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User\Desktop\M3\"/>
    </mc:Choice>
  </mc:AlternateContent>
  <workbookProtection workbookAlgorithmName="SHA-512" workbookHashValue="vch1K4ej1+J60+zUdG8Tw+kW94e5eaRqUq7HcoKFRDDHFVVEKrGrxEz9pmb8fjgW7WVRK/UW5FGNPKbLRhXPMg==" workbookSaltValue="QjP265gopG+DbeMZTqER2A==" workbookSpinCount="100000" lockStructure="1"/>
  <bookViews>
    <workbookView xWindow="0" yWindow="0" windowWidth="11655" windowHeight="6630"/>
  </bookViews>
  <sheets>
    <sheet name="Cerere finantare" sheetId="1" r:id="rId1"/>
    <sheet name="HG28" sheetId="2" r:id="rId2"/>
    <sheet name="HG907" sheetId="3" r:id="rId3"/>
  </sheets>
  <definedNames>
    <definedName name="_xlnm.Print_Area" localSheetId="0">'Cerere finantare'!$A$1:$K$663</definedName>
    <definedName name="_xlnm.Print_Area" localSheetId="1">'HG28'!$A$1:$K$458</definedName>
    <definedName name="_xlnm.Print_Area" localSheetId="2">'HG907'!$A$1:$K$466</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47" i="3" l="1"/>
  <c r="F46" i="3" s="1"/>
  <c r="H28" i="2"/>
  <c r="F28" i="2"/>
  <c r="F27" i="2"/>
  <c r="H47" i="3" l="1"/>
  <c r="M584" i="1"/>
  <c r="M585" i="1"/>
  <c r="M586" i="1"/>
  <c r="M579" i="1"/>
  <c r="G511" i="1"/>
  <c r="A511" i="1"/>
  <c r="J47" i="3" l="1"/>
  <c r="H46" i="3"/>
  <c r="J128" i="3"/>
  <c r="H128" i="3"/>
  <c r="J123" i="3"/>
  <c r="J116" i="3"/>
  <c r="H116" i="3"/>
  <c r="F89" i="3"/>
  <c r="H89" i="3" s="1"/>
  <c r="F64" i="2"/>
  <c r="J462" i="3" l="1"/>
  <c r="H462" i="3"/>
  <c r="J456" i="3"/>
  <c r="H456" i="3"/>
  <c r="J453" i="3"/>
  <c r="H453" i="3"/>
  <c r="J430" i="3"/>
  <c r="H430" i="3"/>
  <c r="J424" i="3"/>
  <c r="H424" i="3"/>
  <c r="J421" i="3"/>
  <c r="H421" i="3"/>
  <c r="J398" i="3"/>
  <c r="H398" i="3"/>
  <c r="J392" i="3"/>
  <c r="H392" i="3"/>
  <c r="J389" i="3"/>
  <c r="H389" i="3"/>
  <c r="J366" i="3"/>
  <c r="H366" i="3"/>
  <c r="J360" i="3"/>
  <c r="H360" i="3"/>
  <c r="J357" i="3"/>
  <c r="H357" i="3"/>
  <c r="J334" i="3"/>
  <c r="H334" i="3"/>
  <c r="J328" i="3"/>
  <c r="H328" i="3"/>
  <c r="J325" i="3"/>
  <c r="H325" i="3"/>
  <c r="J302" i="3"/>
  <c r="H302" i="3"/>
  <c r="J296" i="3"/>
  <c r="H296" i="3"/>
  <c r="J293" i="3"/>
  <c r="H293" i="3"/>
  <c r="J270" i="3"/>
  <c r="H270" i="3"/>
  <c r="J264" i="3"/>
  <c r="H264" i="3"/>
  <c r="J261" i="3"/>
  <c r="H261" i="3"/>
  <c r="J238" i="3"/>
  <c r="H238" i="3"/>
  <c r="J232" i="3"/>
  <c r="H232" i="3"/>
  <c r="J229" i="3"/>
  <c r="H229" i="3"/>
  <c r="J206" i="3"/>
  <c r="H206" i="3"/>
  <c r="J200" i="3"/>
  <c r="H200" i="3"/>
  <c r="J197" i="3"/>
  <c r="H197" i="3"/>
  <c r="J168" i="3"/>
  <c r="H168" i="3"/>
  <c r="J159" i="3"/>
  <c r="H159" i="3"/>
  <c r="H161" i="3" s="1"/>
  <c r="J132" i="3"/>
  <c r="J131" i="3" s="1"/>
  <c r="H132" i="3"/>
  <c r="H131" i="3" s="1"/>
  <c r="J100" i="3"/>
  <c r="H100" i="3"/>
  <c r="H58" i="3"/>
  <c r="F58" i="3"/>
  <c r="J59" i="3"/>
  <c r="J60" i="3"/>
  <c r="J61" i="3"/>
  <c r="J62" i="3"/>
  <c r="J63" i="3"/>
  <c r="J64" i="3"/>
  <c r="J65" i="3"/>
  <c r="H40" i="3"/>
  <c r="H39" i="3" s="1"/>
  <c r="F40" i="3"/>
  <c r="F39" i="3" s="1"/>
  <c r="H36" i="3"/>
  <c r="F36" i="3"/>
  <c r="H28" i="3"/>
  <c r="F28" i="3"/>
  <c r="F21" i="3"/>
  <c r="J35" i="3"/>
  <c r="J37" i="3"/>
  <c r="J38" i="3"/>
  <c r="J41" i="3"/>
  <c r="J42" i="3"/>
  <c r="J43" i="3"/>
  <c r="J29" i="3"/>
  <c r="J30" i="3"/>
  <c r="J31" i="3"/>
  <c r="J32" i="3"/>
  <c r="J33" i="3"/>
  <c r="J34" i="3"/>
  <c r="H21" i="3"/>
  <c r="H14" i="3"/>
  <c r="J165" i="3"/>
  <c r="H165" i="3"/>
  <c r="J104" i="3"/>
  <c r="H104" i="3"/>
  <c r="J85" i="3"/>
  <c r="J84" i="3"/>
  <c r="J83" i="3"/>
  <c r="H82" i="3"/>
  <c r="H86" i="3" s="1"/>
  <c r="F82" i="3"/>
  <c r="F86" i="3" s="1"/>
  <c r="F87" i="3" s="1"/>
  <c r="J81" i="3"/>
  <c r="J73" i="3"/>
  <c r="J71" i="3"/>
  <c r="J68" i="3"/>
  <c r="J67" i="3"/>
  <c r="H66" i="3"/>
  <c r="F66" i="3"/>
  <c r="J57" i="3"/>
  <c r="J56" i="3"/>
  <c r="H55" i="3"/>
  <c r="F55" i="3"/>
  <c r="J53" i="3"/>
  <c r="J52" i="3"/>
  <c r="J51" i="3"/>
  <c r="J50" i="3"/>
  <c r="J49" i="3"/>
  <c r="J48" i="3"/>
  <c r="J19" i="3"/>
  <c r="J452" i="2"/>
  <c r="H452" i="2"/>
  <c r="J447" i="2"/>
  <c r="H447" i="2"/>
  <c r="J444" i="2"/>
  <c r="H444" i="2"/>
  <c r="J418" i="2"/>
  <c r="H418" i="2"/>
  <c r="J413" i="2"/>
  <c r="H413" i="2"/>
  <c r="J410" i="2"/>
  <c r="J419" i="2" s="1"/>
  <c r="H410" i="2"/>
  <c r="J383" i="2"/>
  <c r="H383" i="2"/>
  <c r="J378" i="2"/>
  <c r="H378" i="2"/>
  <c r="J375" i="2"/>
  <c r="H375" i="2"/>
  <c r="J349" i="2"/>
  <c r="H349" i="2"/>
  <c r="J344" i="2"/>
  <c r="H344" i="2"/>
  <c r="J341" i="2"/>
  <c r="H341" i="2"/>
  <c r="J314" i="2"/>
  <c r="H314" i="2"/>
  <c r="J309" i="2"/>
  <c r="H309" i="2"/>
  <c r="J306" i="2"/>
  <c r="H306" i="2"/>
  <c r="J280" i="2"/>
  <c r="H280" i="2"/>
  <c r="J275" i="2"/>
  <c r="H275" i="2"/>
  <c r="J272" i="2"/>
  <c r="J281" i="2" s="1"/>
  <c r="H272" i="2"/>
  <c r="J245" i="2"/>
  <c r="H245" i="2"/>
  <c r="J240" i="2"/>
  <c r="H240" i="2"/>
  <c r="J237" i="2"/>
  <c r="H237" i="2"/>
  <c r="J211" i="2"/>
  <c r="H211" i="2"/>
  <c r="J206" i="2"/>
  <c r="H206" i="2"/>
  <c r="J203" i="2"/>
  <c r="J212" i="2" s="1"/>
  <c r="H203" i="2"/>
  <c r="J176" i="2"/>
  <c r="H176" i="2"/>
  <c r="J171" i="2"/>
  <c r="H171" i="2"/>
  <c r="J168" i="2"/>
  <c r="H168" i="2"/>
  <c r="J136" i="2"/>
  <c r="H136" i="2"/>
  <c r="J133" i="2"/>
  <c r="H133" i="2"/>
  <c r="J127" i="2"/>
  <c r="H127" i="2"/>
  <c r="J102" i="2"/>
  <c r="H102" i="2"/>
  <c r="J99" i="2"/>
  <c r="J88" i="2"/>
  <c r="J87" i="2" s="1"/>
  <c r="H88" i="2"/>
  <c r="H87" i="2" s="1"/>
  <c r="J76" i="2"/>
  <c r="H76" i="2"/>
  <c r="H64" i="2"/>
  <c r="H57" i="2"/>
  <c r="H61" i="2" s="1"/>
  <c r="F57" i="2"/>
  <c r="F61" i="2" s="1"/>
  <c r="F62" i="2" s="1"/>
  <c r="J58" i="2"/>
  <c r="J59" i="2"/>
  <c r="J60" i="2"/>
  <c r="J56" i="2"/>
  <c r="F25" i="2"/>
  <c r="H36" i="2"/>
  <c r="H35" i="2" s="1"/>
  <c r="D609" i="1"/>
  <c r="M575" i="1"/>
  <c r="M576" i="1"/>
  <c r="M577" i="1"/>
  <c r="M578" i="1"/>
  <c r="M580" i="1"/>
  <c r="M581" i="1"/>
  <c r="M582" i="1"/>
  <c r="M583" i="1"/>
  <c r="M587" i="1"/>
  <c r="M588" i="1"/>
  <c r="M589" i="1"/>
  <c r="M590" i="1"/>
  <c r="M591" i="1"/>
  <c r="M592" i="1"/>
  <c r="M573" i="1"/>
  <c r="M574" i="1"/>
  <c r="M572" i="1"/>
  <c r="H176" i="3" l="1"/>
  <c r="H207" i="3"/>
  <c r="H239" i="3"/>
  <c r="H271" i="3"/>
  <c r="H273" i="3" s="1"/>
  <c r="H303" i="3"/>
  <c r="H367" i="3"/>
  <c r="H431" i="3"/>
  <c r="H463" i="3"/>
  <c r="J176" i="3"/>
  <c r="J207" i="3"/>
  <c r="J271" i="3"/>
  <c r="J303" i="3"/>
  <c r="J335" i="3"/>
  <c r="J367" i="3"/>
  <c r="J399" i="3"/>
  <c r="H177" i="2"/>
  <c r="H212" i="2"/>
  <c r="H246" i="2"/>
  <c r="H281" i="2"/>
  <c r="H315" i="2"/>
  <c r="H350" i="2"/>
  <c r="H384" i="2"/>
  <c r="H419" i="2"/>
  <c r="H421" i="2" s="1"/>
  <c r="H453" i="2"/>
  <c r="J350" i="2"/>
  <c r="H335" i="3"/>
  <c r="H337" i="3" s="1"/>
  <c r="H399" i="3"/>
  <c r="H401" i="3" s="1"/>
  <c r="J463" i="3"/>
  <c r="H465" i="3" s="1"/>
  <c r="J239" i="3"/>
  <c r="J431" i="3"/>
  <c r="H129" i="2"/>
  <c r="H144" i="2"/>
  <c r="H352" i="2"/>
  <c r="J144" i="2"/>
  <c r="J177" i="2"/>
  <c r="H179" i="2" s="1"/>
  <c r="J246" i="2"/>
  <c r="J315" i="2"/>
  <c r="H317" i="2" s="1"/>
  <c r="J384" i="2"/>
  <c r="H386" i="2" s="1"/>
  <c r="J453" i="2"/>
  <c r="H455" i="2" s="1"/>
  <c r="F54" i="3"/>
  <c r="J136" i="3"/>
  <c r="H136" i="3"/>
  <c r="H54" i="3"/>
  <c r="H20" i="3"/>
  <c r="J39" i="3"/>
  <c r="J40" i="3"/>
  <c r="F20" i="3"/>
  <c r="J46" i="3"/>
  <c r="J58" i="3"/>
  <c r="J36" i="3"/>
  <c r="J55" i="3"/>
  <c r="J86" i="3"/>
  <c r="J66" i="3"/>
  <c r="J17" i="3"/>
  <c r="J18" i="3"/>
  <c r="J82" i="3"/>
  <c r="H283" i="2"/>
  <c r="H214" i="2"/>
  <c r="J105" i="2"/>
  <c r="J61" i="2"/>
  <c r="J57" i="2"/>
  <c r="K593" i="1"/>
  <c r="A504" i="1"/>
  <c r="A500" i="1"/>
  <c r="H433" i="3" l="1"/>
  <c r="H369" i="3"/>
  <c r="H209" i="3"/>
  <c r="H241" i="3"/>
  <c r="H305" i="3"/>
  <c r="H178" i="3"/>
  <c r="H248" i="2"/>
  <c r="H69" i="3"/>
  <c r="H72" i="3" s="1"/>
  <c r="H74" i="3" s="1"/>
  <c r="H146" i="2"/>
  <c r="H138" i="3"/>
  <c r="J54" i="3"/>
  <c r="F44" i="3"/>
  <c r="J16" i="3"/>
  <c r="J48" i="2"/>
  <c r="J46" i="2"/>
  <c r="J43" i="2"/>
  <c r="J42" i="2"/>
  <c r="H41" i="2"/>
  <c r="F41" i="2"/>
  <c r="J40" i="2"/>
  <c r="J39" i="2"/>
  <c r="J38" i="2"/>
  <c r="J37" i="2"/>
  <c r="F36" i="2"/>
  <c r="J34" i="2"/>
  <c r="J33" i="2"/>
  <c r="J32" i="2"/>
  <c r="J31" i="2"/>
  <c r="J30" i="2"/>
  <c r="J29" i="2"/>
  <c r="H27" i="2"/>
  <c r="J27" i="2" s="1"/>
  <c r="J24" i="2"/>
  <c r="J23" i="2"/>
  <c r="J22" i="2"/>
  <c r="J21" i="2"/>
  <c r="J20" i="2"/>
  <c r="J19" i="2"/>
  <c r="H18" i="2"/>
  <c r="F18" i="2"/>
  <c r="J17" i="2"/>
  <c r="J16" i="2"/>
  <c r="J15" i="2"/>
  <c r="J14" i="2"/>
  <c r="H13" i="2"/>
  <c r="F13" i="2"/>
  <c r="J28" i="2" l="1"/>
  <c r="J15" i="3"/>
  <c r="J14" i="3" s="1"/>
  <c r="F14" i="3"/>
  <c r="H44" i="2"/>
  <c r="H47" i="2" s="1"/>
  <c r="H49" i="2" s="1"/>
  <c r="J18" i="2"/>
  <c r="J36" i="2"/>
  <c r="F35" i="2"/>
  <c r="J35" i="2" s="1"/>
  <c r="J41" i="2"/>
  <c r="J13" i="2"/>
  <c r="F44" i="2" l="1"/>
  <c r="F45" i="2" s="1"/>
  <c r="F47" i="2" l="1"/>
  <c r="J44" i="2"/>
  <c r="F49" i="2" l="1"/>
  <c r="J47" i="2"/>
  <c r="F26" i="2"/>
  <c r="H99" i="2"/>
  <c r="H105" i="2" s="1"/>
  <c r="H107" i="2" s="1"/>
  <c r="J23" i="3"/>
  <c r="J24" i="3"/>
  <c r="J28" i="3"/>
  <c r="J22" i="3"/>
  <c r="J25" i="3"/>
  <c r="J27" i="3"/>
  <c r="J26" i="3"/>
  <c r="J21" i="3"/>
  <c r="J49" i="2" l="1"/>
  <c r="H52" i="2"/>
  <c r="J20" i="3"/>
  <c r="F69" i="3"/>
  <c r="F52" i="2" l="1"/>
  <c r="H53" i="2"/>
  <c r="F53" i="2" s="1"/>
  <c r="F72" i="3"/>
  <c r="J69" i="3"/>
  <c r="F70" i="3"/>
  <c r="F51" i="2" l="1"/>
  <c r="H51" i="2"/>
  <c r="F74" i="3"/>
  <c r="J72" i="3"/>
  <c r="F45" i="3"/>
  <c r="J74" i="3" l="1"/>
  <c r="H77" i="3"/>
  <c r="F77" i="3" l="1"/>
  <c r="H78" i="3"/>
  <c r="F78" i="3" s="1"/>
  <c r="F76" i="3" l="1"/>
  <c r="H76" i="3"/>
</calcChain>
</file>

<file path=xl/sharedStrings.xml><?xml version="1.0" encoding="utf-8"?>
<sst xmlns="http://schemas.openxmlformats.org/spreadsheetml/2006/main" count="1422" uniqueCount="597">
  <si>
    <t>AGENŢIA PENTRU FINANŢAREA INVESTIŢIILOR RURALE</t>
  </si>
  <si>
    <t xml:space="preserve">OJFIR/CRFIR                                                    </t>
  </si>
  <si>
    <t>Număr înregistrare</t>
  </si>
  <si>
    <t>Număr   Număr Codificare Nr. cerere Nr. Cod Număr ordine măsură submăsură  de rezervă de proiecte   regiune judeţ</t>
  </si>
  <si>
    <t xml:space="preserve">Data Înregistrării            </t>
  </si>
  <si>
    <t>Numele şi prenumele persoanei care înregistrează:  Semnătura:</t>
  </si>
  <si>
    <t>Data primirii cererii de finanţare la Contractare:</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</si>
  <si>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solicitant</t>
    </r>
  </si>
  <si>
    <t xml:space="preserve"> </t>
  </si>
  <si>
    <t>A PREZENTARE GENERALĂ</t>
  </si>
  <si>
    <t>A3 Titlu proiect:</t>
  </si>
  <si>
    <t>A4 Descrierea succintă a proiectului:</t>
  </si>
  <si>
    <t>DATE DE ÎNREGISTRARE</t>
  </si>
  <si>
    <t>NUME ŞI PRENUME DIRECTOR OJFIR/ 
DIRECTOR GENERAL ADJUNCT CRFIR</t>
  </si>
  <si>
    <r>
      <t>Se completeaz</t>
    </r>
    <r>
      <rPr>
        <i/>
        <sz val="10"/>
        <color rgb="FF008080"/>
        <rFont val="Times New Roman"/>
        <family val="1"/>
        <charset val="238"/>
      </rPr>
      <t xml:space="preserve">ă </t>
    </r>
    <r>
      <rPr>
        <i/>
        <sz val="10"/>
        <color rgb="FF008080"/>
        <rFont val="Arial"/>
        <family val="2"/>
        <charset val="238"/>
      </rPr>
      <t>de c</t>
    </r>
    <r>
      <rPr>
        <i/>
        <sz val="10"/>
        <color rgb="FF008080"/>
        <rFont val="Times New Roman"/>
        <family val="1"/>
        <charset val="238"/>
      </rPr>
      <t>ă</t>
    </r>
    <r>
      <rPr>
        <i/>
        <sz val="10"/>
        <color rgb="FF008080"/>
        <rFont val="Arial"/>
        <family val="2"/>
        <charset val="238"/>
      </rPr>
      <t>tre Agen</t>
    </r>
    <r>
      <rPr>
        <i/>
        <sz val="10"/>
        <color rgb="FF008080"/>
        <rFont val="Times New Roman"/>
        <family val="1"/>
        <charset val="238"/>
      </rPr>
      <t>ţ</t>
    </r>
    <r>
      <rPr>
        <i/>
        <sz val="10"/>
        <color rgb="FF008080"/>
        <rFont val="Arial"/>
        <family val="2"/>
        <charset val="238"/>
      </rPr>
      <t>ia pentru Finan</t>
    </r>
    <r>
      <rPr>
        <i/>
        <sz val="10"/>
        <color rgb="FF008080"/>
        <rFont val="Times New Roman"/>
        <family val="1"/>
        <charset val="238"/>
      </rPr>
      <t>ţ</t>
    </r>
    <r>
      <rPr>
        <i/>
        <sz val="10"/>
        <color rgb="FF008080"/>
        <rFont val="Arial"/>
        <family val="2"/>
        <charset val="238"/>
      </rPr>
      <t>area Investi</t>
    </r>
    <r>
      <rPr>
        <i/>
        <sz val="10"/>
        <color rgb="FF008080"/>
        <rFont val="Times New Roman"/>
        <family val="1"/>
        <charset val="238"/>
      </rPr>
      <t>ţ</t>
    </r>
    <r>
      <rPr>
        <i/>
        <sz val="10"/>
        <color rgb="FF008080"/>
        <rFont val="Arial"/>
        <family val="2"/>
        <charset val="238"/>
      </rPr>
      <t>iilor Rurale - Oficiul 
Judeţean/Centrul Regional – Programul FEADR pentru cereri de finanţare.</t>
    </r>
  </si>
  <si>
    <t>Semnătura Director OJFIR/Director General
Adjunct CRFIR
Ştampila OJFIR/CRFIR</t>
  </si>
  <si>
    <t>A5 Amplasarea proiectului:</t>
  </si>
  <si>
    <t>Regiunea de dezvoltare: Nord Est</t>
  </si>
  <si>
    <t xml:space="preserve">Județ: </t>
  </si>
  <si>
    <t>Obiectivele investiției</t>
  </si>
  <si>
    <t xml:space="preserve">Comună/ Oraș: </t>
  </si>
  <si>
    <t>A 6.1</t>
  </si>
  <si>
    <t>A 6.2</t>
  </si>
  <si>
    <t>A 6.3</t>
  </si>
  <si>
    <t>A 6.4</t>
  </si>
  <si>
    <t>Prescorare</t>
  </si>
  <si>
    <t>Nr Înreg ORC</t>
  </si>
  <si>
    <t>B INFORMAȚII PRIVIND SOLICITANTUL</t>
  </si>
  <si>
    <t>B1 Descrierea solicitantului</t>
  </si>
  <si>
    <t>B1.1 Informații privind solicitantul</t>
  </si>
  <si>
    <t>Statutul juridic al solicitantului</t>
  </si>
  <si>
    <t>Codul unic de înregistrare APIA</t>
  </si>
  <si>
    <t>Anul atribuirii codului</t>
  </si>
  <si>
    <t>Județ</t>
  </si>
  <si>
    <t>Localitate</t>
  </si>
  <si>
    <t>Sat</t>
  </si>
  <si>
    <t>Cod poștal</t>
  </si>
  <si>
    <t>Strada</t>
  </si>
  <si>
    <t>Nr.</t>
  </si>
  <si>
    <t>Bloc</t>
  </si>
  <si>
    <t>Scară</t>
  </si>
  <si>
    <t>Etaj</t>
  </si>
  <si>
    <t>Apartament</t>
  </si>
  <si>
    <t>Telefon fix/ mobil</t>
  </si>
  <si>
    <t>Fax</t>
  </si>
  <si>
    <t>E-mail</t>
  </si>
  <si>
    <t>B1.3 Numele și prenumele reprezentatnului legal și funcția acestuia în cadrul organizației, precum și specimentul de semnătură:</t>
  </si>
  <si>
    <t>Nume</t>
  </si>
  <si>
    <t>Prenume</t>
  </si>
  <si>
    <t>Funcție</t>
  </si>
  <si>
    <t>Reprezentant legal</t>
  </si>
  <si>
    <t>LEGAL</t>
  </si>
  <si>
    <t>Specimen de semnătură</t>
  </si>
  <si>
    <t>B2 Informații referitoare la reprezentantul legal de proiect</t>
  </si>
  <si>
    <t>Data nașterii</t>
  </si>
  <si>
    <t>Cod Numeric Personal</t>
  </si>
  <si>
    <t>Act de identitate</t>
  </si>
  <si>
    <t>Seria</t>
  </si>
  <si>
    <t>Eliberat la data</t>
  </si>
  <si>
    <t>De</t>
  </si>
  <si>
    <t>Valabil până la</t>
  </si>
  <si>
    <t>B2.2 Domiciliul stabil al reprezentantului legal de proiect</t>
  </si>
  <si>
    <t>Telefon fix</t>
  </si>
  <si>
    <t>Telefon mobil</t>
  </si>
  <si>
    <t>B3 Informații privind contul bancar pentru proiect FEADR</t>
  </si>
  <si>
    <t>B3.1 Denumirea băncii</t>
  </si>
  <si>
    <t>Denumirea Sucursalei/ Filialei</t>
  </si>
  <si>
    <t>B3.2 Adresa Băncii/ Sucursalei</t>
  </si>
  <si>
    <t>B3.3 Cod IBAN</t>
  </si>
  <si>
    <t>B3.4 Titularul contului bancar</t>
  </si>
  <si>
    <t>Procent aferent intensității</t>
  </si>
  <si>
    <t>Curs EURO</t>
  </si>
  <si>
    <t>Denumirea capitolelor de cheltuieli</t>
  </si>
  <si>
    <t>Cheltuieli eligibile</t>
  </si>
  <si>
    <t>Total</t>
  </si>
  <si>
    <t>Capitolul 1 Cheltuieli pentru obtinerea şi amenajarea terenului - total, din care:</t>
  </si>
  <si>
    <t>1.1 Cheltuieli pentru obţinerea terenului</t>
  </si>
  <si>
    <t>1.2 Cheltuieli pentru amenajarea terenului</t>
  </si>
  <si>
    <t>1.3 Cheltuieli cu amenajari pentru protecţia mediului şi aducerea la starea iniţială</t>
  </si>
  <si>
    <t>Capitolul 2 Cheltuieli pentru asigurarea utilităţilor necesare obiectivului</t>
  </si>
  <si>
    <t>Capitolul 3 Cheltuieli pentru proiectare şi asistenţă tehnică - total, din care:</t>
  </si>
  <si>
    <t>3.1 Studii de teren</t>
  </si>
  <si>
    <t>3.2 Obţinerea de avize, acorduri şi autorizaţii</t>
  </si>
  <si>
    <t>3.3 Proiectare şi inginerie</t>
  </si>
  <si>
    <t>3.4 Organizarea procedurilor de achiziţie</t>
  </si>
  <si>
    <t>3.5 Consultanţă</t>
  </si>
  <si>
    <t>3.6 Asistenţă tehnică</t>
  </si>
  <si>
    <t>Verificare încadrare cheltuieli capitolul 3</t>
  </si>
  <si>
    <t>Capitolul 4 Cheltuieli pentru investiţia de bază - total, din care:</t>
  </si>
  <si>
    <t>4.1 Construcţii şi instalaţii</t>
  </si>
  <si>
    <t>4.2 Montaj utilaj tehnologic</t>
  </si>
  <si>
    <t>4.3 Utilaje, echipamente tehnologice şi funcţionale cu montaj (procurare)</t>
  </si>
  <si>
    <t>4.4 Utilaje şi echipamente fară montaj, mijloace de transport, alte achiziţii specifice</t>
  </si>
  <si>
    <t>4.5 Dotări</t>
  </si>
  <si>
    <t>4.6 Active necorporale</t>
  </si>
  <si>
    <t>Capitolul 5 Alte cheltuieli - total, din care:</t>
  </si>
  <si>
    <t>5.1 Organizare de şantier</t>
  </si>
  <si>
    <t>5.1.1 lucrări de construcţii şi instalaţii aferente organizării de şantier</t>
  </si>
  <si>
    <t>5.1.2 cheltuieli conexe orgănizării şantierului</t>
  </si>
  <si>
    <t>5.2 Comisioane, taxe, costul creditului</t>
  </si>
  <si>
    <t>5.3 Cheltuieli diverse şi neprevăzute</t>
  </si>
  <si>
    <t>Capitolul 6 Cheltuieli pentru darea în exploatare - total, din care:</t>
  </si>
  <si>
    <t>6.1 Pregătirea personalului de exploatare</t>
  </si>
  <si>
    <t>6.2 Probe tehnologice şi teste</t>
  </si>
  <si>
    <t>TOTAL  GENERAL</t>
  </si>
  <si>
    <t>Verificare actualizare</t>
  </si>
  <si>
    <t>ACTUALIZARE Cheltuieli Eligibile (max 5%)</t>
  </si>
  <si>
    <t>TOTAL GENERAL CU ACTUALIZARE</t>
  </si>
  <si>
    <t>Valoare TVA</t>
  </si>
  <si>
    <t>TOTAL GENERAL inclusiv TVA</t>
  </si>
  <si>
    <t>LEI</t>
  </si>
  <si>
    <t>EURO</t>
  </si>
  <si>
    <t>Plan Financiar</t>
  </si>
  <si>
    <t>Ajutor public nerambursabil (contribuţie UE şi cofinanţare naţională)</t>
  </si>
  <si>
    <t>TOTAL PROIECT</t>
  </si>
  <si>
    <t>Avans solicitat</t>
  </si>
  <si>
    <t>Procent avans solicitat ca procent din ajutorul public nerambursabil</t>
  </si>
  <si>
    <t>Cheltuieli neeligibile</t>
  </si>
  <si>
    <t xml:space="preserve">                        asimilata</t>
  </si>
  <si>
    <t>A1</t>
  </si>
  <si>
    <t xml:space="preserve">Conţinutul cadru al documentaţiei tehnico-economice faza SF/DALI conform : </t>
  </si>
  <si>
    <t>HG 28/ 2008</t>
  </si>
  <si>
    <t>HG 907/ 2016</t>
  </si>
  <si>
    <t>Iași</t>
  </si>
  <si>
    <t>Neamț</t>
  </si>
  <si>
    <t>Volintiresti</t>
  </si>
  <si>
    <t>Mircesti</t>
  </si>
  <si>
    <t xml:space="preserve">             Sat/Oraș: </t>
  </si>
  <si>
    <t xml:space="preserve">        Sat/Oraș: </t>
  </si>
  <si>
    <t>Targu Frumos</t>
  </si>
  <si>
    <t>Alexandru Ioan Cuza</t>
  </si>
  <si>
    <t>Al I Cuza</t>
  </si>
  <si>
    <t>Cogalniceni</t>
  </si>
  <si>
    <t>Scheia</t>
  </si>
  <si>
    <t>Bals</t>
  </si>
  <si>
    <t>Boureni</t>
  </si>
  <si>
    <t>Coasta Magurii</t>
  </si>
  <si>
    <t>Butea</t>
  </si>
  <si>
    <t>Miclauseni</t>
  </si>
  <si>
    <t>Costesti</t>
  </si>
  <si>
    <t>Giurgesti</t>
  </si>
  <si>
    <t>Cucuteni</t>
  </si>
  <si>
    <t>Baiceni</t>
  </si>
  <si>
    <t>Barbatesti</t>
  </si>
  <si>
    <t>Sacaresti</t>
  </si>
  <si>
    <t>Halaucesti</t>
  </si>
  <si>
    <t>Luncasi</t>
  </si>
  <si>
    <t>Helesteni</t>
  </si>
  <si>
    <t>Harmaneasa</t>
  </si>
  <si>
    <t>Movileni</t>
  </si>
  <si>
    <t>Oboroceni</t>
  </si>
  <si>
    <t>Iugani</t>
  </si>
  <si>
    <t>Mogosesti Siret</t>
  </si>
  <si>
    <t>Muncelu de Sus</t>
  </si>
  <si>
    <t>Tudor Vladimirescu</t>
  </si>
  <si>
    <t xml:space="preserve">Ruginoasa </t>
  </si>
  <si>
    <t>Ruginoasa</t>
  </si>
  <si>
    <t>Dumbravita</t>
  </si>
  <si>
    <t>Rediu</t>
  </si>
  <si>
    <t>Vascani</t>
  </si>
  <si>
    <t>Strunga</t>
  </si>
  <si>
    <t>Farcaseni</t>
  </si>
  <si>
    <t>Bratulesti</t>
  </si>
  <si>
    <t>Crivesti</t>
  </si>
  <si>
    <t>Cucova</t>
  </si>
  <si>
    <t>Fedeleseni</t>
  </si>
  <si>
    <t>Gura Vaii</t>
  </si>
  <si>
    <t>Habasesti</t>
  </si>
  <si>
    <t>Botesti</t>
  </si>
  <si>
    <t>Barticesti</t>
  </si>
  <si>
    <t>Nisiporesti</t>
  </si>
  <si>
    <t>Gheraesti</t>
  </si>
  <si>
    <t>Gheraestii Noi</t>
  </si>
  <si>
    <t>Tetcani</t>
  </si>
  <si>
    <t>puncte</t>
  </si>
  <si>
    <t>Detaliere criterii de selectie indeplinite</t>
  </si>
  <si>
    <t>Denumire</t>
  </si>
  <si>
    <t>Data infiintarii</t>
  </si>
  <si>
    <t>Numar de inregistrare in registrul comertului (daca este cazul)</t>
  </si>
  <si>
    <t>B1.2 Sediul social/ Domiciliul stabil al solicitantului/ Reședința din România</t>
  </si>
  <si>
    <t>D ALTE INFORMATII</t>
  </si>
  <si>
    <t>Programarea proiectului</t>
  </si>
  <si>
    <t>Numarul de luni de implementare</t>
  </si>
  <si>
    <t>Documentele se vor anexa cererii de finantare in ordinea de mai jos</t>
  </si>
  <si>
    <t>Lista documentelor</t>
  </si>
  <si>
    <t>Obligatoriu daca proiectul impune</t>
  </si>
  <si>
    <t>PAGINA de la - pana la</t>
  </si>
  <si>
    <t>Obligatoriu pentru toate proiectele</t>
  </si>
  <si>
    <t>ETAPA</t>
  </si>
  <si>
    <t>DEPUNERE</t>
  </si>
  <si>
    <t>CONTRACTARE</t>
  </si>
  <si>
    <t>F DECLARATIE PE PROPRIA RASPUNDERE A SOLICITANTULUI</t>
  </si>
  <si>
    <t>Prin aceasta declaratie solicitantul</t>
  </si>
  <si>
    <t>care solicită asistență financiară nerambursabilă prin programul FEADR pentru proiectul intitulat</t>
  </si>
  <si>
    <t>prin reprezentant legal</t>
  </si>
  <si>
    <t>cunoscând prevederile legii penale cu privire la falsul în declarații:</t>
  </si>
  <si>
    <t>1. Declar că proiectul propus asistenței financiare nerambursabile FEADR nu beneficiază de altă finanțare din programe de finanțare nerambursabilă.</t>
  </si>
  <si>
    <t>De asemenea mă angajez ca în cazul în care proiectul va fi selectat pentru finanțare FEADR, nu voi depune acest proiect la nici un alt program de finanțare nerambursabilă la care proiectul poate fi în întregime sau parțial eligibil pentru asistență.</t>
  </si>
  <si>
    <r>
      <t xml:space="preserve">Acuzat din cauza unei greșeli privind conduita profesională având ca soluție finală </t>
    </r>
    <r>
      <rPr>
        <i/>
        <sz val="10"/>
        <color rgb="FF008080"/>
        <rFont val="Arial"/>
        <family val="2"/>
        <charset val="238"/>
      </rPr>
      <t xml:space="preserve">res judicata </t>
    </r>
    <r>
      <rPr>
        <sz val="10"/>
        <color rgb="FF008080"/>
        <rFont val="Arial"/>
        <family val="2"/>
        <charset val="238"/>
      </rPr>
      <t>(împotriva căreia nici un apel nu este posibil)</t>
    </r>
  </si>
  <si>
    <t>Vinovat de grave deficiențe de conduită profesională dovedite prin orice mijloace pe care Agenția le poate justifica. Vinovat de faptul că nu am prezentat informaţiile cerute de autoritatea contractantă ca o condiţie de participare la licitaţie sau contractare</t>
  </si>
  <si>
    <t>Încălcarea prevederilor contractuale prin care nu mi-am îndeplinit obligațiile contractuale în legătură cu un alt contract cu Agenția sau alte contracte finanțate din fonduri comunitare.</t>
  </si>
  <si>
    <t>Încercarea de a obține informații confidențiale sau de influențare a Agenției în timpul procesului de evaluare a proiectului și nu voi face presiuni la adresa evaluatorului.</t>
  </si>
  <si>
    <t>6.</t>
  </si>
  <si>
    <t>Declar că organizația pe care o reprezint ARE datorii către instituții de credit și/sau instituții financiare nebancare. În acest sens, atașez Graficul de rambursare a datoriilor și document de la bancă pentru certificarea respectării graficului de rambursare.</t>
  </si>
  <si>
    <t>Declar că organizația pe care o reprezint NU are datorii către instituții de credit şi/sau instituții financiare nebancare.</t>
  </si>
  <si>
    <t>7. Declar pe propria răspundere ca în cazul în care nu respect oricare din punctele prevăzute în această declarație proiectul să devină neeligibil în baza criteriului "Eligibilitatea solicitantului" sau contractul să fie reziliat.</t>
  </si>
  <si>
    <t>8.  Declar pe propria răspundere că:</t>
  </si>
  <si>
    <t>Nu sunt înregistrat în scopuri TVA și că mă angajez să notific Agenției orice modificare a situatiei privind înregistrarea ca plătitor de TVA, în maximum 10 (zece) zile de la data înregistrării în scopuri TVA.</t>
  </si>
  <si>
    <t>Sunt înregistrat în scopuri de TVA (certificat de înregistrare fiscală în scopuri de TVA).</t>
  </si>
  <si>
    <t>Semnătura reprezentant legal şi ştampila</t>
  </si>
  <si>
    <t>Data</t>
  </si>
  <si>
    <t xml:space="preserve">1. </t>
  </si>
  <si>
    <t>2.</t>
  </si>
  <si>
    <t>Total investitii - Euro (valoarea totala a proiectului TVA inclus)</t>
  </si>
  <si>
    <t>FACTORI DE RISC</t>
  </si>
  <si>
    <t>Punctaj obţinut</t>
  </si>
  <si>
    <t>I1. Valoarea sprijinului public nerambursabil (EURO)</t>
  </si>
  <si>
    <t>I2. Complexitatea investitiei</t>
  </si>
  <si>
    <t xml:space="preserve">   Investitie noua</t>
  </si>
  <si>
    <t>Punctaj obtinut</t>
  </si>
  <si>
    <t>TOTAL</t>
  </si>
  <si>
    <t>În cazul în care nu aveți un cod unic de înregistrare APIA, completați acest formular</t>
  </si>
  <si>
    <t>FORMULAR</t>
  </si>
  <si>
    <r>
      <t>de înscriere în Registrul unic de identificare pentru solicitan</t>
    </r>
    <r>
      <rPr>
        <b/>
        <sz val="10"/>
        <color theme="1"/>
        <rFont val="Times New Roman"/>
        <family val="1"/>
        <charset val="238"/>
      </rPr>
      <t>ţ</t>
    </r>
    <r>
      <rPr>
        <b/>
        <sz val="10"/>
        <color theme="1"/>
        <rFont val="Arial"/>
        <family val="2"/>
        <charset val="238"/>
      </rPr>
      <t>ii de finan</t>
    </r>
    <r>
      <rPr>
        <b/>
        <sz val="10"/>
        <color theme="1"/>
        <rFont val="Times New Roman"/>
        <family val="1"/>
        <charset val="238"/>
      </rPr>
      <t>ţ</t>
    </r>
    <r>
      <rPr>
        <b/>
        <sz val="10"/>
        <color theme="1"/>
        <rFont val="Arial"/>
        <family val="2"/>
        <charset val="238"/>
      </rPr>
      <t>are prin m</t>
    </r>
    <r>
      <rPr>
        <b/>
        <sz val="10"/>
        <color theme="1"/>
        <rFont val="Times New Roman"/>
        <family val="1"/>
        <charset val="238"/>
      </rPr>
      <t>ă</t>
    </r>
    <r>
      <rPr>
        <b/>
        <sz val="10"/>
        <color theme="1"/>
        <rFont val="Arial"/>
        <family val="2"/>
        <charset val="238"/>
      </rPr>
      <t>surile</t>
    </r>
  </si>
  <si>
    <r>
      <t>Programului na</t>
    </r>
    <r>
      <rPr>
        <b/>
        <sz val="10"/>
        <color theme="1"/>
        <rFont val="Times New Roman"/>
        <family val="1"/>
        <charset val="238"/>
      </rPr>
      <t>ţ</t>
    </r>
    <r>
      <rPr>
        <b/>
        <sz val="10"/>
        <color theme="1"/>
        <rFont val="Arial"/>
        <family val="2"/>
        <charset val="238"/>
      </rPr>
      <t>ional de dezvoltare rural</t>
    </r>
    <r>
      <rPr>
        <b/>
        <sz val="10"/>
        <color theme="1"/>
        <rFont val="Times New Roman"/>
        <family val="1"/>
        <charset val="238"/>
      </rPr>
      <t xml:space="preserve">ă </t>
    </r>
    <r>
      <rPr>
        <b/>
        <sz val="10"/>
        <color theme="1"/>
        <rFont val="Arial"/>
        <family val="2"/>
        <charset val="238"/>
      </rPr>
      <t>2014 - 2020</t>
    </r>
  </si>
  <si>
    <t>Denumire solicitant:</t>
  </si>
  <si>
    <t>Categorie Solicitant:</t>
  </si>
  <si>
    <t>Sediul / Adresa</t>
  </si>
  <si>
    <r>
      <t>Ţ</t>
    </r>
    <r>
      <rPr>
        <sz val="10"/>
        <color theme="1"/>
        <rFont val="Arial"/>
        <family val="2"/>
        <charset val="238"/>
      </rPr>
      <t>ara</t>
    </r>
  </si>
  <si>
    <r>
      <t>Jude</t>
    </r>
    <r>
      <rPr>
        <sz val="10"/>
        <color theme="1"/>
        <rFont val="Times New Roman"/>
        <family val="1"/>
        <charset val="238"/>
      </rPr>
      <t>ţ</t>
    </r>
    <r>
      <rPr>
        <sz val="10"/>
        <color theme="1"/>
        <rFont val="Arial"/>
        <family val="2"/>
        <charset val="238"/>
      </rPr>
      <t>ul</t>
    </r>
  </si>
  <si>
    <t>oraşul</t>
  </si>
  <si>
    <t>comuna</t>
  </si>
  <si>
    <t>satul</t>
  </si>
  <si>
    <t>strada</t>
  </si>
  <si>
    <t>nr</t>
  </si>
  <si>
    <t>bl</t>
  </si>
  <si>
    <t>etaj</t>
  </si>
  <si>
    <t>apartament</t>
  </si>
  <si>
    <t>sectorul</t>
  </si>
  <si>
    <t>cod postal</t>
  </si>
  <si>
    <t>nr telefon</t>
  </si>
  <si>
    <t>fax</t>
  </si>
  <si>
    <t>email</t>
  </si>
  <si>
    <r>
      <t>Num</t>
    </r>
    <r>
      <rPr>
        <sz val="10"/>
        <color theme="1"/>
        <rFont val="Times New Roman"/>
        <family val="1"/>
        <charset val="238"/>
      </rPr>
      <t>ă</t>
    </r>
    <r>
      <rPr>
        <sz val="10"/>
        <color theme="1"/>
        <rFont val="Arial"/>
        <family val="2"/>
        <charset val="238"/>
      </rPr>
      <t>r de înregistrare în registrul comer</t>
    </r>
    <r>
      <rPr>
        <sz val="10"/>
        <color theme="1"/>
        <rFont val="Times New Roman"/>
        <family val="1"/>
        <charset val="238"/>
      </rPr>
      <t>ț</t>
    </r>
    <r>
      <rPr>
        <sz val="10"/>
        <color theme="1"/>
        <rFont val="Arial"/>
        <family val="2"/>
        <charset val="238"/>
      </rPr>
      <t>ului/Registrul asocia</t>
    </r>
    <r>
      <rPr>
        <sz val="10"/>
        <color theme="1"/>
        <rFont val="Times New Roman"/>
        <family val="1"/>
        <charset val="238"/>
      </rPr>
      <t>ț</t>
    </r>
    <r>
      <rPr>
        <sz val="10"/>
        <color theme="1"/>
        <rFont val="Arial"/>
        <family val="2"/>
        <charset val="238"/>
      </rPr>
      <t xml:space="preserve">iilor </t>
    </r>
    <r>
      <rPr>
        <sz val="10"/>
        <color theme="1"/>
        <rFont val="Times New Roman"/>
        <family val="1"/>
        <charset val="238"/>
      </rPr>
      <t>ș</t>
    </r>
    <r>
      <rPr>
        <sz val="10"/>
        <color theme="1"/>
        <rFont val="Arial"/>
        <family val="2"/>
        <charset val="238"/>
      </rPr>
      <t>i funda</t>
    </r>
    <r>
      <rPr>
        <sz val="10"/>
        <color theme="1"/>
        <rFont val="Times New Roman"/>
        <family val="1"/>
        <charset val="238"/>
      </rPr>
      <t>ț</t>
    </r>
    <r>
      <rPr>
        <sz val="10"/>
        <color theme="1"/>
        <rFont val="Arial"/>
        <family val="2"/>
        <charset val="238"/>
      </rPr>
      <t>iilor</t>
    </r>
  </si>
  <si>
    <t>CUI/ CIF</t>
  </si>
  <si>
    <r>
      <t>Cod CAEN pentru activitatea principal</t>
    </r>
    <r>
      <rPr>
        <sz val="10"/>
        <color theme="1"/>
        <rFont val="Times New Roman"/>
        <family val="1"/>
        <charset val="238"/>
      </rPr>
      <t>ă</t>
    </r>
  </si>
  <si>
    <t>Cod CAEN pentru activitatea secundară pentru care se solicită înregistrarea în Registrul unic de identificare</t>
  </si>
  <si>
    <t>Cod IBAN</t>
  </si>
  <si>
    <t>deschis la Banca</t>
  </si>
  <si>
    <r>
      <t>Sucursala / Agen</t>
    </r>
    <r>
      <rPr>
        <sz val="10"/>
        <color theme="1"/>
        <rFont val="Times New Roman"/>
        <family val="1"/>
        <charset val="238"/>
      </rPr>
      <t>ț</t>
    </r>
    <r>
      <rPr>
        <sz val="10"/>
        <color theme="1"/>
        <rFont val="Arial"/>
        <family val="2"/>
        <charset val="238"/>
      </rPr>
      <t>ie</t>
    </r>
  </si>
  <si>
    <t>Prin reprezentant legal, doamna/domnul</t>
  </si>
  <si>
    <t>cu CNP</t>
  </si>
  <si>
    <r>
      <t>solicit înscrierea în Registrul unic de îdentificare - Agen</t>
    </r>
    <r>
      <rPr>
        <sz val="10"/>
        <color theme="1"/>
        <rFont val="Times New Roman"/>
        <family val="1"/>
        <charset val="238"/>
      </rPr>
      <t>ţ</t>
    </r>
    <r>
      <rPr>
        <sz val="10"/>
        <color theme="1"/>
        <rFont val="Arial"/>
        <family val="2"/>
        <charset val="238"/>
      </rPr>
      <t>ia de Pl</t>
    </r>
    <r>
      <rPr>
        <sz val="10"/>
        <color theme="1"/>
        <rFont val="Times New Roman"/>
        <family val="1"/>
        <charset val="238"/>
      </rPr>
      <t>ăţ</t>
    </r>
    <r>
      <rPr>
        <sz val="10"/>
        <color theme="1"/>
        <rFont val="Arial"/>
        <family val="2"/>
        <charset val="238"/>
      </rPr>
      <t xml:space="preserve">i </t>
    </r>
    <r>
      <rPr>
        <sz val="10"/>
        <color theme="1"/>
        <rFont val="Times New Roman"/>
        <family val="1"/>
        <charset val="238"/>
      </rPr>
      <t>ş</t>
    </r>
    <r>
      <rPr>
        <sz val="10"/>
        <color theme="1"/>
        <rFont val="Arial"/>
        <family val="2"/>
        <charset val="238"/>
      </rPr>
      <t>i Interven</t>
    </r>
    <r>
      <rPr>
        <sz val="10"/>
        <color theme="1"/>
        <rFont val="Times New Roman"/>
        <family val="1"/>
        <charset val="238"/>
      </rPr>
      <t>ţ</t>
    </r>
    <r>
      <rPr>
        <sz val="10"/>
        <color theme="1"/>
        <rFont val="Arial"/>
        <family val="2"/>
        <charset val="238"/>
      </rPr>
      <t>ie pentru Agricultur</t>
    </r>
    <r>
      <rPr>
        <sz val="10"/>
        <color theme="1"/>
        <rFont val="Times New Roman"/>
        <family val="1"/>
        <charset val="238"/>
      </rPr>
      <t>ă</t>
    </r>
    <r>
      <rPr>
        <sz val="10"/>
        <color theme="1"/>
        <rFont val="Arial"/>
        <family val="2"/>
        <charset val="238"/>
      </rPr>
      <t>.</t>
    </r>
  </si>
  <si>
    <r>
      <t>Am luat la cuno</t>
    </r>
    <r>
      <rPr>
        <sz val="10"/>
        <color theme="1"/>
        <rFont val="Times New Roman"/>
        <family val="1"/>
        <charset val="238"/>
      </rPr>
      <t>ş</t>
    </r>
    <r>
      <rPr>
        <sz val="10"/>
        <color theme="1"/>
        <rFont val="Arial"/>
        <family val="2"/>
        <charset val="238"/>
      </rPr>
      <t>tin</t>
    </r>
    <r>
      <rPr>
        <sz val="10"/>
        <color theme="1"/>
        <rFont val="Times New Roman"/>
        <family val="1"/>
        <charset val="238"/>
      </rPr>
      <t xml:space="preserve">ţă </t>
    </r>
    <r>
      <rPr>
        <sz val="10"/>
        <color theme="1"/>
        <rFont val="Arial"/>
        <family val="2"/>
        <charset val="238"/>
      </rPr>
      <t>c</t>
    </r>
    <r>
      <rPr>
        <sz val="10"/>
        <color theme="1"/>
        <rFont val="Times New Roman"/>
        <family val="1"/>
        <charset val="238"/>
      </rPr>
      <t xml:space="preserve">ă </t>
    </r>
    <r>
      <rPr>
        <sz val="10"/>
        <color theme="1"/>
        <rFont val="Arial"/>
        <family val="2"/>
        <charset val="238"/>
      </rPr>
      <t>orice modificare a informa</t>
    </r>
    <r>
      <rPr>
        <sz val="10"/>
        <color theme="1"/>
        <rFont val="Times New Roman"/>
        <family val="1"/>
        <charset val="238"/>
      </rPr>
      <t>ţ</t>
    </r>
    <r>
      <rPr>
        <sz val="10"/>
        <color theme="1"/>
        <rFont val="Arial"/>
        <family val="2"/>
        <charset val="238"/>
      </rPr>
      <t>iilor de mai sus trebuie furnizat</t>
    </r>
    <r>
      <rPr>
        <sz val="10"/>
        <color theme="1"/>
        <rFont val="Times New Roman"/>
        <family val="1"/>
        <charset val="238"/>
      </rPr>
      <t xml:space="preserve">ă </t>
    </r>
    <r>
      <rPr>
        <sz val="10"/>
        <color theme="1"/>
        <rFont val="Arial"/>
        <family val="2"/>
        <charset val="238"/>
      </rPr>
      <t>c</t>
    </r>
    <r>
      <rPr>
        <sz val="10"/>
        <color theme="1"/>
        <rFont val="Times New Roman"/>
        <family val="1"/>
        <charset val="238"/>
      </rPr>
      <t>ă</t>
    </r>
    <r>
      <rPr>
        <sz val="10"/>
        <color theme="1"/>
        <rFont val="Arial"/>
        <family val="2"/>
        <charset val="238"/>
      </rPr>
      <t>tre APIA în termen de maximum 10 zile lucr</t>
    </r>
    <r>
      <rPr>
        <sz val="10"/>
        <color theme="1"/>
        <rFont val="Times New Roman"/>
        <family val="1"/>
        <charset val="238"/>
      </rPr>
      <t>ă</t>
    </r>
    <r>
      <rPr>
        <sz val="10"/>
        <color theme="1"/>
        <rFont val="Arial"/>
        <family val="2"/>
        <charset val="238"/>
      </rPr>
      <t>toare de la producerea acestora.</t>
    </r>
  </si>
  <si>
    <r>
      <t>Declar pe propria r</t>
    </r>
    <r>
      <rPr>
        <sz val="10"/>
        <color theme="1"/>
        <rFont val="Times New Roman"/>
        <family val="1"/>
        <charset val="238"/>
      </rPr>
      <t>ă</t>
    </r>
    <r>
      <rPr>
        <sz val="10"/>
        <color theme="1"/>
        <rFont val="Arial"/>
        <family val="2"/>
        <charset val="238"/>
      </rPr>
      <t>spundere c</t>
    </r>
    <r>
      <rPr>
        <sz val="10"/>
        <color theme="1"/>
        <rFont val="Times New Roman"/>
        <family val="1"/>
        <charset val="238"/>
      </rPr>
      <t xml:space="preserve">ă </t>
    </r>
    <r>
      <rPr>
        <sz val="10"/>
        <color theme="1"/>
        <rFont val="Arial"/>
        <family val="2"/>
        <charset val="238"/>
      </rPr>
      <t>cele de mai sus sunt conforme cu realitatea.</t>
    </r>
  </si>
  <si>
    <r>
      <t>Sunt de acord ca datele din cerere s</t>
    </r>
    <r>
      <rPr>
        <sz val="10"/>
        <color theme="1"/>
        <rFont val="Times New Roman"/>
        <family val="1"/>
        <charset val="238"/>
      </rPr>
      <t xml:space="preserve">ă </t>
    </r>
    <r>
      <rPr>
        <sz val="10"/>
        <color theme="1"/>
        <rFont val="Arial"/>
        <family val="2"/>
        <charset val="238"/>
      </rPr>
      <t xml:space="preserve">fie introduse în baza de date a Sistemului Integrat de Administrare </t>
    </r>
    <r>
      <rPr>
        <sz val="10"/>
        <color theme="1"/>
        <rFont val="Times New Roman"/>
        <family val="1"/>
        <charset val="238"/>
      </rPr>
      <t>ş</t>
    </r>
    <r>
      <rPr>
        <sz val="10"/>
        <color theme="1"/>
        <rFont val="Arial"/>
        <family val="2"/>
        <charset val="238"/>
      </rPr>
      <t xml:space="preserve">i Control, procesate </t>
    </r>
    <r>
      <rPr>
        <sz val="10"/>
        <color theme="1"/>
        <rFont val="Times New Roman"/>
        <family val="1"/>
        <charset val="238"/>
      </rPr>
      <t>ş</t>
    </r>
    <r>
      <rPr>
        <sz val="10"/>
        <color theme="1"/>
        <rFont val="Arial"/>
        <family val="2"/>
        <charset val="238"/>
      </rPr>
      <t xml:space="preserve">i verificate în vederea înscrierii în Registrul unic de identificare </t>
    </r>
    <r>
      <rPr>
        <sz val="10"/>
        <color theme="1"/>
        <rFont val="Times New Roman"/>
        <family val="1"/>
        <charset val="238"/>
      </rPr>
      <t>ş</t>
    </r>
    <r>
      <rPr>
        <sz val="10"/>
        <color theme="1"/>
        <rFont val="Arial"/>
        <family val="2"/>
        <charset val="238"/>
      </rPr>
      <t>i transmise autorit</t>
    </r>
    <r>
      <rPr>
        <sz val="10"/>
        <color theme="1"/>
        <rFont val="Times New Roman"/>
        <family val="1"/>
        <charset val="238"/>
      </rPr>
      <t>ăţ</t>
    </r>
    <r>
      <rPr>
        <sz val="10"/>
        <color theme="1"/>
        <rFont val="Arial"/>
        <family val="2"/>
        <charset val="238"/>
      </rPr>
      <t>ilor responsabile în vederea elabor</t>
    </r>
    <r>
      <rPr>
        <sz val="10"/>
        <color theme="1"/>
        <rFont val="Times New Roman"/>
        <family val="1"/>
        <charset val="238"/>
      </rPr>
      <t>ă</t>
    </r>
    <r>
      <rPr>
        <sz val="10"/>
        <color theme="1"/>
        <rFont val="Arial"/>
        <family val="2"/>
        <charset val="238"/>
      </rPr>
      <t xml:space="preserve">rii de studii statistice </t>
    </r>
    <r>
      <rPr>
        <sz val="10"/>
        <color theme="1"/>
        <rFont val="Times New Roman"/>
        <family val="1"/>
        <charset val="238"/>
      </rPr>
      <t>ş</t>
    </r>
    <r>
      <rPr>
        <sz val="10"/>
        <color theme="1"/>
        <rFont val="Arial"/>
        <family val="2"/>
        <charset val="238"/>
      </rPr>
      <t>i de evalu</t>
    </r>
    <r>
      <rPr>
        <sz val="10"/>
        <color theme="1"/>
        <rFont val="Times New Roman"/>
        <family val="1"/>
        <charset val="238"/>
      </rPr>
      <t>ă</t>
    </r>
    <r>
      <rPr>
        <sz val="10"/>
        <color theme="1"/>
        <rFont val="Arial"/>
        <family val="2"/>
        <charset val="238"/>
      </rPr>
      <t>ri economice, în condi</t>
    </r>
    <r>
      <rPr>
        <sz val="10"/>
        <color theme="1"/>
        <rFont val="Times New Roman"/>
        <family val="1"/>
        <charset val="238"/>
      </rPr>
      <t>ţ</t>
    </r>
    <r>
      <rPr>
        <sz val="10"/>
        <color theme="1"/>
        <rFont val="Arial"/>
        <family val="2"/>
        <charset val="238"/>
      </rPr>
      <t>iile Legii nr. 677-2001 pentru protec</t>
    </r>
    <r>
      <rPr>
        <sz val="10"/>
        <color theme="1"/>
        <rFont val="Times New Roman"/>
        <family val="1"/>
        <charset val="238"/>
      </rPr>
      <t>ţ</t>
    </r>
    <r>
      <rPr>
        <sz val="10"/>
        <color theme="1"/>
        <rFont val="Arial"/>
        <family val="2"/>
        <charset val="238"/>
      </rPr>
      <t xml:space="preserve">ia persoanelor cu privire la prelucrarea datelor cu caracter personal </t>
    </r>
    <r>
      <rPr>
        <sz val="10"/>
        <color theme="1"/>
        <rFont val="Times New Roman"/>
        <family val="1"/>
        <charset val="238"/>
      </rPr>
      <t>ş</t>
    </r>
    <r>
      <rPr>
        <sz val="10"/>
        <color theme="1"/>
        <rFont val="Arial"/>
        <family val="2"/>
        <charset val="238"/>
      </rPr>
      <t>i libera circula</t>
    </r>
    <r>
      <rPr>
        <sz val="10"/>
        <color theme="1"/>
        <rFont val="Times New Roman"/>
        <family val="1"/>
        <charset val="238"/>
      </rPr>
      <t>ţ</t>
    </r>
    <r>
      <rPr>
        <sz val="10"/>
        <color theme="1"/>
        <rFont val="Arial"/>
        <family val="2"/>
        <charset val="238"/>
      </rPr>
      <t xml:space="preserve">ie a acestor date, cu modificarile </t>
    </r>
    <r>
      <rPr>
        <sz val="10"/>
        <color theme="1"/>
        <rFont val="Times New Roman"/>
        <family val="1"/>
        <charset val="238"/>
      </rPr>
      <t>ş</t>
    </r>
    <r>
      <rPr>
        <sz val="10"/>
        <color theme="1"/>
        <rFont val="Arial"/>
        <family val="2"/>
        <charset val="238"/>
      </rPr>
      <t>i complet</t>
    </r>
    <r>
      <rPr>
        <sz val="10"/>
        <color theme="1"/>
        <rFont val="Times New Roman"/>
        <family val="1"/>
        <charset val="238"/>
      </rPr>
      <t>ă</t>
    </r>
    <r>
      <rPr>
        <sz val="10"/>
        <color theme="1"/>
        <rFont val="Arial"/>
        <family val="2"/>
        <charset val="238"/>
      </rPr>
      <t>rile ulterioare.</t>
    </r>
  </si>
  <si>
    <t>Nume si prenume</t>
  </si>
  <si>
    <t>Semnatura</t>
  </si>
  <si>
    <t>C+M</t>
  </si>
  <si>
    <t xml:space="preserve">Buget Indicativ - HG 28/2008 </t>
  </si>
  <si>
    <t>MINISTERUL AGRICULTURII ŞI DEZVOLTĂRII RURALE</t>
  </si>
  <si>
    <t>Data întocmirii Studiului de Fezabilitate/ DALI</t>
  </si>
  <si>
    <t>VALOARE TOTALA</t>
  </si>
  <si>
    <t>VALOARE ELIGIBILA</t>
  </si>
  <si>
    <t>VALOARE NEELIGIBILA</t>
  </si>
  <si>
    <t>Cheltuieli eligibile EURO</t>
  </si>
  <si>
    <t>Cheltuieli neeligibile EURO</t>
  </si>
  <si>
    <t>Cofinantare privata, din care:</t>
  </si>
  <si>
    <t xml:space="preserve">    - autofinantare</t>
  </si>
  <si>
    <t xml:space="preserve">    - imprumuturi</t>
  </si>
  <si>
    <t>Buget local</t>
  </si>
  <si>
    <t>Procent contributie publica</t>
  </si>
  <si>
    <t>Anexa A1</t>
  </si>
  <si>
    <t>Deviz financiar - Capitolul 3 - Cheltuieli pentru proiectare si asistenta tehnica - EURO</t>
  </si>
  <si>
    <t>Nr crt</t>
  </si>
  <si>
    <t>Specificatie</t>
  </si>
  <si>
    <t>Valoare eligibila</t>
  </si>
  <si>
    <t>Valoare neeligibila</t>
  </si>
  <si>
    <t>Cheltuieli pentru studii de teren (geotehnice, geologice, hidrologice,
hidrogeologice, fotogrammetrice, topografice şi de stabilitate a terenului pe
care se amplasează obiectivul de investiţie)</t>
  </si>
  <si>
    <t>Cheltuieli pentru obţinere de avize, acorduri şi autorizaţii - total, din care:</t>
  </si>
  <si>
    <t>1. obţinerea/prelungirea valabilităţii ceritificatului de urbanism</t>
  </si>
  <si>
    <t>2. obţinerea/prelungirea valabilităţii autorizaţiei de construire/desfiinţare, obţinere
autorizaţii de scoatere din circuitul agricol</t>
  </si>
  <si>
    <t>3. obţinerea avizelor şi acordurilor pentru racorduri şi branşamente la reţelele
publice de apă, canalizare, gaze, termoficare, energie electrică, telefonie etc</t>
  </si>
  <si>
    <t>4. obţinere aviz sanitar, sanitar-veterinar şi fitosanitar</t>
  </si>
  <si>
    <t>5. obţinerea certificatului de nomenclatură stradală şi adresa</t>
  </si>
  <si>
    <t>6. întocmirea documentaţiei, obţinerea numărului Cadastral provizoriu şi
înregistrarea terenului în Cartea Funciară</t>
  </si>
  <si>
    <t>7. obţinerea avizului PSI</t>
  </si>
  <si>
    <t>8. obţinerea acordului de mediu</t>
  </si>
  <si>
    <t>9. căi ferate</t>
  </si>
  <si>
    <t>10. alte avize, acorduri şi autorizaţii solicitate prin lege</t>
  </si>
  <si>
    <t>Proiectare şi inginerie - total, din care:</t>
  </si>
  <si>
    <t>1. Cheltuieli pentru elaborarea tuturor fazelor de proiectare - total, din care:</t>
  </si>
  <si>
    <t>a. studiu de prefezabilitate</t>
  </si>
  <si>
    <t>b. studiu de fezabilitate</t>
  </si>
  <si>
    <t>c. proiect tehnic</t>
  </si>
  <si>
    <t>d. detalii de execuţie</t>
  </si>
  <si>
    <t>e. verificarea tehnică a proiectării</t>
  </si>
  <si>
    <t>f. elaborarea certificatului de performanţă energetică a clădirii</t>
  </si>
  <si>
    <t>2. Documentaţii necesare pentru obţinerea acordurilor, avizelor şi autorizaţiilor
aferente obiectivului de investiții</t>
  </si>
  <si>
    <t>3. Cheltuielile pentru expertiza tehnică efectuată pentru construcţii începute şi
neterminate sau care urmează a fi modificate prin proiect (modernizări, consolidări
etc.)</t>
  </si>
  <si>
    <t>4. Cheltuielile pentru efectuarea auditului energetic</t>
  </si>
  <si>
    <t>Organizarea procedurilor de achiziţie</t>
  </si>
  <si>
    <t>Cheltuieli pentru consultanţă - total, din care:</t>
  </si>
  <si>
    <t>1. plata serviciilor de consultanţă la elaborarea memoriului justificativ, studiilor de piaţă, de evaluare, la întocmirea cererii de finanţare</t>
  </si>
  <si>
    <t>2. plata serviciilor de consultanţă în domeniul managementului investiţiei sau
administrarea contractului de execuţie</t>
  </si>
  <si>
    <t>Cheltuieli pentru asistenţa tehnică - total, din care:</t>
  </si>
  <si>
    <t>Total valoare fără TVA</t>
  </si>
  <si>
    <t>Valoare TVA (aferentă cheltuielilor eligibile şi neeligibile)</t>
  </si>
  <si>
    <t>TOTAL DEVIZ FINANCIAR 1 (inclusiv TVA)</t>
  </si>
  <si>
    <t>Anexa A3</t>
  </si>
  <si>
    <t>Deviz financiar - Capitolul 2- Cheltuieli pentru asigurarea utilităţilor necesare obiectivului - EURO</t>
  </si>
  <si>
    <t>Alimentare cu apă</t>
  </si>
  <si>
    <t>Canalizare</t>
  </si>
  <si>
    <t>Alimentare cu gaze naturale</t>
  </si>
  <si>
    <t>Alimentare cu agent termic</t>
  </si>
  <si>
    <t>Alimentare cu energie electrică</t>
  </si>
  <si>
    <t>Telecomunicaţii (telefonie, radio-tv,etc)</t>
  </si>
  <si>
    <t>Alte tipuri de reţele exterioare</t>
  </si>
  <si>
    <t>Drumuri de acces</t>
  </si>
  <si>
    <t>Valoare TVA aferentă cheltuielilor eligibile şi neeligibile</t>
  </si>
  <si>
    <t>TOTAL DEVIZ CAPITOLUL 2 (incusiv TVA)</t>
  </si>
  <si>
    <t xml:space="preserve"> 5.1</t>
  </si>
  <si>
    <t>Organizare de şantier</t>
  </si>
  <si>
    <t xml:space="preserve">   lucrări de construcţii şi instalaţii aferente organizării de şantier</t>
  </si>
  <si>
    <t xml:space="preserve">   cheltuieli conexe organizării de şantier</t>
  </si>
  <si>
    <t xml:space="preserve"> 5.1.1</t>
  </si>
  <si>
    <t xml:space="preserve"> 5.1.2</t>
  </si>
  <si>
    <t xml:space="preserve"> 5.2</t>
  </si>
  <si>
    <t>Comisioane, taxe</t>
  </si>
  <si>
    <t xml:space="preserve">   comisionul băncii finanţatoare</t>
  </si>
  <si>
    <t xml:space="preserve">   cota aferentă Inspectoratului de Stat în Construcţii pentru
controlul calităţii lucrărilor de construcţii</t>
  </si>
  <si>
    <t xml:space="preserve">   cota pentru controlul statului în amenajarea teritoriului,
urbanism şi pentru autorizarea lucrărilor de construcţii</t>
  </si>
  <si>
    <t xml:space="preserve">   prime de asigurare din sarcina autorităţii contractante</t>
  </si>
  <si>
    <t xml:space="preserve">   alte cheltuieli de aceeaşi natură, stabilite în condiţiile legii</t>
  </si>
  <si>
    <t xml:space="preserve">   cota aferentă Casei Sociale a Constructorilor</t>
  </si>
  <si>
    <t xml:space="preserve"> 5.3</t>
  </si>
  <si>
    <t>Cheltuieli diverse și neprevăzute</t>
  </si>
  <si>
    <t>TOTAL DEVIZ CAPITOLUL 5</t>
  </si>
  <si>
    <t>VALOARE TVA aferentă cheltuielilor eligibile şi
neeligibile</t>
  </si>
  <si>
    <t>TOTAL DEVIZ CAPITOLUL 5 ( inclusiv TVA)</t>
  </si>
  <si>
    <t>Anexa A2</t>
  </si>
  <si>
    <t>DEVIZ PE OBIECT*</t>
  </si>
  <si>
    <t>Valoare pe categorii de lucrari, fara TVA - EURO</t>
  </si>
  <si>
    <t>I - LUCRĂRI DE CONSTRUCŢII ŞI INSTALAŢII</t>
  </si>
  <si>
    <t>Terasamente</t>
  </si>
  <si>
    <t>Construcţii : rezistenţă (fundaţii, structură de rezistenţă) şi
arhitectură (închideri exterioare, compartimentări, finisaje)</t>
  </si>
  <si>
    <t>Izolaţii</t>
  </si>
  <si>
    <t>Instalaţii electrice</t>
  </si>
  <si>
    <t>Instalaţii sanitare</t>
  </si>
  <si>
    <t>Instalaţii de încălzire, ventilare, climatizare. PSI, radio-tv, intranet</t>
  </si>
  <si>
    <t>Instalaţii de alimentare cu gaze naturale</t>
  </si>
  <si>
    <t>Instalaţii de telecomunicaţii</t>
  </si>
  <si>
    <t>TOTAL I (fara TVA)</t>
  </si>
  <si>
    <t>II - MONTAJ</t>
  </si>
  <si>
    <t>Montaj utilaje şi echipamente tehnologice</t>
  </si>
  <si>
    <t>TOTAL II (fara TVA)</t>
  </si>
  <si>
    <t>III - PROCURARE</t>
  </si>
  <si>
    <t>TOTAL III (fara TVA)</t>
  </si>
  <si>
    <t>Utilaje şi echipamente tehnologice</t>
  </si>
  <si>
    <t>Utilaje şi echipamente de transport, utilaje şi echipamente fară
montaj, mijloace de transport, alte achiziţii specifice</t>
  </si>
  <si>
    <t>Dotări</t>
  </si>
  <si>
    <t>TOTAL (TOTAL I + TOTAL II + TOTAL III)</t>
  </si>
  <si>
    <t>TVA aferentă cheltuielilor eligibile şi
neeligibile</t>
  </si>
  <si>
    <t>TOTAL DEVIZ PE OBIECT ( inclusiv TVA)</t>
  </si>
  <si>
    <t>*) Se înscrie denumirea obiectului de construcţie sau intervenţie</t>
  </si>
  <si>
    <t>V1/ 2017</t>
  </si>
  <si>
    <t xml:space="preserve">Buget Indicativ - HG 907/2016 </t>
  </si>
  <si>
    <t>1.1 Obţinerea terenului</t>
  </si>
  <si>
    <t>1.2 Amenajarea terenului</t>
  </si>
  <si>
    <t>1.3 Amenajari pentru protecţia mediului şi aducerea terenului la starea iniţială</t>
  </si>
  <si>
    <t>1.4 Cheltuieli pentru relocarea/ protectia utilitatilor</t>
  </si>
  <si>
    <t>Capitolul 2 Cheltuieli pentru asigurarea utilităţilor necesare obiectivului de investitii</t>
  </si>
  <si>
    <t>3.1 Studii</t>
  </si>
  <si>
    <t xml:space="preserve">   3.1.1. Studii de teren</t>
  </si>
  <si>
    <t xml:space="preserve">   3.1.2. Raport privind impactul asupra mediului</t>
  </si>
  <si>
    <t xml:space="preserve">   3.1.3. Alte studii specifice</t>
  </si>
  <si>
    <t>3.2 Documentaţii-suport şi cheltuieli pentru obţinerea de avize, acorduri şi autorizaţii</t>
  </si>
  <si>
    <t>3.3 Expertizare tehnică</t>
  </si>
  <si>
    <t>3.4 Certificarea performanţei energetice şi auditul energetic al clădirilor</t>
  </si>
  <si>
    <t>3.5 Proiectare</t>
  </si>
  <si>
    <t xml:space="preserve">   3.5.1. Tema de proiectare</t>
  </si>
  <si>
    <t xml:space="preserve">   3.5.2. Studiu de prefezabilitate</t>
  </si>
  <si>
    <t xml:space="preserve">   3.5.3. Studiu de fezabilitate/documentaţie de avizare a lucrărilor de intervenţii şi deviz general</t>
  </si>
  <si>
    <t xml:space="preserve">   3.5.4. Documentaţiile tehnice necesare în vederea obţinerii avizelor/ acordurilor/ autorizaţiilor</t>
  </si>
  <si>
    <t xml:space="preserve">   3.5.5. Verificarea tehnică de calitate a proiectului tehnic şi a detaliilor de execuţie</t>
  </si>
  <si>
    <t xml:space="preserve">   3.5.6. Proiect tehnic şi detalii de execuţie</t>
  </si>
  <si>
    <t>3.6 Organizarea procedurilor de achiziţie</t>
  </si>
  <si>
    <t>3.7 Consultanţă</t>
  </si>
  <si>
    <t xml:space="preserve">   3.7.1. Managementul de proiect pentru obiectivul de investiţii</t>
  </si>
  <si>
    <t xml:space="preserve">   3.7.2. Auditul financiar</t>
  </si>
  <si>
    <t>3.8 Asistenţă tehnică</t>
  </si>
  <si>
    <t xml:space="preserve">   3.8.1. Asistenţă tehnică din partea proiectantului</t>
  </si>
  <si>
    <t xml:space="preserve">     3.8.1.1. pe perioada de execuţie a lucrărilor</t>
  </si>
  <si>
    <t xml:space="preserve">     3.8.1.2. pentru participarea proiectantului la fazele incluse în programul de control al lucrărilor de execuţie, avizat de către Inspectoratul de Stat în Construcţii</t>
  </si>
  <si>
    <t xml:space="preserve">   3.8.2. Dirigenţie de şantier</t>
  </si>
  <si>
    <t>4.2 Montaj utilaje, echipamente tehnologice şi funcţionale</t>
  </si>
  <si>
    <t>4.3 Utilaje, echipamente tehnologice şi funcţionale care necesită montaj</t>
  </si>
  <si>
    <t>4.4 Utilaje, echipamente tehnologice şi funcţionale care nu necesită montaj şi echipamente de transport</t>
  </si>
  <si>
    <t xml:space="preserve">   5.1.1 lucrări de construcţii şi instalaţii aferente organizării de şantier</t>
  </si>
  <si>
    <t xml:space="preserve">   5.1.2 cheltuieli conexe orgănizării şantierului</t>
  </si>
  <si>
    <t xml:space="preserve">   5.2.1 Comisioanele şi dobânzile aferente creditului băncii finanţatoare</t>
  </si>
  <si>
    <t xml:space="preserve">   5.2.2 Cota aferentă ISC pentru controlul calităţii lucrărilor de construcţii</t>
  </si>
  <si>
    <t xml:space="preserve">   5.2.3. Cota aferentă ISC pentru controlul statului în amenajarea teritoriului, urbanism şi pentru autorizarea lucrărilor de construcţii</t>
  </si>
  <si>
    <t xml:space="preserve">   5.2.4. Cota aferentă Casei Sociale a Constructorilor - CSC</t>
  </si>
  <si>
    <t xml:space="preserve">   5.2.5. Taxe pentru acorduri, avize conforme şi autorizaţia de construire/desfiinţare</t>
  </si>
  <si>
    <t xml:space="preserve"> 5.4 Cheltuieli pentru informare şi publicitate</t>
  </si>
  <si>
    <t xml:space="preserve">  3.1</t>
  </si>
  <si>
    <t>3.1.1 Studii de teren: studii geotehnice, geologice, hidrologice, hidrogeotehnice, fotogrammetrice, topografica şi de stabilitate ale terenului pe care se amplasează obiectivul de investiţie</t>
  </si>
  <si>
    <t>3.1.2 Raport privind impactul asupra mediului</t>
  </si>
  <si>
    <t>3.1.3 Studii de specialitate necesare în funcţie de specificul investiţiei</t>
  </si>
  <si>
    <t xml:space="preserve">  3.2</t>
  </si>
  <si>
    <t>Documentaţii-suport şi cheltuieli pentru obţinerea de avize, acorduri şi autorizaţii</t>
  </si>
  <si>
    <t>2. obţinerea/prelungirea valabilităţii autorizaţiei de construire/desfiinţare</t>
  </si>
  <si>
    <t>3. obţinerea avizelor şi acordurilor pentru racorduri şi branşamente la reţelele
publice de alimentare cu apă, canalizare, alimentare cu gaze, alimentare cu agent termic, energie electrică, telefonie</t>
  </si>
  <si>
    <t>4. obţinerea certificatului de nomenclatură stradală şi adresă</t>
  </si>
  <si>
    <t>5. întocmirea documentaţiei, obţinerea numărului cadastral provizoriu şi
înregistrarea terenului în cartea funciară</t>
  </si>
  <si>
    <t>6. obţinerea actului administrativ al autorităţii competente pentru protecţia mediului</t>
  </si>
  <si>
    <t>7. obţinerea avizului de protecţie civilă</t>
  </si>
  <si>
    <t>8. avizul de specialitate în cazul obiectivelor de patrimoniu</t>
  </si>
  <si>
    <t>9. alte avize, acorduri şi autorizaţii</t>
  </si>
  <si>
    <t xml:space="preserve">  3.3</t>
  </si>
  <si>
    <t>Cheltuieli pentru expertizarea tehnică a construcţiilor existente, a structurilor
şi/sau, după caz, a proiectelor tehnice, inclusiv întocmirea de către expertul tehnic a raportului de expertiză tehnică</t>
  </si>
  <si>
    <t xml:space="preserve">  3.4</t>
  </si>
  <si>
    <t>Cheltuieli pentru certificarea performanţei energetice şi auditul energetic al clădirilor</t>
  </si>
  <si>
    <t>Cheltuieli pentru proiectare</t>
  </si>
  <si>
    <t xml:space="preserve">  3.5</t>
  </si>
  <si>
    <t>3.5.1 Temă de proiectare</t>
  </si>
  <si>
    <t>3.5.2 Studiu de prefezabilitate</t>
  </si>
  <si>
    <t>3.5.3 Studiu de fezabilitate/documentaţie de avizare a lucrărilor de intervenţii şi deviz general</t>
  </si>
  <si>
    <t>3.5.4 Documentaţiile tehnice necesare în vederea obţinerii avizelor/ acordurilor/ autorizaţiilor</t>
  </si>
  <si>
    <t>3.5.5 Verificarea tehnică de calitate a proiectului tehnic şi a detaliilor de execuţie</t>
  </si>
  <si>
    <t>3.5.6 Proiect tehnic şi detalii de execuţie</t>
  </si>
  <si>
    <t xml:space="preserve">  3.6</t>
  </si>
  <si>
    <t>Cheltuieli aferente organizării şi derulării procedurilor de achiziţii publice</t>
  </si>
  <si>
    <t>1. Cheltuieli aferente întocmirii documentaţiei de atribuire şi multiplicării acesteia (exclusiv cele cumpărate de ofertanţi)</t>
  </si>
  <si>
    <t>2. Cheltuieli cu onorariile, transportul, cazarea şi diurna membrilor desemnaţi în comisiile de evaluare</t>
  </si>
  <si>
    <t>3. Anunţuri de intenţie, de participare şi de atribuire a contractelor, corespondenţă prin poştă, fax, poştă electronică în legătură cu procedurile de achiziţie publică</t>
  </si>
  <si>
    <t>4. Cheltuieli aferente organizării şi derulării procedurilor de achiziţii publice</t>
  </si>
  <si>
    <t xml:space="preserve">  3.7</t>
  </si>
  <si>
    <t>Cheltuieli pentru consultanţă</t>
  </si>
  <si>
    <t>3.7.1 Managementul de proiect pentru obiectivul de investiţii</t>
  </si>
  <si>
    <t>3.7.2 Auditul financiar</t>
  </si>
  <si>
    <t xml:space="preserve">  3.8</t>
  </si>
  <si>
    <t>Cheltuieli pentru asistenţă tehnică</t>
  </si>
  <si>
    <t>3.8.1. Asistenţă tehnică din partea proiectantului</t>
  </si>
  <si>
    <t>1.1. pe perioada de execuţie a lucrărilor</t>
  </si>
  <si>
    <t>1.2. pentru participarea proiectantului la fazele incluse în programul de control al lucrărilor de execuţie, avizat de către Inspectoratul de Stat în Construcţii</t>
  </si>
  <si>
    <t>3.8.2 Dirigenţie de şantier, asigurată de personal tehnic de specialitate, autorizat</t>
  </si>
  <si>
    <t>Drumuri</t>
  </si>
  <si>
    <t>Cai ferate industriale</t>
  </si>
  <si>
    <t>Alte utilitati</t>
  </si>
  <si>
    <t>Comisioane, cote, taxe, costul creditului</t>
  </si>
  <si>
    <t>5.2.1. Comisioanele şi dobânzile aferente creditului băncii
finanţatoare</t>
  </si>
  <si>
    <t>5.2.2. Cota aferentă ISC pentru controlul calităţii lucrărilor de
construcţii</t>
  </si>
  <si>
    <t>5.2.3. Cota aferentă ISC pentru controlul statului în amenajarea
teritoriului, urbanism şi pentru autorizarea lucrărilor de
construcţii</t>
  </si>
  <si>
    <t>5.2.4. Cota aferentă Casei Sociale a Constructorilor - CSC</t>
  </si>
  <si>
    <t>5.2.5. Taxe pentru acorduri, avize conforme şi autorizaţia de
construire/desfiinţare</t>
  </si>
  <si>
    <t xml:space="preserve"> 5.4</t>
  </si>
  <si>
    <t>Cheltuieli pentru informare și publicitate</t>
  </si>
  <si>
    <t xml:space="preserve">  4.1</t>
  </si>
  <si>
    <t>Constructii si instalatii</t>
  </si>
  <si>
    <t>4.1.1 Terasamente, sistematizare pe verticală şi amenajări
exterioare</t>
  </si>
  <si>
    <t>4.1.2 Rezistenţă</t>
  </si>
  <si>
    <t>4.1.3 Arhitectură</t>
  </si>
  <si>
    <t>4.1.4 Instalaţii</t>
  </si>
  <si>
    <t xml:space="preserve">  4.2</t>
  </si>
  <si>
    <t>Montaj utilaje, echipamente tehnologice şi funcţionale</t>
  </si>
  <si>
    <t xml:space="preserve">  4.3</t>
  </si>
  <si>
    <t xml:space="preserve">  4.4</t>
  </si>
  <si>
    <t xml:space="preserve">  4.5</t>
  </si>
  <si>
    <t xml:space="preserve">  4.6</t>
  </si>
  <si>
    <t>Utilaje, echipamente tehnologice şi funcţionale care necesită montaj</t>
  </si>
  <si>
    <t>Utilaje, echipamente tehnologice şi funcţionale care nu necesită montaj şi echipamente de transport</t>
  </si>
  <si>
    <t>Active necorporale</t>
  </si>
  <si>
    <t>Deviz financiar - Capitolul 5- Alte cheltuieli - EURO</t>
  </si>
  <si>
    <t>Deviz financiar - Capitolul 5 - Alte cheltuieli - EURO</t>
  </si>
  <si>
    <t>Solicitanti publici/ privati</t>
  </si>
  <si>
    <t>Denumire consultant</t>
  </si>
  <si>
    <t>Denumire proiectant</t>
  </si>
  <si>
    <t>Cod Unic de Înregistrare/ Codul de Înregistrare Fiscală</t>
  </si>
  <si>
    <t>Persoana fizică autorizată</t>
  </si>
  <si>
    <t>Intreprinderi individuale</t>
  </si>
  <si>
    <t xml:space="preserve">Societate în nume colectiv </t>
  </si>
  <si>
    <t>Societate în comandită simplă</t>
  </si>
  <si>
    <t>Intreprinderi familiale</t>
  </si>
  <si>
    <t>Societate pe acţiuni</t>
  </si>
  <si>
    <t>Societate în comandită pe acţiuni</t>
  </si>
  <si>
    <t>Societate cu răspundere limitată</t>
  </si>
  <si>
    <t>Societate agricolă</t>
  </si>
  <si>
    <t xml:space="preserve">Societate cooperativă agricolă </t>
  </si>
  <si>
    <r>
      <rPr>
        <b/>
        <sz val="8"/>
        <color rgb="FF000000"/>
        <rFont val="Trebuchet MS"/>
        <family val="2"/>
        <charset val="238"/>
      </rPr>
      <t xml:space="preserve">Cooperativă agricolă </t>
    </r>
    <r>
      <rPr>
        <sz val="8"/>
        <color rgb="FF000000"/>
        <rFont val="Trebuchet MS"/>
        <family val="2"/>
        <charset val="238"/>
      </rPr>
      <t xml:space="preserve"> </t>
    </r>
  </si>
  <si>
    <t>Societate comercială cu capital privat</t>
  </si>
  <si>
    <t>Codul CAEN al activitatii/ activitatilor finantate prin proiect:</t>
  </si>
  <si>
    <t>• Cerere unică de plată APIA</t>
  </si>
  <si>
    <t>• Declarație pe proprie răspundere beneficiar – Formular GAL01.</t>
  </si>
  <si>
    <t>• Angajament privind utilizarea cofinanțării – Formular GAL02.</t>
  </si>
  <si>
    <t>• Certificat constatator ONRC nu mai vechi de 6 luni și care să cuprindă ultima actualizare a statutului/ actului constitutiv a solicitantului;</t>
  </si>
  <si>
    <t>• Certificatul de înregistrare a Solicitantului emis de Registrul Comerțului</t>
  </si>
  <si>
    <t>5.   Declar că eu și organizația mea (asociatie sau intraprindere) nu ne aflăm într-unul din următoarele cazuri:</t>
  </si>
  <si>
    <t xml:space="preserve">   &gt;200%</t>
  </si>
  <si>
    <t xml:space="preserve">   intre 176 si 200%</t>
  </si>
  <si>
    <t xml:space="preserve">   intre 151 si 175%</t>
  </si>
  <si>
    <t>I4. Capacitatea societatii de a manageria proiectul, experiența în implementarea proiectelor finanțate din fonduri comunitare</t>
  </si>
  <si>
    <t>Firma noua fara activitate</t>
  </si>
  <si>
    <t>Firmă cu experienţă dar care nu a participat la alt proiect comunitar sau nu a obţinut asistenţă financiară nerambursabilă din partea altui instrument financiar</t>
  </si>
  <si>
    <t>Firmă cu experienţă care a finalizat un proiect comunitar sau a obţinut din asistenţă financiară nerambursabilă din partea altui instrument financiar</t>
  </si>
  <si>
    <t>A - Construcţii şi lucrări de intervenţii - total, din care:</t>
  </si>
  <si>
    <t>1. asistenţa tehnică din partea proiectantului în cazul când aceasta nu intră în tarifarea proiectării</t>
  </si>
  <si>
    <t>2. plata diriginţilor de şantier desemnaţi de autoritatea contractantă, autorizaţi conform prevederilor legale pentru verificarea execuţiei lucrărilor de construcţii şi instalaţii</t>
  </si>
  <si>
    <t>A 6. Date despre tipul de proiect si beneficiar</t>
  </si>
  <si>
    <t>Numarul de locuri de munca nou create</t>
  </si>
  <si>
    <t xml:space="preserve">   Măsura: 06 Dezvoltarea exploataţiilor şi a întreprinderilor</t>
  </si>
  <si>
    <t>A2 Denumire solicitant:</t>
  </si>
  <si>
    <t xml:space="preserve">   Măsura 3/DI 3.1 Sprijin pentru afaceri non agricole</t>
  </si>
  <si>
    <t>CUI</t>
  </si>
  <si>
    <t>Alte categorii</t>
  </si>
  <si>
    <t>Cod Registru Naţional al Exploataţiilor ANSVSA</t>
  </si>
  <si>
    <t>B2.1 Date de identitate ale reprezentantului legal de proiect (asociat unic/ asociat majoritar/ administrator) şi asociaţi:</t>
  </si>
  <si>
    <t>Nume si prenume asociat</t>
  </si>
  <si>
    <t>Adresa si domiciliul</t>
  </si>
  <si>
    <t>persoana fizica</t>
  </si>
  <si>
    <t>persoana juridica</t>
  </si>
  <si>
    <t>SECTIUNE SPECIFICA MASURII 3</t>
  </si>
  <si>
    <t>E LISTA DOCUMENTELOR ANEXATE PROIECTELOR AFERENTE MASURII 3</t>
  </si>
  <si>
    <t>C FINANȚĂRI NERAMBURSABILE OBȚINUTE, SAU SOLICITATE - DACA ESTE CAZUL</t>
  </si>
  <si>
    <t>Dacă au fost obținute finanțări nerambursabile sau au fost solicitate și au fost obținute parțial, se vor detalia prin completarea tabelului de mai jos.</t>
  </si>
  <si>
    <t>Dacă se bifeaza NU tabelului de mai jos nu trebuie completat.</t>
  </si>
  <si>
    <t xml:space="preserve">DENUMIRE PROGRAM
FINANȚARE </t>
  </si>
  <si>
    <t>Numar proiecte</t>
  </si>
  <si>
    <t>Titlul Proiectului și numărul contractului de finanțare</t>
  </si>
  <si>
    <t>Data finalizării zz/ll/aaaa</t>
  </si>
  <si>
    <t xml:space="preserve">Valoarea
sprijinului
(EUR)
</t>
  </si>
  <si>
    <t>DOC. 2.1 Situaţiile financiare (bilanţ – formularul 10, contul de profit şi pierderi - formularul 20, formularele 30 și 40), precedente anului depunerii proiectului înregistrate la Administraţia Financiară,în care rezultatul operaţional (rezultatul de exploatare din contul de profit și pierdere - formularul 20 ) să fie pozitiv (inclusiv 0).
În cazul în care solicitantul este înfiinţat cu cel puţin doi ani financiari înainte de anul depunerii cererii de finanţare se vor depune ultimele două situaţii financiare). Exceptie fac intreprinderile infiintate in anul depunerii cererii de finantare.
sau</t>
  </si>
  <si>
    <t>Doc 2.2 Declaraţie privind veniturile realizate din România în anul precedent depunerii proiectului, înregistrată la Administraţia Financiară (formularul 200) însoțită de Anexele la formular în care rezultatul brut (veniturile să fie cel puţin egale cu cheltuielile) obținut în anul precedent depunerii proiectului să fie pozitiv (inclusiv 0)
sau</t>
  </si>
  <si>
    <t>Doc 2.3 Declaraţia privind veniturile din activităţi agricole impuse pe norme de venit (formularul 221), document obligatoriu de prezentat la depunerea cererii de finanţare;
sau</t>
  </si>
  <si>
    <t>Doc 2.4 Declaraţia de inactivitate înregistrată la Administraţia Financiară, în cazul solicitanţilor care nu au desfăşurat activitate anterior depunerii proiectului</t>
  </si>
  <si>
    <t>Doc 4. Extras din Registrul agricol – în copie cu ştampila primăriei şi menţiunea "Conform cu originalul" pentru dovedirea calităţii de membru al gospodăriei agricole.</t>
  </si>
  <si>
    <t>Doc 5. Copia actului de identitate pentru reprezentantul legal de proiect (asociat unic/asociat majoritar/administrator/PFA, titular II, membru IF).</t>
  </si>
  <si>
    <t xml:space="preserve">Doc 6. Documente care atestă forma de organizare a solicitantului.
Doc 6.1 Hotărâre judecătorească definitivă pronunţată pe baza actului de constituire și a statutului propriu în cazul Societăţilor agricole, însoțită de Statutul Societății agricole;
Doc 6.2 Act constitutiv pentru Societatea cooperativă agricolă.
</t>
  </si>
  <si>
    <t>DOC. 7.1 Certificat de cazier judiciar al solicitantului- persoană juridică</t>
  </si>
  <si>
    <t>DOC. 7.2 Certificat de cazier judiciar al reprezentantului legal-persoană fizică</t>
  </si>
  <si>
    <t>DOC. 8.1 Certificat de atestare fiscală pentru întreprindere</t>
  </si>
  <si>
    <t>DOC. 8.2 Certificat de atestare fiscală pentru reprezentantul legal;
Certificatele vor fi emise de către Direcţia Generală a Finanţelor Publice şi de primăriile de pe raza cărora îşi au sediul social şi punctele de lucru (numai în cazul în care solicitantul este proprietar asupra imobilelor) şi, dacă este cazul, graficul de reeşalonare a datoriilor către bugetul consolidat.</t>
  </si>
  <si>
    <t>DOC. 11. Declaraţie pe propria răspundere a solicitantului privind respectarea regulii de cumul a ajutoarelor de minimis (Anexa 6.2 din Ghidul solicitantului)</t>
  </si>
  <si>
    <t>DOC. 12. Documente care dovedesc capacitatea şi sursa de co-finanţare a investiţiei emise de o instituţie financiară în original (extras de cont şi/ sau contract de credit) în termen de maxim 90 de zile de la primirea notificării privind selectarea cererii de finanţare;</t>
  </si>
  <si>
    <t>DOC. 13. Adresă emisă de instituţia financiară (bancă/trezorerie) cu datele de identificare ale băncii şi ale contului aferent proiectului FEADR (denumirea, adresa băncii, codul IBAN al contului în care se derulează
operaţiunile cu AFIR). Nu este obligatorie deschiderea unui cont separat pentru derularea proiectului.</t>
  </si>
  <si>
    <t>2. Declar pe propria răspundere că îndeplinesc condiţiile minime de acordare a sprijinului prevăzute în fişa măsurii şi ghidul solicitantului şi mă angajez să le respect pe perioada de valabilitate a contractului de finanţare şi monitorizare a proiectului, inclusiv criteriile de selecţie pentru care am fost punctat.</t>
  </si>
  <si>
    <t>3. Declar pe propria răspundere că toate informaţiile din prezenta cerere de finanţare şi din documentele anexate sunt corecte şi mă angajez să respect condiţiile cerute în reglementările referitoare la prezentul program şi pe cele legate de Studiul de fezabilitate şi să furnizez periodic, la cerere, documente justificative necesare.</t>
  </si>
  <si>
    <t>4. Declar pe propria răspundere că orice modificări aduse dreptului de proprietate sau de folosinţă vor fi notificate AFIR în termen de trei zile de la data incheierii lor. De asemenea, mă angajez, ca pe perioada de valabilitate a contractului de finanţare şi monitorizare a proiectului să nu diminuez suprafaţa şi/sau infrastructura cuprinsă în proiect.</t>
  </si>
  <si>
    <t>9.1 Declar pe propria raspundere ca nu am înscrieri privind sancţiuni economico-financiare in certificatul de cazier judiciar –persoană juridica, pe care ma oblig să-l depun la încheierea contractului de finanţare</t>
  </si>
  <si>
    <t>9.2 Declar pe propria răspundere că reprezentantul legal nu are înscrieri privind sancţiuni economico-financiare în certificatul de cazier judiciar –persoană fizică, pe care mă oblig să-l depun la încheierea contractului de finanțare</t>
  </si>
  <si>
    <t>10. Declar pe propria răspundere că nu am fapte înscrise în cazierul fiscal pe care mă oblig să îl depun la încheierea contractului de finanţare.</t>
  </si>
  <si>
    <t>11.  Declar pe propria răspundere că voi deschide punct de lucru în spaţiul rural, cu codul CAEN al activităţii pentru care solicită finanţare, când voi îndeplini condiţiile, conform legislaţiei în vigoare (pentru investiţii noi, dacă este cazul).</t>
  </si>
  <si>
    <t>12. Mă angajez că la momentul finalizării agro-pensiunii, aceasta va fi introdusă în circuitul turistic (în cazul proiectelor care prevăd agropensiuni). - SE APLICA MASURII 4</t>
  </si>
  <si>
    <t>13. Declar pe proprie răspundere că investiţia finanţată va deservi exclusiv interesele economice ale acestuia (beneficiarului proiectului) în scopul obţinerii de profit propriu.</t>
  </si>
  <si>
    <t>14.  Declar pe propria răspundere că nivelul de confort şi calitatea serviciilor propuse prin proiect vor atinge standardul de calitate de minimum o margaretă (în cazul proiectelor care prevăd agropensiuni). SE APLICA MASURII 4</t>
  </si>
  <si>
    <t>15.  Declaraţie pe propria raspundere că modernizarea structurii de primire turistica va presupune in mod obligatoriu cresterea nivelului de confort cu cel putin o margareta (în cazul proiectelor care prevăd agropensiuni) SE APLICA MASURII 4</t>
  </si>
  <si>
    <t>16. Declar pe propria răspundere că toate cheltuielile neeligibile vor fi suportate de solicitant şi că acestea vor fi realizate până la finalizarea proiectului.</t>
  </si>
  <si>
    <t>17. Declar pe propria răspundere că dosarul cererii de finanţare în original, va fi identic cu dosarul cererii de finanţare depus on-line. În caz contrar, proiectul nu va fi contractat.</t>
  </si>
  <si>
    <t>18. Ma angajez ca in termenul prevazut in “Notificarea beneficiarului privind selectarea cererii de finanatare si semnarea contractului de finantare” sa prezint documentul privind cofinantarea proiectului si Angajamentul responsabilului legal al proiectului ca nu va utiliza in alte scopuri 50% din cofinantarea privata, in cazul prezentarii cofinantarii prin extras de cont.</t>
  </si>
  <si>
    <t>19. Declar pe propria răspundere că în cazul în care nu respect oricare din punctele prevăzute în această declaraţie, proiectul să devină neeligibil în baza criteriului "Eligibilitatea solicitantului" sau contractul să fie reziliat.</t>
  </si>
  <si>
    <t>20. Declar pe propria răspundere ca nu sunt în insolventă sau incapacitate de plată.</t>
  </si>
  <si>
    <t>21. Accept publicarea pe site-ul AFIR a datelor mele, cu respectarea legislaţiei naţionale şi europene privind transparenţa.</t>
  </si>
  <si>
    <t>22. Sunt de acord ca AFIR să consulte și să prelucreze, prin operațiunile prevăzute de legislația în vigoare în vederea desfășurării activității specifice, datele mele cu caracter personal, furnizate AFIR.</t>
  </si>
  <si>
    <t>Anexa INDICATORI DE MONITORIZARE
Masura 3 - Sprijin pentru afaceri non agricole</t>
  </si>
  <si>
    <t>Tip de sprijin: Sprijin pentru afaceri non agricole</t>
  </si>
  <si>
    <t>Contribuie la prioritatea 3 Stimularea activitatilor non agricole, DI 3.1 Diversificarea activitatilor economice</t>
  </si>
  <si>
    <t xml:space="preserve">   100.001&gt;200.000</t>
  </si>
  <si>
    <t xml:space="preserve">   50.001&gt;100.000</t>
  </si>
  <si>
    <t xml:space="preserve">   5.000&gt;100.000</t>
  </si>
  <si>
    <t xml:space="preserve">   Modernizari prin achizitie utilaje</t>
  </si>
  <si>
    <t xml:space="preserve">  Modernizari cu constructie si/ sau montaj </t>
  </si>
  <si>
    <t>I3. Riscul proiectului privind raportul între cheltuielile suportate de solicitant şi Valoarea ajutorului nerambursabil</t>
  </si>
  <si>
    <t xml:space="preserve">   intre 121 si 150%</t>
  </si>
  <si>
    <t xml:space="preserve">   &lt;120%</t>
  </si>
  <si>
    <t xml:space="preserve">
Factorii de risc sunt adaptați conform specificului Sub-Măsurii 6.4 din PNDR 2014-2020. Pentru fiecare proiect se va determina punctajul fiecărui factor de risc pe o scară de la 1 la 5.
</t>
  </si>
  <si>
    <t xml:space="preserve">                       - Sub-măsura: 6.4 Sprijin pentru investiţii în crearea şi dezvoltarea de activităţi neagricole</t>
  </si>
  <si>
    <t>Asociati:</t>
  </si>
  <si>
    <t>REGULI DE COMPLETARE</t>
  </si>
  <si>
    <t>Completaţi devizele aferente capitolelor de cheltuieli, defalcat pe cheltuieli eligibile şi neeligibile prin completarea tabelurilor incluse în acest document, respectiv :
1. Tabelul "Deviz financiar_cap3" cuprinde cheltuielile aferente capitolului 3 - Cheltuieli pentru proiectare şi asistenţă tehnică, cheltuieli care trebuie să se regăsească atât în Bugetul Indicativ (Tabel "Buget indicativ" din cererea de finanţare, partea specifică) cât şi în Devizul General din Studiul de Fezabilitate.
2. Tabelul "Devize obiect" cuprinde formatul cadru al devizului pe obiect, iar solicitantul va completa atâtea devize pe obiect câte obiecte de investiţie sunt incluse în proiect. Suma tuturor devizelor pe obiect trebuie să se regăsească atât în Bugetul Indicativ (tabelul "Buget indicativ" din cererea de finanţare, partea specifică) cât şi în Devizul General din Studiul de Fezabilitate. În cazul în care proiectul de investiţii presupune mai multe devize pe obiect, solicitantul va crea în documentul
curent câte o copie a tabelului "Devize obiect" pentru fiecare deviz pe obiect şi va detalia cheltuielile eligibile şi neeligibile pe fiecare în parte.
3. Tabelul "cap.2+cap.5" cuprinde cheltuieli aferente capitolelor 2 şi 5 şi trebuie să se regăsească atât în Bugetul Indicativ (tabel "Buget indicativ" din cererea de finanţare, partea specifică) cât şi Devizul General din Studiul de Fezabilitate.
4. Câmpul "Prescorare" de la secţiunea A6 se autocompletează cu totalul din Grila criterii de selecție.
5. Pentru indicatorii de tip numeric care nu fac obiectul investitiei sa va completa valoarea zero.
6. Trebuie bifate si anexate toate documente (1.a, 5, 10, 11 si 18) de pe coloana “DEPUNERE - Obligatoriu pentru toate proiectele” din sectiunea E – Lista documentelor anexate.</t>
  </si>
  <si>
    <t>1. a) STUDIUL DE FEZABILITATE (atat pentru proiectele care prevad constructii - montaj, cat si pentru proiectele fara constructii - montaj) (Anexa 2 din Ghidul solicitantului)
1.b) EXPERTIZA TEHNICĂ DE SPECIALITATE ASUPRA CONSTRUCŢIEI EXISTENTE (in cazul proiectelor care prevad modernizarea/ finalizarea constructiilor existente/ achizitii de utilaje cu montaj care schimba regimul de exploatare a constructiei existente)
1.c) RAPORTUL PRIVIND STADIUL FIZIC AL LUCRĂRILOR (in cazul proiectelor care prevad modernizarea/ finalizarea constructiilor existente/ achizitii de utilaje cu montaj care schimba regimul de exploatare a constructiei existente) (numai in cazul constructiilor nefinalizate)</t>
  </si>
  <si>
    <r>
      <t xml:space="preserve">În cazul contractului de concesiune pentru cladiri, acesta va fi însoțit de o adresă emisă de concedent care să specifice dacă pentru clădirea concesionată există solicitări privind retrocedarea. În cazul contractului de concesiune pentru terenuri, acesta va fi însoțit de o adresă emisă de concedent care să specifice:
- suprafaţa concesionată la zi - dacă pentru suprafaţa concesionată există solicitări privind retrocedarea sau diminuarea şi dacă da, să se menţioneze care este suprafaţa supusă acestui proces;
- situaţia privind respectarea clauzelor contractuale, dacă este în graficul de realizare a investiţiilor prevăzute în contract, dacă concesionarul şi-a respectat graficul de plată a redevenţei şi alte clauze.
Contract de superficie care acoperă o perioadă de cel puțin 10 ani începând cu anul depunerii cererii de finanţare, corespunzătoare asigurării sustenabilității investiției şi care oferă dreptul titularului de a executa lucrările de construcție prevăzute prin proiect, în copie.
Documentele de mai sus vor fi însoțite de:
</t>
    </r>
    <r>
      <rPr>
        <b/>
        <sz val="11"/>
        <color theme="1"/>
        <rFont val="Calibri"/>
        <family val="2"/>
        <charset val="238"/>
        <scheme val="minor"/>
      </rPr>
      <t>Documente cadastrale şi documente privind înscrierea imobilelor în evidențele de cadastru și carte funciară (extras de carte funciară pentru informare din care să rezulte inscrierea imobilului în cartea funciară, precum și încheierea de carte funciară emisă de OCPI), în termen de valabilitate la data depunerii (emis cu maxim 30 de zile înaintea depunerii proiectului).</t>
    </r>
  </si>
  <si>
    <r>
      <t xml:space="preserve">Doc 3.2 Pentru proiectele care propun doar dotare, achizitie de masini si/ sau utilaje fara montaj sau al caror montaj nu necesita lucrari de constructii si/ sau lucrari de interventii asupra instalatiilor existente (electricitate, apa, canalizare, gaze, ventilatie, etc.), se vor prezenta înscrisuri valabile pentru o perioadă de cel putin 10 ani începând cu anul depunerii cererii de finanţare care să certifice, după caz:
a) dreptul de proprietate privată,
b) dreptul de concesiune,
c) dreptul de superficie,
d) dreptul de uzufruct;
e) dreptul de folosinţă cu titlu gratuit;
f) împrumutul de folosință (comodat)
g) dreptul de închiriere/locațiune
</t>
    </r>
    <r>
      <rPr>
        <b/>
        <sz val="11"/>
        <color theme="1"/>
        <rFont val="Calibri"/>
        <family val="2"/>
        <charset val="238"/>
        <scheme val="minor"/>
      </rPr>
      <t>De ex.: contract de cesiune, contract de concesiune, contract de locațiune/ închiriere, contract de comodat.</t>
    </r>
    <r>
      <rPr>
        <sz val="11"/>
        <color theme="1"/>
        <rFont val="Calibri"/>
        <family val="2"/>
        <charset val="238"/>
        <scheme val="minor"/>
      </rPr>
      <t xml:space="preserve">
“Înscrisurile menționate la punctul 3.2 se vor depune respectand una dintre cele 2 conditii (situatii) de mai jos:
A. vor fi însoțite de:
-Documente cadastrale şi documente privind înscrierea imobilelor în evidențele de cadastru și carte funciară (extras de carte funciară pentru informare din care să rezulte înscrierea dreptului în cartea funciară, precum și încheierea de carte funciară emisă de OCPI), în termen de valabilitate la data depunerii (emis cu maxim 30 de zile înaintea depunerii proiectului)
SAU
B. vor fi încheiate în formă autentică de către un notar public sau emise de o autoritate publică sau dobândite printr-o hotărâre judecătorească.
În situaţia în care imobilul pe care se execută investiţia nu este liber de sarcini (ipotecat pentru un credit) se va depune acordul creditorului privind execuţia investiţiei şi graficul de rambursare a creditului.
</t>
    </r>
  </si>
  <si>
    <t>DOC. 9. Document emis de AJPM, în conformitate cu Protocolul AFIRANPM-GNM.</t>
  </si>
  <si>
    <t>DOC. 14. Certificat de urbanism pentru investitia propusă prin proiect / Autorizaţie de construire pentru proiecte care prevăd construcţii, însoţit, dacă este cazul, de actul de transfer a dreptului şi obligaţiilor ce decurg din Certificatul de urbanism şi o copie a adresei de înştiinţare.</t>
  </si>
  <si>
    <t>Contructii, din care:</t>
  </si>
  <si>
    <t>Măsura 3</t>
  </si>
  <si>
    <t>DOC. 15. Declaraţie pe propria răspundere a solicitantului cu privire la neîncadrarea în categoria "firma în dificultate", semnată de persoana autorizată să reprezinte intreprinderea, conform legii ". Declaraţia va fi dată de toţi solicitanţii cu excepţia PFA-urilor, intreprinderilor individuale, intreprinderilor familiale şi a societăţilor cu mai puţin de 2 ani fiscali.;</t>
  </si>
  <si>
    <t>DOC. 16. Declaraţie pe propria răspundere a solicitantului ca nu a beneficiat de servicii de consiliere prin M-02 (Anexa 6.4 din Ghidul solicitantului)</t>
  </si>
  <si>
    <t xml:space="preserve">Doc 3. Documente pentru terenurile și/sau clădirile aferente realizarii investiției :
Doc 3.1 Pentru proiectele care presupun realizarea de lucrări de construcție sau achizitia de utilaje/echipamente cu montaj, se va prezenta înscrisul care să certifice, după caz:
a) Dreptul de proprietate privată
b) Dreptul de concesiune
c) Dreptul de superficie;
Actele doveditoare ale dreptului de proprietate privată, reprezentate de înscrisurile constatatoare ale unui act juridic civil, jurisdicțional sau administrativ cu efect constitutiv translativ sau declarativ de proprietate, precum:
- Actele juridice translative de proprietate, precum contractele de vânzare cumpărare, donație, schimb, etc;
- Actele juridice declarative de proprietate, precum împărțeala judiciară sau tranzacția;
- Actele jurisdicționale declarative, precum hotărârile judecătorești cu putere de res-judicata, de partaj, de constatare a uzucapiunii imobiliare, etc.
- Actele jurisdicționale, precum ordonanțele de adjudecare.
Se va prezenta acordul creditorului in cazul imobilelor achizitionate prin credite care sa prevada faptul ca: beneficiarul are platile facute la zi si ca i se accepta solicitarea de a face proiect pe respectivul teren.
Contract de concesiune care acoperă o perioadă de cel puțin 10 ani începând cu anul depunerii cererii de finanţare, corespunzătoare asigurării sustenabilității investiției şi care oferă dreptul titularului de a executa lucrările de construcție prevăzute prin proiect, în copie.
</t>
  </si>
  <si>
    <t>DOC. 17. Declaratie expert contabil din care sa reiasa că solicitantul in anul precedent depunerii cererii de finanare a obtinut venituri din exploatare iar veniturile din activitățile agricole reprezintă cel puțin 50% din total venituri din exploatare ale solicitantului.</t>
  </si>
  <si>
    <t>• Pentru proiectele ce include construcții montaj evaluarea proiectantului raportată la mp de suprafață construită.</t>
  </si>
  <si>
    <t>DOC. 18. Document emis de DSP județeană conform tipurilor de documente mentionate în protocolul de colaborare dintre AFIR și Ministerul Sănătății</t>
  </si>
  <si>
    <t>DOC. 19. Document emis de DSVSA, conform Protocolului de colaborare dintre AFIR şi ANSVSA publicat pe pagina de internet www.afir.info</t>
  </si>
  <si>
    <t>DOC. 20. Certificat de cazier fiscal al solicitantului</t>
  </si>
  <si>
    <t>DOC. 21. ALTE DOCUMENTE:</t>
  </si>
  <si>
    <t>DOC. 10. Declaraţie privind încadrarea întreprinderii în categoria întreprinderilor mici şi mijlocii (Anexa 6.1 din Ghidul solicitantului)</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</si>
</sst>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0.0000"/>
    <numFmt numFmtId="165" formatCode="[$-418]d\-mmm\-yyyy;@"/>
    <numFmt numFmtId="166" formatCode="[$-F800]dddd\,\ mmmm\ dd\,\ yyyy"/>
    <numFmt numFmtId="167" formatCode="[$-418]d\ mmmm\ yyyy;@"/>
  </numFmts>
  <fonts count="46" x14ac:knownFonts="1">
    <font>
      <sz val="11"/>
      <color theme="1"/>
      <name val="Calibri"/>
      <family val="2"/>
      <charset val="238"/>
      <scheme val="minor"/>
    </font>
    <font>
      <sz val="11"/>
      <color theme="1"/>
      <name val="Calibri"/>
      <family val="2"/>
      <charset val="238"/>
      <scheme val="minor"/>
    </font>
    <font>
      <sz val="16"/>
      <color rgb="FF008080"/>
      <name val="Arial"/>
      <family val="2"/>
      <charset val="238"/>
    </font>
    <font>
      <sz val="10"/>
      <color theme="1"/>
      <name val="Calibri"/>
      <family val="2"/>
      <charset val="238"/>
      <scheme val="minor"/>
    </font>
    <font>
      <sz val="18"/>
      <color rgb="FFFFFFFF"/>
      <name val="Arial"/>
      <family val="2"/>
      <charset val="238"/>
    </font>
    <font>
      <sz val="11"/>
      <color rgb="FFFFFFFF"/>
      <name val="Arial"/>
      <family val="2"/>
      <charset val="238"/>
    </font>
    <font>
      <i/>
      <sz val="10"/>
      <color rgb="FF008080"/>
      <name val="Arial"/>
      <family val="2"/>
      <charset val="238"/>
    </font>
    <font>
      <i/>
      <sz val="10"/>
      <color rgb="FF008080"/>
      <name val="Times New Roman"/>
      <family val="1"/>
      <charset val="238"/>
    </font>
    <font>
      <sz val="12"/>
      <color theme="1"/>
      <name val="Calibri"/>
      <family val="2"/>
      <charset val="238"/>
      <scheme val="minor"/>
    </font>
    <font>
      <sz val="9"/>
      <color rgb="FF008080"/>
      <name val="Arial"/>
      <family val="2"/>
      <charset val="238"/>
    </font>
    <font>
      <sz val="6.5"/>
      <color theme="1"/>
      <name val="Calibri"/>
      <family val="2"/>
      <charset val="238"/>
      <scheme val="minor"/>
    </font>
    <font>
      <b/>
      <sz val="9"/>
      <color rgb="FF008080"/>
      <name val="Arial"/>
      <family val="2"/>
      <charset val="238"/>
    </font>
    <font>
      <sz val="7"/>
      <color theme="1"/>
      <name val="Arial"/>
      <family val="2"/>
      <charset val="238"/>
    </font>
    <font>
      <sz val="10"/>
      <color rgb="FF008080"/>
      <name val="Arial"/>
      <family val="2"/>
      <charset val="238"/>
    </font>
    <font>
      <sz val="7"/>
      <color theme="1"/>
      <name val="Calibri"/>
      <family val="2"/>
      <charset val="238"/>
      <scheme val="minor"/>
    </font>
    <font>
      <sz val="14"/>
      <color theme="1"/>
      <name val="Calibri"/>
      <family val="2"/>
      <charset val="238"/>
      <scheme val="minor"/>
    </font>
    <font>
      <sz val="6"/>
      <color theme="1"/>
      <name val="Calibri"/>
      <family val="2"/>
      <charset val="238"/>
      <scheme val="minor"/>
    </font>
    <font>
      <sz val="11"/>
      <color rgb="FF008080"/>
      <name val="Arial"/>
      <family val="2"/>
      <charset val="238"/>
    </font>
    <font>
      <b/>
      <sz val="10"/>
      <color rgb="FF008080"/>
      <name val="Arial"/>
      <family val="2"/>
      <charset val="238"/>
    </font>
    <font>
      <sz val="8"/>
      <color rgb="FF000000"/>
      <name val="Segoe UI"/>
      <family val="2"/>
      <charset val="238"/>
    </font>
    <font>
      <b/>
      <sz val="12"/>
      <color rgb="FFFFFFFF"/>
      <name val="Arial"/>
      <family val="2"/>
      <charset val="238"/>
    </font>
    <font>
      <b/>
      <sz val="12"/>
      <color theme="1"/>
      <name val="Calibri"/>
      <family val="2"/>
      <charset val="238"/>
      <scheme val="minor"/>
    </font>
    <font>
      <b/>
      <sz val="18"/>
      <color theme="1"/>
      <name val="Calibri"/>
      <family val="2"/>
      <charset val="238"/>
      <scheme val="minor"/>
    </font>
    <font>
      <b/>
      <sz val="9"/>
      <color rgb="FFFFFFFF"/>
      <name val="Arial"/>
      <family val="2"/>
      <charset val="238"/>
    </font>
    <font>
      <b/>
      <sz val="11"/>
      <color rgb="FF008080"/>
      <name val="Arial"/>
      <family val="2"/>
      <charset val="238"/>
    </font>
    <font>
      <sz val="11"/>
      <color rgb="FF000000"/>
      <name val="Calibri"/>
      <family val="2"/>
      <charset val="238"/>
      <scheme val="minor"/>
    </font>
    <font>
      <sz val="11"/>
      <color rgb="FF008080"/>
      <name val="Calibri"/>
      <family val="2"/>
      <charset val="238"/>
      <scheme val="minor"/>
    </font>
    <font>
      <b/>
      <sz val="12"/>
      <color theme="0"/>
      <name val="Arial"/>
      <family val="2"/>
      <charset val="238"/>
    </font>
    <font>
      <b/>
      <sz val="18"/>
      <color rgb="FFFFFFFF"/>
      <name val="Arial"/>
      <family val="2"/>
      <charset val="238"/>
    </font>
    <font>
      <sz val="11"/>
      <name val="Calibri"/>
      <family val="2"/>
      <charset val="238"/>
      <scheme val="minor"/>
    </font>
    <font>
      <b/>
      <sz val="11"/>
      <color rgb="FF008080"/>
      <name val="Calibri"/>
      <family val="2"/>
      <charset val="238"/>
      <scheme val="minor"/>
    </font>
    <font>
      <b/>
      <sz val="11"/>
      <color theme="1"/>
      <name val="Calibri"/>
      <family val="2"/>
      <charset val="238"/>
      <scheme val="minor"/>
    </font>
    <font>
      <b/>
      <sz val="11"/>
      <color theme="0"/>
      <name val="Calibri"/>
      <family val="2"/>
      <charset val="238"/>
      <scheme val="minor"/>
    </font>
    <font>
      <sz val="8"/>
      <color theme="1"/>
      <name val="Segoe UI"/>
      <family val="2"/>
      <charset val="238"/>
    </font>
    <font>
      <b/>
      <sz val="10"/>
      <color theme="1"/>
      <name val="Arial"/>
      <family val="2"/>
      <charset val="238"/>
    </font>
    <font>
      <b/>
      <sz val="10"/>
      <color theme="1"/>
      <name val="Times New Roman"/>
      <family val="1"/>
      <charset val="238"/>
    </font>
    <font>
      <sz val="10"/>
      <color theme="1"/>
      <name val="Arial"/>
      <family val="2"/>
      <charset val="238"/>
    </font>
    <font>
      <sz val="10"/>
      <color theme="1"/>
      <name val="Times New Roman"/>
      <family val="1"/>
      <charset val="238"/>
    </font>
    <font>
      <b/>
      <sz val="9"/>
      <name val="Arial"/>
      <family val="2"/>
      <charset val="238"/>
    </font>
    <font>
      <i/>
      <sz val="11"/>
      <color theme="1"/>
      <name val="Calibri"/>
      <family val="2"/>
      <charset val="238"/>
      <scheme val="minor"/>
    </font>
    <font>
      <sz val="8"/>
      <color theme="1"/>
      <name val="Calibri"/>
      <family val="2"/>
      <charset val="238"/>
      <scheme val="minor"/>
    </font>
    <font>
      <sz val="8"/>
      <color rgb="FF000000"/>
      <name val="Calibri"/>
      <family val="2"/>
      <charset val="238"/>
      <scheme val="minor"/>
    </font>
    <font>
      <b/>
      <sz val="8"/>
      <color rgb="FF008080"/>
      <name val="Arial"/>
      <family val="2"/>
      <charset val="238"/>
    </font>
    <font>
      <b/>
      <sz val="8"/>
      <color rgb="FF000000"/>
      <name val="Trebuchet MS"/>
      <family val="2"/>
      <charset val="238"/>
    </font>
    <font>
      <sz val="8"/>
      <color rgb="FF000000"/>
      <name val="Trebuchet MS"/>
      <family val="2"/>
      <charset val="238"/>
    </font>
    <font>
      <b/>
      <sz val="8"/>
      <color rgb="FF555555"/>
      <name val="Verdana"/>
      <family val="2"/>
      <charset val="238"/>
    </font>
  </fonts>
  <fills count="5">
    <fill>
      <patternFill patternType="none"/>
    </fill>
    <fill>
      <patternFill patternType="gray125"/>
    </fill>
    <fill>
      <patternFill patternType="solid">
        <fgColor rgb="FF008080"/>
        <bgColor indexed="64"/>
      </patternFill>
    </fill>
    <fill>
      <patternFill patternType="solid">
        <fgColor rgb="FFCCFFFF"/>
        <bgColor indexed="64"/>
      </patternFill>
    </fill>
    <fill>
      <patternFill patternType="solid">
        <fgColor theme="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medium">
        <color auto="1"/>
      </right>
      <top/>
      <bottom/>
      <diagonal/>
    </border>
    <border>
      <left/>
      <right style="medium">
        <color auto="1"/>
      </right>
      <top/>
      <bottom/>
      <diagonal/>
    </border>
    <border>
      <left/>
      <right style="medium">
        <color indexed="64"/>
      </right>
      <top/>
      <bottom style="medium">
        <color indexed="64"/>
      </bottom>
      <diagonal/>
    </border>
    <border>
      <left style="medium">
        <color indexed="64"/>
      </left>
      <right style="medium">
        <color indexed="64"/>
      </right>
      <top/>
      <bottom style="medium">
        <color rgb="FF000000"/>
      </bottom>
      <diagonal/>
    </border>
    <border>
      <left style="medium">
        <color auto="1"/>
      </left>
      <right style="medium">
        <color indexed="64"/>
      </right>
      <top style="medium">
        <color indexed="64"/>
      </top>
      <bottom/>
      <diagonal/>
    </border>
    <border>
      <left style="medium">
        <color auto="1"/>
      </left>
      <right style="medium">
        <color indexed="64"/>
      </right>
      <top style="medium">
        <color rgb="FF000000"/>
      </top>
      <bottom/>
      <diagonal/>
    </border>
    <border>
      <left style="thin">
        <color auto="1"/>
      </left>
      <right style="thin">
        <color auto="1"/>
      </right>
      <top/>
      <bottom/>
      <diagonal/>
    </border>
  </borders>
  <cellStyleXfs count="1">
    <xf numFmtId="0" fontId="0" fillId="0" borderId="0"/>
  </cellStyleXfs>
  <cellXfs count="505">
    <xf numFmtId="0" fontId="0" fillId="0" borderId="0" xfId="0"/>
    <xf numFmtId="0" fontId="0" fillId="0" borderId="0" xfId="0" applyBorder="1"/>
    <xf numFmtId="0" fontId="0" fillId="0" borderId="0" xfId="0" applyFill="1" applyBorder="1"/>
    <xf numFmtId="0" fontId="18" fillId="0" borderId="0" xfId="0" applyFont="1" applyFill="1" applyBorder="1" applyAlignment="1">
      <alignment vertical="center" wrapText="1"/>
    </xf>
    <xf numFmtId="0" fontId="18" fillId="0" borderId="0" xfId="0" applyFont="1" applyFill="1" applyBorder="1" applyAlignment="1">
      <alignment horizontal="left" vertical="center" wrapText="1"/>
    </xf>
    <xf numFmtId="0" fontId="0" fillId="3" borderId="0" xfId="0" applyFill="1"/>
    <xf numFmtId="0" fontId="0" fillId="3" borderId="0" xfId="0" applyFill="1" applyBorder="1"/>
    <xf numFmtId="0" fontId="18" fillId="3" borderId="0" xfId="0" applyFont="1" applyFill="1" applyBorder="1" applyAlignment="1">
      <alignment vertical="center" wrapText="1"/>
    </xf>
    <xf numFmtId="0" fontId="13" fillId="3" borderId="0" xfId="0" applyFont="1" applyFill="1" applyBorder="1" applyAlignment="1">
      <alignment vertical="center" wrapText="1"/>
    </xf>
    <xf numFmtId="0" fontId="13" fillId="3" borderId="0" xfId="0" applyFont="1" applyFill="1" applyBorder="1" applyAlignment="1">
      <alignment horizontal="center" vertical="center" wrapText="1"/>
    </xf>
    <xf numFmtId="0" fontId="0" fillId="3" borderId="8" xfId="0" applyFill="1" applyBorder="1"/>
    <xf numFmtId="0" fontId="0" fillId="3" borderId="3" xfId="0" applyFill="1" applyBorder="1"/>
    <xf numFmtId="0" fontId="20" fillId="0" borderId="0" xfId="0" applyFont="1" applyFill="1" applyBorder="1" applyAlignment="1">
      <alignment vertical="center" wrapText="1"/>
    </xf>
    <xf numFmtId="9" fontId="0" fillId="0" borderId="1" xfId="0" applyNumberFormat="1" applyBorder="1" applyProtection="1">
      <protection locked="0"/>
    </xf>
    <xf numFmtId="164" fontId="0" fillId="0" borderId="1" xfId="0" applyNumberFormat="1" applyBorder="1" applyProtection="1">
      <protection locked="0"/>
    </xf>
    <xf numFmtId="0" fontId="18" fillId="3" borderId="0" xfId="0" applyFont="1" applyFill="1"/>
    <xf numFmtId="0" fontId="0" fillId="3" borderId="5" xfId="0" applyFill="1" applyBorder="1"/>
    <xf numFmtId="0" fontId="0" fillId="3" borderId="6" xfId="0" applyFill="1" applyBorder="1"/>
    <xf numFmtId="0" fontId="0" fillId="3" borderId="0" xfId="0" applyFill="1" applyBorder="1" applyAlignment="1"/>
    <xf numFmtId="0" fontId="0" fillId="3" borderId="0" xfId="0" applyFill="1" applyBorder="1" applyAlignment="1" applyProtection="1">
      <alignment horizontal="center"/>
      <protection locked="0"/>
    </xf>
    <xf numFmtId="0" fontId="25" fillId="0" borderId="17" xfId="0" applyFont="1" applyBorder="1" applyAlignment="1">
      <alignment vertical="center" wrapText="1"/>
    </xf>
    <xf numFmtId="0" fontId="25" fillId="0" borderId="16" xfId="0" applyFont="1" applyBorder="1" applyAlignment="1">
      <alignment vertical="center" wrapText="1"/>
    </xf>
    <xf numFmtId="0" fontId="0" fillId="4" borderId="1" xfId="0" applyFill="1" applyBorder="1" applyProtection="1">
      <protection locked="0"/>
    </xf>
    <xf numFmtId="0" fontId="0" fillId="3" borderId="1" xfId="0" applyFill="1" applyBorder="1"/>
    <xf numFmtId="0" fontId="0" fillId="4" borderId="1" xfId="0" applyFill="1" applyBorder="1" applyAlignment="1" applyProtection="1">
      <alignment horizontal="center" vertical="center" wrapText="1"/>
      <protection locked="0"/>
    </xf>
    <xf numFmtId="0" fontId="0" fillId="3" borderId="0" xfId="0" applyFill="1" applyBorder="1" applyAlignment="1" applyProtection="1">
      <alignment horizontal="center" vertical="center" wrapText="1"/>
    </xf>
    <xf numFmtId="0" fontId="0" fillId="3" borderId="0" xfId="0" applyFill="1" applyBorder="1" applyAlignment="1">
      <alignment vertical="center" wrapText="1"/>
    </xf>
    <xf numFmtId="0" fontId="1" fillId="4" borderId="5" xfId="0" applyFont="1" applyFill="1" applyBorder="1" applyAlignment="1">
      <alignment vertical="center" wrapText="1"/>
    </xf>
    <xf numFmtId="0" fontId="1" fillId="4" borderId="0" xfId="0" applyFont="1" applyFill="1" applyBorder="1" applyAlignment="1">
      <alignment vertical="center" wrapText="1"/>
    </xf>
    <xf numFmtId="0" fontId="0" fillId="4" borderId="2" xfId="0" applyFill="1" applyBorder="1"/>
    <xf numFmtId="0" fontId="0" fillId="4" borderId="3" xfId="0" applyFill="1" applyBorder="1"/>
    <xf numFmtId="0" fontId="0" fillId="4" borderId="4" xfId="0" applyFill="1" applyBorder="1"/>
    <xf numFmtId="0" fontId="0" fillId="4" borderId="5" xfId="0" applyFill="1" applyBorder="1"/>
    <xf numFmtId="0" fontId="0" fillId="4" borderId="0" xfId="0" applyFill="1" applyBorder="1"/>
    <xf numFmtId="0" fontId="0" fillId="4" borderId="6" xfId="0" applyFill="1" applyBorder="1"/>
    <xf numFmtId="0" fontId="14" fillId="4" borderId="5" xfId="0" applyFont="1" applyFill="1" applyBorder="1" applyAlignment="1">
      <alignment vertical="center" wrapText="1"/>
    </xf>
    <xf numFmtId="0" fontId="3" fillId="4" borderId="5" xfId="0" applyFont="1" applyFill="1" applyBorder="1" applyAlignment="1">
      <alignment vertical="center" wrapText="1"/>
    </xf>
    <xf numFmtId="0" fontId="15" fillId="4" borderId="5" xfId="0" applyFont="1" applyFill="1" applyBorder="1" applyAlignment="1">
      <alignment vertical="center" wrapText="1"/>
    </xf>
    <xf numFmtId="0" fontId="16" fillId="4" borderId="5" xfId="0" applyFont="1" applyFill="1" applyBorder="1" applyAlignment="1">
      <alignment vertical="center" wrapText="1"/>
    </xf>
    <xf numFmtId="0" fontId="0" fillId="4" borderId="7" xfId="0" applyFill="1" applyBorder="1" applyAlignment="1">
      <alignment vertical="top" wrapText="1"/>
    </xf>
    <xf numFmtId="0" fontId="1" fillId="4" borderId="8" xfId="0" applyFont="1" applyFill="1" applyBorder="1" applyAlignment="1">
      <alignment vertical="center" wrapText="1"/>
    </xf>
    <xf numFmtId="0" fontId="0" fillId="4" borderId="8" xfId="0" applyFill="1" applyBorder="1"/>
    <xf numFmtId="0" fontId="0" fillId="4" borderId="9" xfId="0" applyFill="1" applyBorder="1"/>
    <xf numFmtId="0" fontId="0" fillId="4" borderId="7" xfId="0" applyFill="1" applyBorder="1"/>
    <xf numFmtId="0" fontId="0" fillId="4" borderId="0" xfId="0" applyFill="1"/>
    <xf numFmtId="0" fontId="8" fillId="4" borderId="5" xfId="0" applyFont="1" applyFill="1" applyBorder="1" applyAlignment="1">
      <alignment vertical="center" wrapText="1"/>
    </xf>
    <xf numFmtId="0" fontId="10" fillId="4" borderId="5" xfId="0" applyFont="1" applyFill="1" applyBorder="1" applyAlignment="1">
      <alignment vertical="center" wrapText="1"/>
    </xf>
    <xf numFmtId="0" fontId="11" fillId="4" borderId="5" xfId="0" applyFont="1" applyFill="1" applyBorder="1" applyAlignment="1">
      <alignment vertical="center" wrapText="1"/>
    </xf>
    <xf numFmtId="0" fontId="0" fillId="3" borderId="1" xfId="0" applyFill="1" applyBorder="1" applyAlignment="1">
      <alignment horizontal="center"/>
    </xf>
    <xf numFmtId="0" fontId="21" fillId="0" borderId="0" xfId="0" applyFont="1" applyAlignment="1">
      <alignment horizontal="center"/>
    </xf>
    <xf numFmtId="0" fontId="31" fillId="3" borderId="0" xfId="0" applyFont="1" applyFill="1" applyAlignment="1">
      <alignment wrapText="1"/>
    </xf>
    <xf numFmtId="0" fontId="31" fillId="4" borderId="0" xfId="0" applyFont="1" applyFill="1" applyAlignment="1">
      <alignment wrapText="1"/>
    </xf>
    <xf numFmtId="0" fontId="18" fillId="3" borderId="0" xfId="0" applyFont="1" applyFill="1" applyAlignment="1">
      <alignment horizontal="center"/>
    </xf>
    <xf numFmtId="0" fontId="0" fillId="3" borderId="2" xfId="0" applyFill="1" applyBorder="1"/>
    <xf numFmtId="0" fontId="0" fillId="3" borderId="4" xfId="0" applyFill="1" applyBorder="1"/>
    <xf numFmtId="0" fontId="0" fillId="3" borderId="5" xfId="0" applyFill="1" applyBorder="1" applyAlignment="1">
      <alignment horizontal="right"/>
    </xf>
    <xf numFmtId="0" fontId="0" fillId="3" borderId="7" xfId="0" applyFill="1" applyBorder="1"/>
    <xf numFmtId="0" fontId="0" fillId="3" borderId="9" xfId="0" applyFill="1" applyBorder="1"/>
    <xf numFmtId="0" fontId="0" fillId="0" borderId="1" xfId="0" applyBorder="1"/>
    <xf numFmtId="0" fontId="0" fillId="0" borderId="1" xfId="0" applyBorder="1" applyAlignment="1">
      <alignment horizontal="center"/>
    </xf>
    <xf numFmtId="0" fontId="0" fillId="0" borderId="1" xfId="0" applyBorder="1" applyAlignment="1"/>
    <xf numFmtId="0" fontId="0" fillId="0" borderId="1" xfId="0" applyFill="1" applyBorder="1" applyAlignment="1">
      <alignment horizontal="center"/>
    </xf>
    <xf numFmtId="0" fontId="33" fillId="4" borderId="0" xfId="0" applyFont="1" applyFill="1" applyAlignment="1">
      <alignment vertical="center"/>
    </xf>
    <xf numFmtId="0" fontId="16" fillId="4" borderId="0" xfId="0" applyFont="1" applyFill="1" applyAlignment="1">
      <alignment vertical="center"/>
    </xf>
    <xf numFmtId="0" fontId="33" fillId="4" borderId="0" xfId="0" applyFont="1" applyFill="1"/>
    <xf numFmtId="0" fontId="37" fillId="4" borderId="0" xfId="0" applyFont="1" applyFill="1"/>
    <xf numFmtId="0" fontId="36" fillId="4" borderId="0" xfId="0" applyFont="1" applyFill="1"/>
    <xf numFmtId="0" fontId="36" fillId="4" borderId="0" xfId="0" applyFont="1" applyFill="1" applyAlignment="1">
      <alignment horizontal="left" vertical="center" indent="1"/>
    </xf>
    <xf numFmtId="0" fontId="10" fillId="4" borderId="0" xfId="0" applyFont="1" applyFill="1" applyAlignment="1">
      <alignment vertical="center"/>
    </xf>
    <xf numFmtId="0" fontId="36" fillId="4" borderId="0" xfId="0" applyFont="1" applyFill="1" applyAlignment="1">
      <alignment vertical="center"/>
    </xf>
    <xf numFmtId="0" fontId="13" fillId="3" borderId="0" xfId="0" applyFont="1" applyFill="1" applyAlignment="1">
      <alignment vertical="center" wrapText="1"/>
    </xf>
    <xf numFmtId="0" fontId="13" fillId="3" borderId="1" xfId="0" applyFont="1" applyFill="1" applyBorder="1" applyAlignment="1">
      <alignment vertical="center" wrapText="1"/>
    </xf>
    <xf numFmtId="0" fontId="26" fillId="3" borderId="1" xfId="0" applyFont="1" applyFill="1" applyBorder="1" applyAlignment="1">
      <alignment wrapText="1"/>
    </xf>
    <xf numFmtId="0" fontId="26" fillId="3" borderId="1" xfId="0" applyFont="1" applyFill="1" applyBorder="1" applyAlignment="1"/>
    <xf numFmtId="0" fontId="31" fillId="3" borderId="1" xfId="0" applyFont="1" applyFill="1" applyBorder="1" applyAlignment="1">
      <alignment horizontal="center" vertical="center"/>
    </xf>
    <xf numFmtId="0" fontId="31" fillId="3" borderId="1" xfId="0" applyFont="1" applyFill="1" applyBorder="1" applyAlignment="1">
      <alignment horizontal="center"/>
    </xf>
    <xf numFmtId="0" fontId="0" fillId="4" borderId="0" xfId="0" applyFill="1" applyBorder="1" applyAlignment="1" applyProtection="1">
      <alignment horizontal="center" vertical="center" wrapText="1"/>
      <protection locked="0"/>
    </xf>
    <xf numFmtId="0" fontId="0" fillId="4" borderId="1" xfId="0" applyFont="1" applyFill="1" applyBorder="1" applyAlignment="1">
      <alignment horizontal="center" vertical="center"/>
    </xf>
    <xf numFmtId="14" fontId="0" fillId="3" borderId="1" xfId="0" applyNumberFormat="1" applyFill="1" applyBorder="1" applyAlignment="1">
      <alignment horizontal="center"/>
    </xf>
    <xf numFmtId="0" fontId="0" fillId="2" borderId="10" xfId="0" applyFill="1" applyBorder="1"/>
    <xf numFmtId="0" fontId="31" fillId="2" borderId="10" xfId="0" applyFont="1" applyFill="1" applyBorder="1" applyAlignment="1">
      <alignment horizontal="center"/>
    </xf>
    <xf numFmtId="0" fontId="0" fillId="0" borderId="1" xfId="0" applyFont="1" applyBorder="1" applyAlignment="1">
      <alignment horizontal="center" vertical="center"/>
    </xf>
    <xf numFmtId="0" fontId="0" fillId="0" borderId="1" xfId="0" applyFont="1" applyFill="1" applyBorder="1" applyAlignment="1">
      <alignment horizontal="center" vertical="center"/>
    </xf>
    <xf numFmtId="0" fontId="0" fillId="3" borderId="0" xfId="0" applyFill="1" applyBorder="1" applyAlignment="1">
      <alignment horizontal="left"/>
    </xf>
    <xf numFmtId="16" fontId="31" fillId="3" borderId="1" xfId="0" applyNumberFormat="1" applyFont="1" applyFill="1" applyBorder="1" applyAlignment="1">
      <alignment horizontal="center" vertical="center"/>
    </xf>
    <xf numFmtId="16" fontId="0" fillId="0" borderId="1" xfId="0" applyNumberFormat="1" applyFont="1" applyBorder="1" applyAlignment="1">
      <alignment horizontal="center" vertical="center"/>
    </xf>
    <xf numFmtId="0" fontId="0" fillId="4" borderId="10"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3" borderId="1" xfId="0" applyFill="1" applyBorder="1" applyAlignment="1">
      <alignment horizontal="center"/>
    </xf>
    <xf numFmtId="0" fontId="18" fillId="3" borderId="0" xfId="0" applyFont="1" applyFill="1" applyBorder="1" applyAlignment="1">
      <alignment horizontal="left" vertical="center" wrapText="1"/>
    </xf>
    <xf numFmtId="0" fontId="18" fillId="3" borderId="8" xfId="0" applyFont="1" applyFill="1" applyBorder="1" applyAlignment="1">
      <alignment horizontal="left" vertical="center" wrapText="1"/>
    </xf>
    <xf numFmtId="0" fontId="13"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0" fontId="27" fillId="2" borderId="0" xfId="0" applyFont="1" applyFill="1" applyBorder="1" applyAlignment="1">
      <alignment horizontal="center" vertical="center" wrapText="1"/>
    </xf>
    <xf numFmtId="0" fontId="31" fillId="3" borderId="1" xfId="0" applyFont="1" applyFill="1" applyBorder="1" applyAlignment="1">
      <alignment horizontal="center"/>
    </xf>
    <xf numFmtId="0" fontId="31" fillId="3" borderId="1" xfId="0" applyFont="1" applyFill="1" applyBorder="1" applyAlignment="1">
      <alignment horizontal="center" vertical="center"/>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0" fillId="3" borderId="1" xfId="0" applyFill="1" applyBorder="1" applyAlignment="1">
      <alignment horizontal="center" vertical="center"/>
    </xf>
    <xf numFmtId="0" fontId="13" fillId="0" borderId="0" xfId="0" applyFont="1" applyFill="1" applyBorder="1" applyAlignment="1">
      <alignment horizontal="right" vertical="center" wrapText="1"/>
    </xf>
    <xf numFmtId="0" fontId="18" fillId="0" borderId="1" xfId="0" applyFont="1" applyFill="1" applyBorder="1" applyAlignment="1" applyProtection="1">
      <alignment vertical="center" wrapText="1"/>
      <protection locked="0"/>
    </xf>
    <xf numFmtId="0" fontId="0" fillId="0" borderId="5" xfId="0" applyBorder="1" applyAlignment="1" applyProtection="1">
      <alignment horizontal="center" vertical="center" wrapText="1"/>
      <protection locked="0"/>
    </xf>
    <xf numFmtId="0" fontId="0" fillId="4" borderId="6" xfId="0" applyFill="1" applyBorder="1" applyAlignment="1" applyProtection="1">
      <alignment horizontal="center" vertical="center" wrapText="1"/>
      <protection locked="0"/>
    </xf>
    <xf numFmtId="0" fontId="0" fillId="0" borderId="5" xfId="0" applyBorder="1"/>
    <xf numFmtId="0" fontId="0" fillId="0" borderId="6" xfId="0" applyBorder="1"/>
    <xf numFmtId="0" fontId="18" fillId="3" borderId="5" xfId="0" applyFont="1" applyFill="1" applyBorder="1"/>
    <xf numFmtId="0" fontId="0" fillId="3" borderId="6" xfId="0" applyFill="1" applyBorder="1" applyAlignment="1"/>
    <xf numFmtId="0" fontId="0" fillId="3" borderId="6" xfId="0" applyFill="1" applyBorder="1" applyAlignment="1" applyProtection="1">
      <alignment horizontal="center"/>
      <protection locked="0"/>
    </xf>
    <xf numFmtId="0" fontId="13" fillId="3" borderId="5" xfId="0" applyFont="1" applyFill="1" applyBorder="1" applyAlignment="1">
      <alignment horizontal="center" vertical="center" wrapText="1"/>
    </xf>
    <xf numFmtId="0" fontId="18" fillId="3" borderId="6" xfId="0" applyFont="1" applyFill="1" applyBorder="1" applyAlignment="1">
      <alignment vertical="center" wrapText="1"/>
    </xf>
    <xf numFmtId="49" fontId="0" fillId="0" borderId="1" xfId="0" applyNumberFormat="1" applyFill="1" applyBorder="1" applyAlignment="1" applyProtection="1">
      <protection locked="0"/>
    </xf>
    <xf numFmtId="49" fontId="0" fillId="0" borderId="1" xfId="0" applyNumberFormat="1" applyFill="1" applyBorder="1" applyProtection="1">
      <protection locked="0"/>
    </xf>
    <xf numFmtId="49" fontId="0" fillId="3" borderId="0" xfId="0" applyNumberFormat="1" applyFill="1" applyBorder="1"/>
    <xf numFmtId="0" fontId="0" fillId="0" borderId="1" xfId="0" applyBorder="1" applyProtection="1">
      <protection locked="0"/>
    </xf>
    <xf numFmtId="0" fontId="0" fillId="0" borderId="0" xfId="0" applyProtection="1">
      <protection locked="0"/>
    </xf>
    <xf numFmtId="0" fontId="0" fillId="3" borderId="0" xfId="0" applyFill="1" applyBorder="1" applyAlignment="1">
      <alignment horizontal="left"/>
    </xf>
    <xf numFmtId="0" fontId="0" fillId="3" borderId="0" xfId="0" applyFill="1" applyBorder="1" applyProtection="1"/>
    <xf numFmtId="0" fontId="0" fillId="3" borderId="0" xfId="0" applyFill="1" applyBorder="1" applyAlignment="1">
      <alignment horizontal="right"/>
    </xf>
    <xf numFmtId="0" fontId="40" fillId="0" borderId="0" xfId="0" applyFont="1"/>
    <xf numFmtId="0" fontId="40" fillId="0" borderId="0" xfId="0" applyFont="1" applyBorder="1"/>
    <xf numFmtId="0" fontId="40" fillId="0" borderId="0" xfId="0" applyFont="1" applyFill="1"/>
    <xf numFmtId="0" fontId="41" fillId="0" borderId="17" xfId="0" applyFont="1" applyBorder="1" applyAlignment="1">
      <alignment vertical="center" wrapText="1"/>
    </xf>
    <xf numFmtId="0" fontId="41" fillId="0" borderId="19" xfId="0" applyFont="1" applyBorder="1" applyAlignment="1">
      <alignment vertical="center" wrapText="1"/>
    </xf>
    <xf numFmtId="0" fontId="41" fillId="0" borderId="20" xfId="0" applyFont="1" applyBorder="1" applyAlignment="1">
      <alignment vertical="center" wrapText="1"/>
    </xf>
    <xf numFmtId="0" fontId="41" fillId="0" borderId="15" xfId="0" applyFont="1" applyBorder="1" applyAlignment="1">
      <alignment vertical="center" wrapText="1"/>
    </xf>
    <xf numFmtId="0" fontId="41" fillId="0" borderId="18" xfId="0" applyFont="1" applyBorder="1" applyAlignment="1">
      <alignment vertical="center" wrapText="1"/>
    </xf>
    <xf numFmtId="0" fontId="42" fillId="0" borderId="0" xfId="0" applyFont="1" applyFill="1" applyBorder="1" applyAlignment="1">
      <alignment horizontal="left" vertical="center" wrapText="1"/>
    </xf>
    <xf numFmtId="0" fontId="43" fillId="0" borderId="0" xfId="0" applyFont="1" applyAlignment="1">
      <alignment horizontal="justify" vertical="center"/>
    </xf>
    <xf numFmtId="0" fontId="45" fillId="0" borderId="0" xfId="0" applyFont="1" applyProtection="1">
      <protection locked="0"/>
    </xf>
    <xf numFmtId="0" fontId="44" fillId="0" borderId="0" xfId="0" applyFont="1" applyAlignment="1">
      <alignment horizontal="justify" vertical="center"/>
    </xf>
    <xf numFmtId="0" fontId="0" fillId="3" borderId="14" xfId="0" applyFill="1" applyBorder="1"/>
    <xf numFmtId="0" fontId="0" fillId="4" borderId="14" xfId="0" applyFill="1" applyBorder="1" applyAlignment="1" applyProtection="1">
      <alignment horizontal="center" vertical="center" wrapText="1"/>
      <protection locked="0"/>
    </xf>
    <xf numFmtId="0" fontId="0" fillId="3" borderId="0" xfId="0" applyFill="1" applyBorder="1" applyAlignment="1">
      <alignment horizontal="left" wrapText="1"/>
    </xf>
    <xf numFmtId="0" fontId="0" fillId="0" borderId="1" xfId="0" applyBorder="1" applyAlignment="1">
      <alignment horizontal="center"/>
    </xf>
    <xf numFmtId="0" fontId="0" fillId="3" borderId="0" xfId="0" applyFill="1" applyBorder="1" applyAlignment="1">
      <alignment horizontal="left"/>
    </xf>
    <xf numFmtId="0" fontId="18" fillId="3" borderId="0" xfId="0" applyFont="1" applyFill="1" applyBorder="1" applyAlignment="1">
      <alignment horizontal="left" vertical="center" wrapText="1"/>
    </xf>
    <xf numFmtId="0" fontId="0" fillId="4" borderId="0" xfId="0" applyFill="1" applyAlignment="1">
      <alignment wrapText="1"/>
    </xf>
    <xf numFmtId="0" fontId="0" fillId="4" borderId="0" xfId="0" applyFill="1" applyBorder="1" applyAlignment="1">
      <alignment wrapText="1"/>
    </xf>
    <xf numFmtId="0" fontId="0" fillId="4" borderId="8" xfId="0" applyFill="1" applyBorder="1" applyAlignment="1">
      <alignment wrapText="1"/>
    </xf>
    <xf numFmtId="0" fontId="0" fillId="3" borderId="0" xfId="0" applyFill="1" applyBorder="1" applyAlignment="1">
      <alignment wrapText="1"/>
    </xf>
    <xf numFmtId="0" fontId="0" fillId="3" borderId="8" xfId="0" applyFill="1" applyBorder="1" applyAlignment="1">
      <alignment wrapText="1"/>
    </xf>
    <xf numFmtId="0" fontId="0" fillId="3" borderId="3" xfId="0" applyFill="1" applyBorder="1" applyAlignment="1">
      <alignment wrapText="1"/>
    </xf>
    <xf numFmtId="0" fontId="0" fillId="3" borderId="0" xfId="0" applyFill="1" applyAlignment="1">
      <alignment wrapText="1"/>
    </xf>
    <xf numFmtId="0" fontId="0" fillId="0" borderId="0" xfId="0" applyAlignment="1">
      <alignment wrapText="1"/>
    </xf>
    <xf numFmtId="0" fontId="0" fillId="3" borderId="1" xfId="0" applyFill="1" applyBorder="1" applyAlignment="1">
      <alignment wrapText="1"/>
    </xf>
    <xf numFmtId="0" fontId="0" fillId="4" borderId="1" xfId="0" applyFill="1" applyBorder="1" applyAlignment="1" applyProtection="1">
      <alignment wrapText="1"/>
      <protection locked="0"/>
    </xf>
    <xf numFmtId="0" fontId="0" fillId="3" borderId="14" xfId="0" applyFill="1" applyBorder="1" applyAlignment="1">
      <alignment horizontal="center"/>
    </xf>
    <xf numFmtId="0" fontId="0" fillId="4" borderId="14" xfId="0" applyFill="1" applyBorder="1" applyAlignment="1" applyProtection="1">
      <alignment horizontal="center" vertical="center" wrapText="1"/>
      <protection locked="0"/>
    </xf>
    <xf numFmtId="0" fontId="8" fillId="0" borderId="3" xfId="0" applyFont="1" applyFill="1" applyBorder="1" applyAlignment="1">
      <alignment horizontal="left" vertical="top" wrapText="1"/>
    </xf>
    <xf numFmtId="0" fontId="13" fillId="3" borderId="0" xfId="0" applyFont="1" applyFill="1" applyBorder="1" applyAlignment="1">
      <alignment horizontal="left" vertical="center" wrapText="1"/>
    </xf>
    <xf numFmtId="0" fontId="0" fillId="4" borderId="1" xfId="0" applyFill="1" applyBorder="1" applyAlignment="1" applyProtection="1">
      <alignment horizontal="center" vertical="center" wrapText="1"/>
      <protection locked="0"/>
    </xf>
    <xf numFmtId="0" fontId="0" fillId="3" borderId="3" xfId="0" applyFill="1" applyBorder="1" applyAlignment="1">
      <alignment wrapText="1"/>
    </xf>
    <xf numFmtId="0" fontId="0" fillId="3" borderId="0" xfId="0" applyFill="1" applyAlignment="1">
      <alignment wrapText="1"/>
    </xf>
    <xf numFmtId="166" fontId="31" fillId="0" borderId="1" xfId="0" applyNumberFormat="1" applyFont="1" applyFill="1" applyBorder="1" applyAlignment="1" applyProtection="1">
      <alignment wrapText="1"/>
      <protection locked="0"/>
    </xf>
    <xf numFmtId="166" fontId="0" fillId="4" borderId="1" xfId="0" applyNumberFormat="1" applyFill="1" applyBorder="1" applyProtection="1">
      <protection locked="0"/>
    </xf>
    <xf numFmtId="0" fontId="13" fillId="3" borderId="0" xfId="0" applyFont="1" applyFill="1" applyBorder="1" applyAlignment="1">
      <alignment horizontal="left" vertical="center" wrapText="1"/>
    </xf>
    <xf numFmtId="0" fontId="13" fillId="3" borderId="6" xfId="0" applyFont="1" applyFill="1" applyBorder="1" applyAlignment="1">
      <alignment horizontal="left" vertical="center" wrapText="1"/>
    </xf>
    <xf numFmtId="0" fontId="0" fillId="4" borderId="1" xfId="0" applyFill="1" applyBorder="1" applyAlignment="1" applyProtection="1">
      <alignment horizontal="center" vertical="center" wrapText="1"/>
      <protection locked="0"/>
    </xf>
    <xf numFmtId="0" fontId="0" fillId="3" borderId="3" xfId="0" applyFill="1" applyBorder="1" applyAlignment="1">
      <alignment wrapText="1"/>
    </xf>
    <xf numFmtId="49" fontId="0" fillId="4" borderId="1" xfId="0" applyNumberFormat="1" applyFill="1" applyBorder="1" applyAlignment="1" applyProtection="1">
      <protection locked="0"/>
    </xf>
    <xf numFmtId="49" fontId="13" fillId="0" borderId="1" xfId="0" applyNumberFormat="1" applyFont="1" applyFill="1" applyBorder="1" applyAlignment="1" applyProtection="1">
      <alignment horizontal="center" vertical="center" wrapText="1"/>
      <protection locked="0"/>
    </xf>
    <xf numFmtId="0" fontId="8" fillId="3" borderId="0" xfId="0" applyFont="1" applyFill="1" applyBorder="1" applyAlignment="1">
      <alignment wrapText="1"/>
    </xf>
    <xf numFmtId="0" fontId="0" fillId="0" borderId="3" xfId="0" applyBorder="1" applyAlignment="1">
      <alignment horizontal="left" vertical="top" wrapText="1"/>
    </xf>
    <xf numFmtId="0" fontId="0" fillId="3" borderId="1" xfId="0" applyFill="1" applyBorder="1" applyAlignment="1">
      <alignment horizontal="center" vertical="center" wrapText="1"/>
    </xf>
    <xf numFmtId="49" fontId="0" fillId="4" borderId="1" xfId="0" applyNumberFormat="1" applyFill="1" applyBorder="1" applyAlignment="1" applyProtection="1">
      <alignment horizontal="center" vertical="center" wrapText="1"/>
      <protection locked="0"/>
    </xf>
    <xf numFmtId="0" fontId="0" fillId="4" borderId="3" xfId="0" applyFill="1" applyBorder="1" applyAlignment="1">
      <alignment wrapText="1"/>
    </xf>
    <xf numFmtId="49" fontId="0" fillId="4" borderId="14" xfId="0" applyNumberFormat="1" applyFill="1" applyBorder="1" applyAlignment="1" applyProtection="1">
      <alignment horizontal="center" vertical="center" wrapText="1"/>
      <protection locked="0"/>
    </xf>
    <xf numFmtId="0" fontId="20" fillId="2" borderId="2" xfId="0" applyFont="1" applyFill="1" applyBorder="1" applyAlignment="1">
      <alignment horizontal="left" vertical="center" wrapText="1"/>
    </xf>
    <xf numFmtId="0" fontId="20" fillId="2" borderId="3" xfId="0" applyFont="1" applyFill="1" applyBorder="1" applyAlignment="1">
      <alignment horizontal="left" vertical="center" wrapText="1"/>
    </xf>
    <xf numFmtId="0" fontId="20" fillId="2" borderId="4" xfId="0" applyFont="1" applyFill="1" applyBorder="1" applyAlignment="1">
      <alignment horizontal="left" vertical="center" wrapText="1"/>
    </xf>
    <xf numFmtId="0" fontId="0" fillId="3" borderId="1" xfId="0" applyFill="1" applyBorder="1" applyAlignment="1">
      <alignment horizontal="center" vertical="center" wrapText="1"/>
    </xf>
    <xf numFmtId="0" fontId="0" fillId="4" borderId="13" xfId="0" applyFill="1" applyBorder="1" applyAlignment="1" applyProtection="1">
      <alignment vertical="center" wrapText="1"/>
      <protection locked="0"/>
    </xf>
    <xf numFmtId="0" fontId="0" fillId="4" borderId="21" xfId="0" applyFill="1" applyBorder="1" applyAlignment="1" applyProtection="1">
      <alignment vertical="center" wrapText="1"/>
      <protection locked="0"/>
    </xf>
    <xf numFmtId="0" fontId="0" fillId="4" borderId="14" xfId="0" applyFill="1" applyBorder="1" applyAlignment="1" applyProtection="1">
      <alignment vertical="center" wrapText="1"/>
      <protection locked="0"/>
    </xf>
    <xf numFmtId="14" fontId="0" fillId="4" borderId="13" xfId="0" applyNumberFormat="1" applyFill="1" applyBorder="1" applyAlignment="1" applyProtection="1">
      <alignment vertical="center" wrapText="1"/>
      <protection locked="0"/>
    </xf>
    <xf numFmtId="3" fontId="0" fillId="4" borderId="13" xfId="0" applyNumberFormat="1" applyFill="1" applyBorder="1" applyAlignment="1" applyProtection="1">
      <alignment vertical="center" wrapText="1"/>
      <protection locked="0"/>
    </xf>
    <xf numFmtId="49" fontId="0" fillId="0" borderId="10" xfId="0" applyNumberFormat="1" applyFill="1" applyBorder="1" applyAlignment="1" applyProtection="1">
      <alignment horizontal="center" wrapText="1"/>
      <protection locked="0"/>
    </xf>
    <xf numFmtId="49" fontId="0" fillId="0" borderId="12" xfId="0" applyNumberFormat="1" applyFill="1" applyBorder="1" applyAlignment="1" applyProtection="1">
      <alignment horizontal="center" wrapText="1"/>
      <protection locked="0"/>
    </xf>
    <xf numFmtId="49" fontId="0" fillId="0" borderId="10" xfId="0" applyNumberFormat="1" applyFill="1" applyBorder="1" applyAlignment="1" applyProtection="1">
      <alignment horizontal="center"/>
      <protection locked="0"/>
    </xf>
    <xf numFmtId="49" fontId="0" fillId="0" borderId="11" xfId="0" applyNumberFormat="1" applyFill="1" applyBorder="1" applyAlignment="1" applyProtection="1">
      <alignment horizontal="center"/>
      <protection locked="0"/>
    </xf>
    <xf numFmtId="49" fontId="0" fillId="0" borderId="12" xfId="0" applyNumberFormat="1" applyFill="1" applyBorder="1" applyAlignment="1" applyProtection="1">
      <alignment horizontal="center"/>
      <protection locked="0"/>
    </xf>
    <xf numFmtId="0" fontId="18" fillId="3" borderId="5" xfId="0" applyFont="1" applyFill="1" applyBorder="1" applyAlignment="1">
      <alignment vertical="center" wrapText="1"/>
    </xf>
    <xf numFmtId="0" fontId="18" fillId="3" borderId="0" xfId="0" applyFont="1" applyFill="1" applyBorder="1" applyAlignment="1">
      <alignment vertical="center" wrapText="1"/>
    </xf>
    <xf numFmtId="0" fontId="13" fillId="3" borderId="0" xfId="0" applyFont="1" applyFill="1" applyBorder="1" applyAlignment="1">
      <alignment horizontal="left" vertical="center" wrapText="1"/>
    </xf>
    <xf numFmtId="0" fontId="13" fillId="3" borderId="8" xfId="0" applyFont="1" applyFill="1" applyBorder="1" applyAlignment="1">
      <alignment horizontal="left" vertical="center" wrapText="1"/>
    </xf>
    <xf numFmtId="0" fontId="8" fillId="0" borderId="7" xfId="0" applyFont="1" applyFill="1"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0" fontId="18" fillId="3" borderId="5" xfId="0" applyFont="1" applyFill="1" applyBorder="1" applyAlignment="1">
      <alignment horizontal="left" vertical="center" wrapText="1"/>
    </xf>
    <xf numFmtId="0" fontId="18" fillId="3" borderId="0" xfId="0" applyFont="1" applyFill="1" applyBorder="1" applyAlignment="1">
      <alignment horizontal="left" vertical="center" wrapText="1"/>
    </xf>
    <xf numFmtId="0" fontId="18" fillId="3" borderId="6" xfId="0" applyFont="1" applyFill="1" applyBorder="1" applyAlignment="1">
      <alignment horizontal="left" vertical="center" wrapText="1"/>
    </xf>
    <xf numFmtId="166" fontId="0" fillId="0" borderId="10" xfId="0" applyNumberFormat="1" applyFill="1" applyBorder="1" applyAlignment="1" applyProtection="1">
      <alignment horizontal="center" wrapText="1"/>
      <protection locked="0"/>
    </xf>
    <xf numFmtId="166" fontId="0" fillId="0" borderId="12" xfId="0" applyNumberFormat="1" applyFill="1" applyBorder="1" applyAlignment="1" applyProtection="1">
      <alignment horizontal="center" wrapText="1"/>
      <protection locked="0"/>
    </xf>
    <xf numFmtId="49" fontId="0" fillId="0" borderId="13" xfId="0" applyNumberFormat="1" applyFill="1" applyBorder="1" applyAlignment="1" applyProtection="1">
      <alignment horizontal="center"/>
      <protection locked="0"/>
    </xf>
    <xf numFmtId="49" fontId="0" fillId="0" borderId="14" xfId="0" applyNumberFormat="1" applyFill="1" applyBorder="1" applyAlignment="1" applyProtection="1">
      <alignment horizontal="center"/>
      <protection locked="0"/>
    </xf>
    <xf numFmtId="166" fontId="0" fillId="0" borderId="10" xfId="0" applyNumberFormat="1" applyFill="1" applyBorder="1" applyAlignment="1" applyProtection="1">
      <alignment horizontal="center"/>
      <protection locked="0"/>
    </xf>
    <xf numFmtId="166" fontId="0" fillId="0" borderId="12" xfId="0" applyNumberFormat="1" applyFill="1" applyBorder="1" applyAlignment="1" applyProtection="1">
      <alignment horizontal="center"/>
      <protection locked="0"/>
    </xf>
    <xf numFmtId="0" fontId="0" fillId="3" borderId="0" xfId="0" applyFill="1" applyBorder="1" applyAlignment="1">
      <alignment horizontal="left" wrapText="1"/>
    </xf>
    <xf numFmtId="0" fontId="0" fillId="0" borderId="10" xfId="0" applyBorder="1" applyAlignment="1">
      <alignment horizontal="left"/>
    </xf>
    <xf numFmtId="0" fontId="0" fillId="0" borderId="11" xfId="0" applyBorder="1" applyAlignment="1">
      <alignment horizontal="left"/>
    </xf>
    <xf numFmtId="0" fontId="0" fillId="0" borderId="12" xfId="0" applyBorder="1" applyAlignment="1">
      <alignment horizontal="left"/>
    </xf>
    <xf numFmtId="0" fontId="0" fillId="0" borderId="1" xfId="0" applyBorder="1" applyAlignment="1">
      <alignment horizontal="center"/>
    </xf>
    <xf numFmtId="0" fontId="18" fillId="3" borderId="0" xfId="0" applyFont="1" applyFill="1" applyAlignment="1">
      <alignment horizontal="left" vertical="center" wrapText="1"/>
    </xf>
    <xf numFmtId="0" fontId="0" fillId="3" borderId="1" xfId="0" applyFill="1" applyBorder="1" applyAlignment="1" applyProtection="1">
      <alignment vertical="center" wrapText="1"/>
      <protection locked="0"/>
    </xf>
    <xf numFmtId="0" fontId="0" fillId="3" borderId="13" xfId="0" applyFill="1" applyBorder="1" applyAlignment="1">
      <alignment horizontal="center"/>
    </xf>
    <xf numFmtId="0" fontId="0" fillId="3" borderId="14" xfId="0" applyFill="1" applyBorder="1" applyAlignment="1">
      <alignment horizontal="center"/>
    </xf>
    <xf numFmtId="0" fontId="0" fillId="4" borderId="13" xfId="0" applyFill="1" applyBorder="1" applyAlignment="1" applyProtection="1">
      <alignment horizontal="center" vertical="center" wrapText="1"/>
      <protection locked="0"/>
    </xf>
    <xf numFmtId="0" fontId="0" fillId="4" borderId="14" xfId="0" applyFill="1" applyBorder="1" applyAlignment="1" applyProtection="1">
      <alignment horizontal="center" vertical="center" wrapText="1"/>
      <protection locked="0"/>
    </xf>
    <xf numFmtId="0" fontId="0" fillId="3" borderId="6" xfId="0" applyFill="1" applyBorder="1" applyAlignment="1">
      <alignment horizontal="left" wrapText="1"/>
    </xf>
    <xf numFmtId="0" fontId="0" fillId="3" borderId="10" xfId="0" applyFill="1" applyBorder="1" applyAlignment="1">
      <alignment horizontal="left" wrapText="1"/>
    </xf>
    <xf numFmtId="0" fontId="0" fillId="3" borderId="11" xfId="0" applyFill="1" applyBorder="1" applyAlignment="1">
      <alignment horizontal="left" wrapText="1"/>
    </xf>
    <xf numFmtId="0" fontId="0" fillId="3" borderId="12" xfId="0" applyFill="1" applyBorder="1" applyAlignment="1">
      <alignment horizontal="left" wrapText="1"/>
    </xf>
    <xf numFmtId="0" fontId="0" fillId="3" borderId="10" xfId="0" applyFill="1" applyBorder="1" applyAlignment="1">
      <alignment vertical="center" wrapText="1"/>
    </xf>
    <xf numFmtId="0" fontId="0" fillId="3" borderId="11" xfId="0" applyFill="1" applyBorder="1" applyAlignment="1">
      <alignment vertical="center" wrapText="1"/>
    </xf>
    <xf numFmtId="0" fontId="0" fillId="3" borderId="12" xfId="0" applyFill="1" applyBorder="1" applyAlignment="1">
      <alignment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0" fillId="3" borderId="4" xfId="0" applyFill="1" applyBorder="1" applyAlignment="1">
      <alignment horizontal="left" vertical="center" wrapText="1"/>
    </xf>
    <xf numFmtId="0" fontId="0" fillId="3" borderId="7" xfId="0" applyFill="1" applyBorder="1" applyAlignment="1">
      <alignment horizontal="left" vertical="center" wrapText="1"/>
    </xf>
    <xf numFmtId="0" fontId="0" fillId="3" borderId="8" xfId="0" applyFill="1" applyBorder="1" applyAlignment="1">
      <alignment horizontal="left" vertical="center" wrapText="1"/>
    </xf>
    <xf numFmtId="0" fontId="0" fillId="3" borderId="9"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0" fillId="3" borderId="12" xfId="0" applyFill="1" applyBorder="1" applyAlignment="1">
      <alignment horizontal="left" vertical="center" wrapText="1"/>
    </xf>
    <xf numFmtId="0" fontId="0" fillId="3" borderId="7" xfId="0" applyFill="1" applyBorder="1" applyAlignment="1">
      <alignment vertical="center" wrapText="1"/>
    </xf>
    <xf numFmtId="0" fontId="0" fillId="3" borderId="8" xfId="0" applyFill="1" applyBorder="1" applyAlignment="1">
      <alignment vertical="center" wrapText="1"/>
    </xf>
    <xf numFmtId="0" fontId="0" fillId="3" borderId="9" xfId="0" applyFill="1" applyBorder="1" applyAlignment="1">
      <alignment vertical="center" wrapText="1"/>
    </xf>
    <xf numFmtId="0" fontId="0" fillId="4" borderId="10" xfId="0" applyFill="1" applyBorder="1" applyAlignment="1" applyProtection="1">
      <alignment horizontal="center"/>
      <protection locked="0"/>
    </xf>
    <xf numFmtId="0" fontId="0" fillId="4" borderId="11" xfId="0" applyFill="1" applyBorder="1" applyAlignment="1" applyProtection="1">
      <alignment horizontal="center"/>
      <protection locked="0"/>
    </xf>
    <xf numFmtId="0" fontId="0" fillId="4" borderId="12" xfId="0" applyFill="1" applyBorder="1" applyAlignment="1" applyProtection="1">
      <alignment horizontal="center"/>
      <protection locked="0"/>
    </xf>
    <xf numFmtId="0" fontId="0" fillId="0" borderId="1" xfId="0" applyBorder="1" applyAlignment="1">
      <alignment horizontal="left" vertical="center" wrapText="1"/>
    </xf>
    <xf numFmtId="0" fontId="0" fillId="0" borderId="3" xfId="0" applyBorder="1" applyAlignment="1">
      <alignment horizontal="center" wrapText="1"/>
    </xf>
    <xf numFmtId="0" fontId="0" fillId="0" borderId="3" xfId="0" applyBorder="1" applyAlignment="1">
      <alignment horizontal="center"/>
    </xf>
    <xf numFmtId="0" fontId="0" fillId="0" borderId="0" xfId="0" applyAlignment="1">
      <alignment horizontal="center"/>
    </xf>
    <xf numFmtId="0" fontId="8" fillId="4" borderId="0" xfId="0" applyFont="1" applyFill="1" applyAlignment="1">
      <alignment horizontal="center"/>
    </xf>
    <xf numFmtId="0" fontId="34" fillId="4" borderId="0" xfId="0" applyFont="1" applyFill="1" applyAlignment="1">
      <alignment horizontal="center" vertical="center"/>
    </xf>
    <xf numFmtId="0" fontId="34" fillId="4" borderId="0" xfId="0" applyFont="1" applyFill="1" applyAlignment="1">
      <alignment horizontal="center"/>
    </xf>
    <xf numFmtId="0" fontId="0" fillId="0" borderId="10" xfId="0" applyBorder="1" applyAlignment="1">
      <alignment horizontal="center"/>
    </xf>
    <xf numFmtId="0" fontId="0" fillId="0" borderId="11" xfId="0" applyBorder="1" applyAlignment="1">
      <alignment horizontal="center"/>
    </xf>
    <xf numFmtId="0" fontId="0" fillId="0" borderId="12" xfId="0" applyBorder="1" applyAlignment="1">
      <alignment horizontal="center"/>
    </xf>
    <xf numFmtId="0" fontId="0" fillId="0" borderId="1" xfId="0" applyBorder="1" applyAlignment="1">
      <alignment horizontal="left" wrapText="1"/>
    </xf>
    <xf numFmtId="0" fontId="0" fillId="0" borderId="1" xfId="0" applyBorder="1" applyAlignment="1">
      <alignment horizontal="left"/>
    </xf>
    <xf numFmtId="49" fontId="0" fillId="4" borderId="10" xfId="0" applyNumberFormat="1" applyFill="1" applyBorder="1" applyAlignment="1" applyProtection="1">
      <alignment horizontal="center"/>
      <protection locked="0"/>
    </xf>
    <xf numFmtId="49" fontId="0" fillId="4" borderId="11" xfId="0" applyNumberFormat="1" applyFill="1" applyBorder="1" applyAlignment="1" applyProtection="1">
      <alignment horizontal="center"/>
      <protection locked="0"/>
    </xf>
    <xf numFmtId="49" fontId="0" fillId="4" borderId="12" xfId="0" applyNumberFormat="1" applyFill="1" applyBorder="1" applyAlignment="1" applyProtection="1">
      <alignment horizontal="center"/>
      <protection locked="0"/>
    </xf>
    <xf numFmtId="0" fontId="0" fillId="0" borderId="3" xfId="0" applyBorder="1" applyAlignment="1">
      <alignment horizontal="left"/>
    </xf>
    <xf numFmtId="0" fontId="0" fillId="3" borderId="0" xfId="0" applyFill="1" applyBorder="1" applyAlignment="1">
      <alignment horizontal="left"/>
    </xf>
    <xf numFmtId="0" fontId="28" fillId="2" borderId="2" xfId="0" applyFont="1" applyFill="1" applyBorder="1" applyAlignment="1">
      <alignment horizontal="center" vertical="center" wrapText="1"/>
    </xf>
    <xf numFmtId="0" fontId="28" fillId="2" borderId="3" xfId="0" applyFont="1" applyFill="1" applyBorder="1" applyAlignment="1">
      <alignment horizontal="center" vertical="center" wrapText="1"/>
    </xf>
    <xf numFmtId="0" fontId="28" fillId="2" borderId="4" xfId="0" applyFont="1" applyFill="1" applyBorder="1" applyAlignment="1">
      <alignment horizontal="center" vertical="center" wrapText="1"/>
    </xf>
    <xf numFmtId="0" fontId="36" fillId="4" borderId="0" xfId="0" applyFont="1" applyFill="1" applyAlignment="1">
      <alignment horizontal="left" vertical="center" wrapText="1"/>
    </xf>
    <xf numFmtId="0" fontId="26" fillId="3" borderId="1" xfId="0" applyFont="1" applyFill="1" applyBorder="1" applyAlignment="1">
      <alignment horizontal="left" wrapText="1"/>
    </xf>
    <xf numFmtId="0" fontId="26" fillId="3" borderId="1" xfId="0" applyFont="1" applyFill="1" applyBorder="1" applyAlignment="1">
      <alignment horizontal="left"/>
    </xf>
    <xf numFmtId="0" fontId="0" fillId="3" borderId="10" xfId="0" applyFill="1" applyBorder="1" applyAlignment="1">
      <alignment horizontal="center"/>
    </xf>
    <xf numFmtId="0" fontId="0" fillId="3" borderId="12" xfId="0" applyFill="1" applyBorder="1" applyAlignment="1">
      <alignment horizontal="center"/>
    </xf>
    <xf numFmtId="0" fontId="0" fillId="3" borderId="13" xfId="0" applyFill="1" applyBorder="1" applyAlignment="1">
      <alignment horizontal="center" vertical="center" wrapText="1"/>
    </xf>
    <xf numFmtId="0" fontId="0" fillId="3" borderId="14" xfId="0" applyFill="1" applyBorder="1" applyAlignment="1">
      <alignment horizontal="center" vertical="center" wrapText="1"/>
    </xf>
    <xf numFmtId="0" fontId="0" fillId="3" borderId="11" xfId="0" applyFill="1" applyBorder="1" applyAlignment="1">
      <alignment horizont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9" xfId="0" applyFill="1" applyBorder="1" applyAlignment="1">
      <alignment horizontal="center" vertical="center"/>
    </xf>
    <xf numFmtId="0" fontId="0" fillId="3" borderId="10" xfId="0" applyFill="1" applyBorder="1" applyAlignment="1">
      <alignment horizontal="right"/>
    </xf>
    <xf numFmtId="0" fontId="0" fillId="3" borderId="11" xfId="0" applyFill="1" applyBorder="1" applyAlignment="1">
      <alignment horizontal="right"/>
    </xf>
    <xf numFmtId="0" fontId="0" fillId="3" borderId="12" xfId="0" applyFill="1" applyBorder="1" applyAlignment="1">
      <alignment horizontal="right"/>
    </xf>
    <xf numFmtId="0" fontId="28" fillId="2" borderId="2" xfId="0" applyFont="1" applyFill="1" applyBorder="1" applyAlignment="1">
      <alignment horizontal="left" vertical="center" wrapText="1"/>
    </xf>
    <xf numFmtId="0" fontId="28" fillId="2" borderId="3" xfId="0" applyFont="1" applyFill="1" applyBorder="1" applyAlignment="1">
      <alignment horizontal="left" vertical="center" wrapText="1"/>
    </xf>
    <xf numFmtId="0" fontId="28" fillId="2" borderId="4" xfId="0" applyFont="1" applyFill="1" applyBorder="1" applyAlignment="1">
      <alignment horizontal="left" vertical="center" wrapText="1"/>
    </xf>
    <xf numFmtId="0" fontId="28" fillId="2" borderId="10" xfId="0" applyFont="1" applyFill="1" applyBorder="1" applyAlignment="1">
      <alignment horizontal="center" vertical="center" wrapText="1"/>
    </xf>
    <xf numFmtId="0" fontId="28" fillId="2" borderId="11" xfId="0" applyFont="1" applyFill="1" applyBorder="1" applyAlignment="1">
      <alignment horizontal="center" vertical="center" wrapText="1"/>
    </xf>
    <xf numFmtId="0" fontId="28" fillId="2" borderId="12" xfId="0" applyFont="1" applyFill="1" applyBorder="1" applyAlignment="1">
      <alignment horizontal="center" vertical="center" wrapText="1"/>
    </xf>
    <xf numFmtId="0" fontId="18" fillId="3" borderId="8" xfId="0" applyFont="1" applyFill="1" applyBorder="1" applyAlignment="1">
      <alignment horizontal="left" vertical="center" wrapText="1"/>
    </xf>
    <xf numFmtId="0" fontId="20" fillId="2" borderId="5" xfId="0" applyFont="1" applyFill="1" applyBorder="1" applyAlignment="1">
      <alignment horizontal="left" vertical="center" wrapText="1"/>
    </xf>
    <xf numFmtId="0" fontId="20" fillId="2" borderId="0" xfId="0" applyFont="1" applyFill="1" applyBorder="1" applyAlignment="1">
      <alignment horizontal="left" vertical="center" wrapText="1"/>
    </xf>
    <xf numFmtId="0" fontId="20" fillId="2" borderId="6" xfId="0" applyFont="1" applyFill="1" applyBorder="1" applyAlignment="1">
      <alignment horizontal="left" vertical="center" wrapText="1"/>
    </xf>
    <xf numFmtId="167" fontId="0" fillId="0" borderId="10" xfId="0" applyNumberFormat="1" applyFill="1" applyBorder="1" applyAlignment="1" applyProtection="1">
      <alignment horizontal="center" wrapText="1"/>
      <protection locked="0"/>
    </xf>
    <xf numFmtId="167" fontId="0" fillId="0" borderId="12" xfId="0" applyNumberFormat="1" applyFill="1" applyBorder="1" applyAlignment="1" applyProtection="1">
      <alignment horizontal="center" wrapText="1"/>
      <protection locked="0"/>
    </xf>
    <xf numFmtId="165" fontId="0" fillId="0" borderId="10" xfId="0" applyNumberFormat="1" applyFill="1" applyBorder="1" applyAlignment="1" applyProtection="1">
      <alignment horizontal="center"/>
      <protection locked="0"/>
    </xf>
    <xf numFmtId="165" fontId="0" fillId="0" borderId="12" xfId="0" applyNumberFormat="1" applyFill="1" applyBorder="1" applyAlignment="1" applyProtection="1">
      <alignment horizontal="center"/>
      <protection locked="0"/>
    </xf>
    <xf numFmtId="0" fontId="20" fillId="2" borderId="5" xfId="0" applyFont="1" applyFill="1" applyBorder="1" applyAlignment="1">
      <alignment horizontal="center" vertical="center" wrapText="1"/>
    </xf>
    <xf numFmtId="0" fontId="20" fillId="2" borderId="0" xfId="0" applyFont="1" applyFill="1" applyBorder="1" applyAlignment="1">
      <alignment horizontal="center" vertical="center" wrapText="1"/>
    </xf>
    <xf numFmtId="49" fontId="0" fillId="0" borderId="2" xfId="0" applyNumberFormat="1" applyFill="1" applyBorder="1" applyAlignment="1" applyProtection="1">
      <alignment horizontal="center"/>
    </xf>
    <xf numFmtId="49" fontId="0" fillId="0" borderId="3" xfId="0" applyNumberFormat="1" applyFill="1" applyBorder="1" applyAlignment="1" applyProtection="1">
      <alignment horizontal="center"/>
    </xf>
    <xf numFmtId="49" fontId="0" fillId="0" borderId="4" xfId="0" applyNumberFormat="1" applyFill="1" applyBorder="1" applyAlignment="1" applyProtection="1">
      <alignment horizontal="center"/>
    </xf>
    <xf numFmtId="49" fontId="0" fillId="0" borderId="7" xfId="0" applyNumberFormat="1" applyFill="1" applyBorder="1" applyAlignment="1" applyProtection="1">
      <alignment horizontal="center"/>
    </xf>
    <xf numFmtId="49" fontId="0" fillId="0" borderId="8" xfId="0" applyNumberFormat="1" applyFill="1" applyBorder="1" applyAlignment="1" applyProtection="1">
      <alignment horizontal="center"/>
    </xf>
    <xf numFmtId="49" fontId="0" fillId="0" borderId="9" xfId="0" applyNumberFormat="1" applyFill="1" applyBorder="1" applyAlignment="1" applyProtection="1">
      <alignment horizontal="center"/>
    </xf>
    <xf numFmtId="0" fontId="22" fillId="3" borderId="5" xfId="0" applyFont="1" applyFill="1" applyBorder="1" applyAlignment="1">
      <alignment horizontal="center"/>
    </xf>
    <xf numFmtId="0" fontId="22" fillId="3" borderId="0" xfId="0" applyFont="1" applyFill="1" applyBorder="1" applyAlignment="1">
      <alignment horizontal="center"/>
    </xf>
    <xf numFmtId="0" fontId="18" fillId="3" borderId="7" xfId="0" applyFont="1" applyFill="1" applyBorder="1" applyAlignment="1">
      <alignment horizontal="left" vertical="center" wrapText="1"/>
    </xf>
    <xf numFmtId="0" fontId="0" fillId="0" borderId="2" xfId="0" applyFill="1" applyBorder="1" applyAlignment="1" applyProtection="1">
      <alignment vertical="center" wrapText="1"/>
      <protection locked="0"/>
    </xf>
    <xf numFmtId="0" fontId="0" fillId="0" borderId="3" xfId="0" applyBorder="1" applyAlignment="1" applyProtection="1">
      <alignment vertical="center" wrapText="1"/>
      <protection locked="0"/>
    </xf>
    <xf numFmtId="0" fontId="0" fillId="0" borderId="4" xfId="0"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0" xfId="0" applyBorder="1" applyAlignment="1" applyProtection="1">
      <alignment vertical="center" wrapText="1"/>
      <protection locked="0"/>
    </xf>
    <xf numFmtId="0" fontId="0" fillId="0" borderId="6" xfId="0" applyBorder="1" applyAlignment="1" applyProtection="1">
      <alignment vertical="center" wrapText="1"/>
      <protection locked="0"/>
    </xf>
    <xf numFmtId="0" fontId="0" fillId="0" borderId="7" xfId="0" applyBorder="1" applyAlignment="1" applyProtection="1">
      <alignment vertical="center" wrapText="1"/>
      <protection locked="0"/>
    </xf>
    <xf numFmtId="0" fontId="0" fillId="0" borderId="8" xfId="0" applyBorder="1" applyAlignment="1" applyProtection="1">
      <alignment vertical="center" wrapText="1"/>
      <protection locked="0"/>
    </xf>
    <xf numFmtId="0" fontId="0" fillId="0" borderId="9" xfId="0" applyBorder="1" applyAlignment="1" applyProtection="1">
      <alignment vertical="center" wrapText="1"/>
      <protection locked="0"/>
    </xf>
    <xf numFmtId="0" fontId="13" fillId="3" borderId="6" xfId="0" applyFont="1" applyFill="1" applyBorder="1" applyAlignment="1">
      <alignment horizontal="left" vertical="center" wrapText="1"/>
    </xf>
    <xf numFmtId="165" fontId="0" fillId="0" borderId="10" xfId="0" applyNumberFormat="1" applyFill="1" applyBorder="1" applyAlignment="1" applyProtection="1">
      <alignment horizontal="center" wrapText="1"/>
      <protection locked="0"/>
    </xf>
    <xf numFmtId="165" fontId="0" fillId="0" borderId="12" xfId="0" applyNumberFormat="1" applyFill="1" applyBorder="1" applyAlignment="1" applyProtection="1">
      <alignment horizontal="center" wrapText="1"/>
      <protection locked="0"/>
    </xf>
    <xf numFmtId="0" fontId="26" fillId="3" borderId="0" xfId="0" applyFont="1" applyFill="1" applyBorder="1" applyAlignment="1">
      <alignment horizontal="left" wrapText="1"/>
    </xf>
    <xf numFmtId="0" fontId="26" fillId="3" borderId="6" xfId="0" applyFont="1" applyFill="1" applyBorder="1" applyAlignment="1">
      <alignment horizontal="left" wrapText="1"/>
    </xf>
    <xf numFmtId="0" fontId="18" fillId="3" borderId="2"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4" fillId="2" borderId="2" xfId="0" applyFont="1" applyFill="1" applyBorder="1" applyAlignment="1">
      <alignment horizontal="left" vertical="center" wrapText="1"/>
    </xf>
    <xf numFmtId="0" fontId="4" fillId="2" borderId="3" xfId="0" applyFont="1" applyFill="1" applyBorder="1" applyAlignment="1">
      <alignment horizontal="left" vertical="center" wrapText="1"/>
    </xf>
    <xf numFmtId="0" fontId="4" fillId="2" borderId="4" xfId="0" applyFont="1" applyFill="1" applyBorder="1" applyAlignment="1">
      <alignment horizontal="left" vertical="center" wrapText="1"/>
    </xf>
    <xf numFmtId="49" fontId="18" fillId="0" borderId="10" xfId="0" applyNumberFormat="1" applyFont="1" applyFill="1" applyBorder="1" applyAlignment="1" applyProtection="1">
      <alignment horizontal="center" vertical="center" wrapText="1"/>
      <protection locked="0"/>
    </xf>
    <xf numFmtId="49" fontId="18" fillId="0" borderId="11" xfId="0" applyNumberFormat="1" applyFont="1" applyFill="1" applyBorder="1" applyAlignment="1" applyProtection="1">
      <alignment horizontal="center" vertical="center" wrapText="1"/>
      <protection locked="0"/>
    </xf>
    <xf numFmtId="49" fontId="18" fillId="0" borderId="12" xfId="0" applyNumberFormat="1" applyFont="1" applyFill="1" applyBorder="1" applyAlignment="1" applyProtection="1">
      <alignment horizontal="center" vertical="center" wrapText="1"/>
      <protection locked="0"/>
    </xf>
    <xf numFmtId="0" fontId="18" fillId="0" borderId="10" xfId="0" applyFont="1" applyFill="1" applyBorder="1" applyAlignment="1" applyProtection="1">
      <alignment horizontal="center" vertical="center" wrapText="1"/>
      <protection locked="0"/>
    </xf>
    <xf numFmtId="0" fontId="18" fillId="0" borderId="11" xfId="0" applyFont="1" applyFill="1" applyBorder="1" applyAlignment="1" applyProtection="1">
      <alignment horizontal="center" vertical="center" wrapText="1"/>
      <protection locked="0"/>
    </xf>
    <xf numFmtId="0" fontId="18" fillId="0" borderId="12" xfId="0" applyFont="1" applyFill="1" applyBorder="1" applyAlignment="1" applyProtection="1">
      <alignment horizontal="center" vertical="center" wrapText="1"/>
      <protection locked="0"/>
    </xf>
    <xf numFmtId="0" fontId="2" fillId="4" borderId="0" xfId="0" applyFont="1" applyFill="1" applyBorder="1" applyAlignment="1">
      <alignment horizontal="right"/>
    </xf>
    <xf numFmtId="0" fontId="2" fillId="4" borderId="6" xfId="0" applyFont="1" applyFill="1" applyBorder="1" applyAlignment="1">
      <alignment horizontal="right"/>
    </xf>
    <xf numFmtId="0" fontId="17" fillId="4" borderId="3" xfId="0" applyFont="1" applyFill="1" applyBorder="1" applyAlignment="1">
      <alignment horizontal="left" vertical="center" wrapText="1"/>
    </xf>
    <xf numFmtId="0" fontId="17" fillId="4" borderId="4"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17" fillId="4" borderId="6" xfId="0" applyFont="1" applyFill="1" applyBorder="1" applyAlignment="1">
      <alignment horizontal="left" vertical="center" wrapText="1"/>
    </xf>
    <xf numFmtId="0" fontId="17" fillId="4" borderId="8" xfId="0" applyFont="1" applyFill="1" applyBorder="1" applyAlignment="1">
      <alignment horizontal="left" vertical="center" wrapText="1"/>
    </xf>
    <xf numFmtId="0" fontId="17" fillId="4" borderId="9" xfId="0" applyFont="1" applyFill="1" applyBorder="1" applyAlignment="1">
      <alignment horizontal="left" vertical="center" wrapText="1"/>
    </xf>
    <xf numFmtId="0" fontId="6" fillId="4" borderId="5" xfId="0" applyFont="1" applyFill="1" applyBorder="1" applyAlignment="1">
      <alignment horizontal="left" vertical="center" wrapText="1"/>
    </xf>
    <xf numFmtId="0" fontId="6" fillId="4" borderId="0"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18" fillId="3" borderId="1" xfId="0" applyFont="1" applyFill="1" applyBorder="1" applyAlignment="1">
      <alignment horizontal="left" vertical="center" wrapText="1"/>
    </xf>
    <xf numFmtId="0" fontId="9" fillId="4" borderId="5" xfId="0" applyFont="1" applyFill="1" applyBorder="1" applyAlignment="1">
      <alignment horizontal="left" vertical="center" wrapText="1"/>
    </xf>
    <xf numFmtId="0" fontId="9" fillId="4" borderId="0" xfId="0" applyFont="1" applyFill="1" applyBorder="1" applyAlignment="1">
      <alignment horizontal="left" vertical="center" wrapText="1"/>
    </xf>
    <xf numFmtId="0" fontId="12" fillId="4" borderId="0" xfId="0" applyFont="1" applyFill="1" applyBorder="1" applyAlignment="1">
      <alignment horizontal="left" wrapText="1"/>
    </xf>
    <xf numFmtId="0" fontId="12" fillId="4" borderId="6" xfId="0" applyFont="1" applyFill="1" applyBorder="1" applyAlignment="1">
      <alignment horizontal="left" wrapText="1"/>
    </xf>
    <xf numFmtId="0" fontId="13" fillId="4" borderId="5" xfId="0" applyFont="1" applyFill="1" applyBorder="1" applyAlignment="1">
      <alignment horizontal="left" vertical="center" wrapText="1"/>
    </xf>
    <xf numFmtId="0" fontId="13" fillId="4" borderId="0" xfId="0" applyFont="1" applyFill="1" applyBorder="1" applyAlignment="1">
      <alignment horizontal="left" vertical="center" wrapText="1"/>
    </xf>
    <xf numFmtId="0" fontId="13" fillId="4" borderId="6" xfId="0" applyFont="1" applyFill="1" applyBorder="1" applyAlignment="1">
      <alignment horizontal="left" vertical="center" wrapText="1"/>
    </xf>
    <xf numFmtId="0" fontId="6" fillId="4" borderId="6" xfId="0" applyFont="1" applyFill="1" applyBorder="1" applyAlignment="1">
      <alignment horizontal="left" vertical="center" wrapText="1"/>
    </xf>
    <xf numFmtId="0" fontId="0" fillId="3" borderId="0" xfId="0" applyFill="1" applyBorder="1" applyAlignment="1">
      <alignment horizontal="center"/>
    </xf>
    <xf numFmtId="0" fontId="0" fillId="3" borderId="6" xfId="0" applyFill="1" applyBorder="1" applyAlignment="1">
      <alignment horizontal="center"/>
    </xf>
    <xf numFmtId="0" fontId="18" fillId="3" borderId="9" xfId="0" applyFont="1" applyFill="1" applyBorder="1" applyAlignment="1">
      <alignment horizontal="left" vertical="center" wrapText="1"/>
    </xf>
    <xf numFmtId="0" fontId="0" fillId="4" borderId="10" xfId="0" applyFill="1" applyBorder="1" applyAlignment="1">
      <alignment horizontal="center"/>
    </xf>
    <xf numFmtId="0" fontId="0" fillId="4" borderId="11" xfId="0" applyFill="1" applyBorder="1" applyAlignment="1">
      <alignment horizontal="center"/>
    </xf>
    <xf numFmtId="0" fontId="0" fillId="4" borderId="12" xfId="0" applyFill="1" applyBorder="1" applyAlignment="1">
      <alignment horizontal="center"/>
    </xf>
    <xf numFmtId="0" fontId="13" fillId="3" borderId="5" xfId="0" applyFont="1" applyFill="1" applyBorder="1" applyAlignment="1">
      <alignment horizontal="left" vertical="center" wrapText="1"/>
    </xf>
    <xf numFmtId="0" fontId="0" fillId="0" borderId="10"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0" fontId="1" fillId="0" borderId="12" xfId="0" applyFont="1" applyBorder="1" applyAlignment="1" applyProtection="1">
      <alignment horizontal="center" vertical="center" wrapText="1"/>
      <protection locked="0"/>
    </xf>
    <xf numFmtId="0" fontId="0" fillId="0" borderId="1" xfId="0" applyFont="1" applyBorder="1" applyAlignment="1" applyProtection="1">
      <alignment horizontal="center" vertical="center" wrapText="1"/>
      <protection locked="0"/>
    </xf>
    <xf numFmtId="0" fontId="27" fillId="2" borderId="5" xfId="0" applyFont="1" applyFill="1" applyBorder="1" applyAlignment="1">
      <alignment horizontal="center" vertical="center" wrapText="1"/>
    </xf>
    <xf numFmtId="0" fontId="27" fillId="2" borderId="0" xfId="0" applyFont="1" applyFill="1" applyBorder="1" applyAlignment="1">
      <alignment horizontal="center" vertical="center" wrapText="1"/>
    </xf>
    <xf numFmtId="0" fontId="27" fillId="2" borderId="6" xfId="0" applyFont="1" applyFill="1" applyBorder="1" applyAlignment="1">
      <alignment horizontal="center" vertical="center" wrapText="1"/>
    </xf>
    <xf numFmtId="0" fontId="18" fillId="3" borderId="10" xfId="0" applyFont="1" applyFill="1" applyBorder="1" applyAlignment="1">
      <alignment horizontal="left" vertical="center" wrapText="1"/>
    </xf>
    <xf numFmtId="0" fontId="18" fillId="3" borderId="11" xfId="0" applyFont="1" applyFill="1" applyBorder="1" applyAlignment="1">
      <alignment horizontal="left" vertical="center" wrapText="1"/>
    </xf>
    <xf numFmtId="0" fontId="18" fillId="3" borderId="12" xfId="0" applyFont="1" applyFill="1" applyBorder="1" applyAlignment="1">
      <alignment horizontal="left" vertical="center" wrapText="1"/>
    </xf>
    <xf numFmtId="0" fontId="0" fillId="0" borderId="10" xfId="0" applyBorder="1" applyAlignment="1" applyProtection="1">
      <alignment vertical="center" wrapText="1"/>
      <protection locked="0"/>
    </xf>
    <xf numFmtId="0" fontId="0" fillId="0" borderId="11" xfId="0" applyBorder="1" applyAlignment="1" applyProtection="1">
      <alignment vertical="center" wrapText="1"/>
      <protection locked="0"/>
    </xf>
    <xf numFmtId="0" fontId="0" fillId="0" borderId="12" xfId="0" applyBorder="1" applyAlignment="1" applyProtection="1">
      <alignment vertical="center" wrapText="1"/>
      <protection locked="0"/>
    </xf>
    <xf numFmtId="0" fontId="18" fillId="3" borderId="0" xfId="0" applyFont="1" applyFill="1" applyBorder="1" applyAlignment="1" applyProtection="1">
      <alignment horizontal="center" vertical="center" wrapText="1"/>
      <protection locked="0"/>
    </xf>
    <xf numFmtId="0" fontId="18" fillId="3" borderId="6" xfId="0" applyFont="1" applyFill="1" applyBorder="1" applyAlignment="1" applyProtection="1">
      <alignment horizontal="center" vertical="center" wrapText="1"/>
      <protection locked="0"/>
    </xf>
    <xf numFmtId="0" fontId="0" fillId="4" borderId="2" xfId="0" applyFill="1" applyBorder="1" applyAlignment="1" applyProtection="1">
      <alignment vertical="center" wrapText="1"/>
      <protection locked="0"/>
    </xf>
    <xf numFmtId="0" fontId="0" fillId="4" borderId="3" xfId="0" applyFill="1" applyBorder="1" applyAlignment="1" applyProtection="1">
      <alignment vertical="center" wrapText="1"/>
      <protection locked="0"/>
    </xf>
    <xf numFmtId="0" fontId="0" fillId="4" borderId="4" xfId="0" applyFill="1" applyBorder="1" applyAlignment="1" applyProtection="1">
      <alignment vertical="center" wrapText="1"/>
      <protection locked="0"/>
    </xf>
    <xf numFmtId="0" fontId="0" fillId="4" borderId="5" xfId="0" applyFill="1" applyBorder="1" applyAlignment="1" applyProtection="1">
      <alignment vertical="center" wrapText="1"/>
      <protection locked="0"/>
    </xf>
    <xf numFmtId="0" fontId="0" fillId="4" borderId="0" xfId="0" applyFill="1" applyBorder="1" applyAlignment="1" applyProtection="1">
      <alignment vertical="center" wrapText="1"/>
      <protection locked="0"/>
    </xf>
    <xf numFmtId="0" fontId="0" fillId="4" borderId="6" xfId="0" applyFill="1" applyBorder="1" applyAlignment="1" applyProtection="1">
      <alignment vertical="center" wrapText="1"/>
      <protection locked="0"/>
    </xf>
    <xf numFmtId="0" fontId="0" fillId="4" borderId="7" xfId="0" applyFill="1" applyBorder="1" applyAlignment="1" applyProtection="1">
      <alignment vertical="center" wrapText="1"/>
      <protection locked="0"/>
    </xf>
    <xf numFmtId="0" fontId="0" fillId="4" borderId="8" xfId="0" applyFill="1" applyBorder="1" applyAlignment="1" applyProtection="1">
      <alignment vertical="center" wrapText="1"/>
      <protection locked="0"/>
    </xf>
    <xf numFmtId="0" fontId="0" fillId="4" borderId="9" xfId="0" applyFill="1" applyBorder="1" applyAlignment="1" applyProtection="1">
      <alignment vertical="center" wrapText="1"/>
      <protection locked="0"/>
    </xf>
    <xf numFmtId="0" fontId="0" fillId="3" borderId="0" xfId="0" applyFill="1" applyBorder="1" applyAlignment="1">
      <alignment horizontal="left" vertical="center" wrapText="1"/>
    </xf>
    <xf numFmtId="0" fontId="31" fillId="4" borderId="2" xfId="0" applyFont="1" applyFill="1" applyBorder="1" applyAlignment="1">
      <alignment horizontal="left"/>
    </xf>
    <xf numFmtId="0" fontId="31" fillId="4" borderId="3" xfId="0" applyFont="1" applyFill="1" applyBorder="1" applyAlignment="1">
      <alignment horizontal="left"/>
    </xf>
    <xf numFmtId="0" fontId="31" fillId="4" borderId="4" xfId="0" applyFont="1" applyFill="1" applyBorder="1" applyAlignment="1">
      <alignment horizontal="left"/>
    </xf>
    <xf numFmtId="0" fontId="0" fillId="4" borderId="0" xfId="0" applyFill="1" applyBorder="1" applyAlignment="1">
      <alignment horizontal="center" vertical="center" wrapText="1"/>
    </xf>
    <xf numFmtId="0" fontId="0" fillId="3" borderId="10" xfId="0" applyFill="1" applyBorder="1" applyAlignment="1" applyProtection="1">
      <alignment vertical="center" wrapText="1"/>
      <protection locked="0"/>
    </xf>
    <xf numFmtId="0" fontId="0" fillId="3" borderId="11" xfId="0" applyFill="1" applyBorder="1" applyAlignment="1" applyProtection="1">
      <alignment vertical="center" wrapText="1"/>
      <protection locked="0"/>
    </xf>
    <xf numFmtId="0" fontId="0" fillId="3" borderId="12" xfId="0" applyFill="1" applyBorder="1" applyAlignment="1" applyProtection="1">
      <alignment vertical="center" wrapText="1"/>
      <protection locked="0"/>
    </xf>
    <xf numFmtId="0" fontId="18" fillId="3" borderId="0" xfId="0" applyFont="1" applyFill="1" applyAlignment="1">
      <alignment vertical="center" wrapText="1"/>
    </xf>
    <xf numFmtId="0" fontId="13" fillId="3" borderId="0" xfId="0" applyFont="1" applyFill="1" applyAlignment="1">
      <alignment horizontal="left" vertical="center" wrapText="1"/>
    </xf>
    <xf numFmtId="0" fontId="29" fillId="4" borderId="0" xfId="0" applyFont="1" applyFill="1" applyAlignment="1">
      <alignment horizontal="center" vertical="center" wrapText="1"/>
    </xf>
    <xf numFmtId="0" fontId="0" fillId="4" borderId="0" xfId="0" applyFill="1" applyAlignment="1">
      <alignment horizontal="center"/>
    </xf>
    <xf numFmtId="0" fontId="30" fillId="3" borderId="0" xfId="0" applyFont="1" applyFill="1" applyAlignment="1">
      <alignment vertical="center" wrapText="1"/>
    </xf>
    <xf numFmtId="0" fontId="18" fillId="3" borderId="0" xfId="0" applyFont="1" applyFill="1" applyAlignment="1">
      <alignment horizontal="left" wrapText="1"/>
    </xf>
    <xf numFmtId="0" fontId="30" fillId="3" borderId="1" xfId="0" applyFont="1" applyFill="1" applyBorder="1" applyAlignment="1">
      <alignment horizontal="left"/>
    </xf>
    <xf numFmtId="0" fontId="30" fillId="3" borderId="0" xfId="0" applyFont="1" applyFill="1" applyAlignment="1">
      <alignment horizontal="left" wrapText="1"/>
    </xf>
    <xf numFmtId="0" fontId="0" fillId="0" borderId="1" xfId="0" applyBorder="1" applyAlignment="1" applyProtection="1">
      <alignment horizontal="center"/>
      <protection locked="0"/>
    </xf>
    <xf numFmtId="0" fontId="23" fillId="2" borderId="10" xfId="0" applyFont="1" applyFill="1" applyBorder="1" applyAlignment="1">
      <alignment horizontal="left" vertical="center" wrapText="1"/>
    </xf>
    <xf numFmtId="0" fontId="23" fillId="2" borderId="11" xfId="0" applyFont="1" applyFill="1" applyBorder="1" applyAlignment="1">
      <alignment horizontal="left" vertical="center" wrapText="1"/>
    </xf>
    <xf numFmtId="0" fontId="23" fillId="2" borderId="12" xfId="0" applyFont="1" applyFill="1" applyBorder="1" applyAlignment="1">
      <alignment horizontal="left" vertical="center" wrapText="1"/>
    </xf>
    <xf numFmtId="0" fontId="0" fillId="3" borderId="10" xfId="0" applyFill="1" applyBorder="1" applyAlignment="1" applyProtection="1">
      <alignment horizontal="center"/>
    </xf>
    <xf numFmtId="0" fontId="0" fillId="3" borderId="12" xfId="0" applyFill="1" applyBorder="1" applyAlignment="1" applyProtection="1">
      <alignment horizontal="center"/>
    </xf>
    <xf numFmtId="0" fontId="0" fillId="3" borderId="1" xfId="0" applyFill="1" applyBorder="1" applyAlignment="1">
      <alignment horizontal="center"/>
    </xf>
    <xf numFmtId="0" fontId="31" fillId="3" borderId="10" xfId="0" applyFont="1" applyFill="1" applyBorder="1" applyAlignment="1">
      <alignment horizontal="center" vertical="center"/>
    </xf>
    <xf numFmtId="0" fontId="31" fillId="3" borderId="11" xfId="0" applyFont="1" applyFill="1" applyBorder="1" applyAlignment="1">
      <alignment horizontal="center" vertical="center"/>
    </xf>
    <xf numFmtId="0" fontId="31" fillId="3" borderId="12" xfId="0" applyFont="1" applyFill="1" applyBorder="1" applyAlignment="1">
      <alignment horizontal="center" vertical="center"/>
    </xf>
    <xf numFmtId="0" fontId="31" fillId="3" borderId="10" xfId="0" applyFont="1" applyFill="1" applyBorder="1" applyAlignment="1" applyProtection="1">
      <alignment horizontal="center"/>
    </xf>
    <xf numFmtId="0" fontId="31" fillId="3" borderId="11" xfId="0" applyFont="1" applyFill="1" applyBorder="1" applyAlignment="1" applyProtection="1">
      <alignment horizontal="center"/>
    </xf>
    <xf numFmtId="0" fontId="31" fillId="3" borderId="12" xfId="0" applyFont="1" applyFill="1" applyBorder="1" applyAlignment="1" applyProtection="1">
      <alignment horizontal="center"/>
    </xf>
    <xf numFmtId="0" fontId="0" fillId="4" borderId="10" xfId="0" applyFill="1" applyBorder="1" applyAlignment="1">
      <alignment horizontal="center" vertical="center"/>
    </xf>
    <xf numFmtId="0" fontId="0" fillId="4" borderId="11" xfId="0" applyFill="1" applyBorder="1" applyAlignment="1">
      <alignment horizontal="center" vertical="center"/>
    </xf>
    <xf numFmtId="0" fontId="0" fillId="4" borderId="12" xfId="0" applyFill="1" applyBorder="1" applyAlignment="1">
      <alignment horizontal="center" vertical="center"/>
    </xf>
    <xf numFmtId="0" fontId="30" fillId="0" borderId="1" xfId="0" applyFont="1" applyBorder="1" applyAlignment="1">
      <alignment horizontal="left"/>
    </xf>
    <xf numFmtId="0" fontId="31" fillId="3" borderId="1" xfId="0" applyFont="1" applyFill="1" applyBorder="1" applyAlignment="1" applyProtection="1">
      <alignment horizontal="center"/>
    </xf>
    <xf numFmtId="0" fontId="32" fillId="2" borderId="7" xfId="0" applyFont="1" applyFill="1" applyBorder="1" applyAlignment="1">
      <alignment horizontal="left"/>
    </xf>
    <xf numFmtId="0" fontId="32" fillId="2" borderId="8" xfId="0" applyFont="1" applyFill="1" applyBorder="1" applyAlignment="1">
      <alignment horizontal="left"/>
    </xf>
    <xf numFmtId="0" fontId="32" fillId="2" borderId="9" xfId="0" applyFont="1" applyFill="1" applyBorder="1" applyAlignment="1">
      <alignment horizontal="left"/>
    </xf>
    <xf numFmtId="0" fontId="32" fillId="2" borderId="10" xfId="0" applyFont="1" applyFill="1" applyBorder="1" applyAlignment="1">
      <alignment horizontal="center" wrapText="1"/>
    </xf>
    <xf numFmtId="0" fontId="32" fillId="2" borderId="11" xfId="0" applyFont="1" applyFill="1" applyBorder="1" applyAlignment="1">
      <alignment horizontal="center" wrapText="1"/>
    </xf>
    <xf numFmtId="0" fontId="32" fillId="2" borderId="12" xfId="0" applyFont="1" applyFill="1" applyBorder="1" applyAlignment="1">
      <alignment horizontal="center" wrapText="1"/>
    </xf>
    <xf numFmtId="0" fontId="31" fillId="4" borderId="10" xfId="0" applyFont="1" applyFill="1" applyBorder="1" applyAlignment="1" applyProtection="1">
      <alignment horizontal="center"/>
      <protection locked="0"/>
    </xf>
    <xf numFmtId="0" fontId="31" fillId="4" borderId="12" xfId="0" applyFont="1" applyFill="1" applyBorder="1" applyAlignment="1" applyProtection="1">
      <alignment horizontal="center"/>
      <protection locked="0"/>
    </xf>
    <xf numFmtId="0" fontId="32" fillId="2" borderId="10" xfId="0" applyFont="1" applyFill="1" applyBorder="1" applyAlignment="1">
      <alignment horizontal="center"/>
    </xf>
    <xf numFmtId="0" fontId="32" fillId="2" borderId="11" xfId="0" applyFont="1" applyFill="1" applyBorder="1" applyAlignment="1">
      <alignment horizontal="center"/>
    </xf>
    <xf numFmtId="0" fontId="32" fillId="2" borderId="12" xfId="0" applyFont="1" applyFill="1" applyBorder="1" applyAlignment="1">
      <alignment horizontal="center"/>
    </xf>
    <xf numFmtId="0" fontId="31" fillId="3" borderId="1" xfId="0" applyFont="1" applyFill="1" applyBorder="1" applyAlignment="1">
      <alignment horizontal="center"/>
    </xf>
    <xf numFmtId="0" fontId="32" fillId="2" borderId="5" xfId="0" applyFont="1" applyFill="1" applyBorder="1" applyAlignment="1">
      <alignment horizontal="left"/>
    </xf>
    <xf numFmtId="0" fontId="32" fillId="2" borderId="0" xfId="0" applyFont="1" applyFill="1" applyBorder="1" applyAlignment="1">
      <alignment horizontal="left"/>
    </xf>
    <xf numFmtId="0" fontId="32" fillId="2" borderId="6" xfId="0" applyFont="1" applyFill="1" applyBorder="1" applyAlignment="1">
      <alignment horizontal="left"/>
    </xf>
    <xf numFmtId="0" fontId="32" fillId="2" borderId="0" xfId="0" applyFont="1" applyFill="1" applyAlignment="1">
      <alignment horizontal="center" vertical="center"/>
    </xf>
    <xf numFmtId="0" fontId="27" fillId="2" borderId="2" xfId="0" applyFont="1" applyFill="1" applyBorder="1" applyAlignment="1">
      <alignment horizontal="center" vertical="center" wrapText="1"/>
    </xf>
    <xf numFmtId="0" fontId="27" fillId="2" borderId="3" xfId="0" applyFont="1" applyFill="1" applyBorder="1" applyAlignment="1">
      <alignment horizontal="center" vertical="center" wrapText="1"/>
    </xf>
    <xf numFmtId="0" fontId="27" fillId="2" borderId="4" xfId="0" applyFont="1" applyFill="1" applyBorder="1" applyAlignment="1">
      <alignment horizontal="center" vertical="center" wrapText="1"/>
    </xf>
    <xf numFmtId="0" fontId="32" fillId="2" borderId="5" xfId="0" applyFont="1" applyFill="1" applyBorder="1" applyAlignment="1">
      <alignment horizontal="center" vertical="center"/>
    </xf>
    <xf numFmtId="0" fontId="32" fillId="2" borderId="0" xfId="0" applyFont="1" applyFill="1" applyBorder="1" applyAlignment="1">
      <alignment horizontal="center" vertical="center"/>
    </xf>
    <xf numFmtId="0" fontId="32" fillId="2" borderId="6" xfId="0" applyFont="1" applyFill="1" applyBorder="1" applyAlignment="1">
      <alignment horizontal="center" vertical="center"/>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0" fillId="0" borderId="12" xfId="0" applyBorder="1" applyAlignment="1" applyProtection="1">
      <alignment horizontal="center" vertical="center" wrapText="1"/>
      <protection locked="0"/>
    </xf>
    <xf numFmtId="0" fontId="32" fillId="2" borderId="2" xfId="0" applyFont="1" applyFill="1" applyBorder="1" applyAlignment="1">
      <alignment horizontal="center" vertical="center"/>
    </xf>
    <xf numFmtId="0" fontId="32" fillId="2" borderId="3" xfId="0" applyFont="1" applyFill="1" applyBorder="1" applyAlignment="1">
      <alignment horizontal="center" vertical="center"/>
    </xf>
    <xf numFmtId="0" fontId="32" fillId="2" borderId="4" xfId="0" applyFont="1" applyFill="1" applyBorder="1" applyAlignment="1">
      <alignment horizontal="center" vertical="center"/>
    </xf>
    <xf numFmtId="0" fontId="32" fillId="2" borderId="1" xfId="0" applyFont="1" applyFill="1" applyBorder="1" applyAlignment="1">
      <alignment horizontal="center" vertical="center"/>
    </xf>
    <xf numFmtId="0" fontId="32" fillId="2" borderId="11" xfId="0" applyFont="1" applyFill="1" applyBorder="1" applyAlignment="1">
      <alignment horizontal="left" wrapText="1"/>
    </xf>
    <xf numFmtId="0" fontId="32" fillId="2" borderId="12" xfId="0" applyFont="1" applyFill="1" applyBorder="1" applyAlignment="1">
      <alignment horizontal="left" wrapText="1"/>
    </xf>
    <xf numFmtId="0" fontId="32" fillId="2" borderId="11" xfId="0" applyFont="1" applyFill="1" applyBorder="1" applyAlignment="1">
      <alignment horizontal="left"/>
    </xf>
    <xf numFmtId="0" fontId="32" fillId="2" borderId="12" xfId="0" applyFont="1" applyFill="1" applyBorder="1" applyAlignment="1">
      <alignment horizontal="left"/>
    </xf>
    <xf numFmtId="0" fontId="0" fillId="3" borderId="1" xfId="0" applyFill="1" applyBorder="1" applyAlignment="1">
      <alignment horizontal="left"/>
    </xf>
    <xf numFmtId="0" fontId="0" fillId="3" borderId="1" xfId="0" applyFont="1" applyFill="1" applyBorder="1" applyAlignment="1">
      <alignment horizontal="left"/>
    </xf>
    <xf numFmtId="0" fontId="0" fillId="2" borderId="10" xfId="0" applyFill="1" applyBorder="1" applyAlignment="1" applyProtection="1">
      <alignment horizontal="center"/>
    </xf>
    <xf numFmtId="0" fontId="0" fillId="2" borderId="12" xfId="0" applyFill="1" applyBorder="1" applyAlignment="1" applyProtection="1">
      <alignment horizontal="center"/>
    </xf>
    <xf numFmtId="0" fontId="31" fillId="3" borderId="1" xfId="0" applyFont="1" applyFill="1" applyBorder="1" applyAlignment="1">
      <alignment horizontal="left"/>
    </xf>
    <xf numFmtId="0" fontId="0" fillId="3" borderId="1" xfId="0" applyFill="1" applyBorder="1" applyAlignment="1">
      <alignment horizontal="left" wrapText="1"/>
    </xf>
    <xf numFmtId="0" fontId="0" fillId="4" borderId="1" xfId="0" applyFont="1" applyFill="1" applyBorder="1" applyAlignment="1">
      <alignment horizontal="left" wrapText="1"/>
    </xf>
    <xf numFmtId="0" fontId="0" fillId="4" borderId="1" xfId="0" applyFont="1" applyFill="1" applyBorder="1" applyAlignment="1">
      <alignment horizontal="left"/>
    </xf>
    <xf numFmtId="0" fontId="31" fillId="3" borderId="1" xfId="0" applyFont="1" applyFill="1" applyBorder="1" applyAlignment="1">
      <alignment horizontal="center" vertical="center"/>
    </xf>
    <xf numFmtId="0" fontId="0" fillId="0" borderId="0" xfId="0" applyAlignment="1">
      <alignment horizontal="left"/>
    </xf>
    <xf numFmtId="0" fontId="31" fillId="3" borderId="10" xfId="0" applyFont="1" applyFill="1" applyBorder="1" applyAlignment="1">
      <alignment horizontal="center"/>
    </xf>
    <xf numFmtId="0" fontId="31" fillId="3" borderId="12" xfId="0" applyFont="1" applyFill="1" applyBorder="1" applyAlignment="1">
      <alignment horizontal="center"/>
    </xf>
    <xf numFmtId="9" fontId="0" fillId="0" borderId="1" xfId="0" applyNumberFormat="1" applyBorder="1" applyAlignment="1" applyProtection="1">
      <alignment horizontal="center" vertical="center"/>
    </xf>
    <xf numFmtId="0" fontId="0" fillId="0" borderId="1" xfId="0" applyBorder="1" applyAlignment="1" applyProtection="1">
      <alignment horizontal="center" vertical="center"/>
      <protection locked="0"/>
    </xf>
    <xf numFmtId="0" fontId="0" fillId="3" borderId="10" xfId="0" applyFill="1" applyBorder="1" applyAlignment="1" applyProtection="1">
      <alignment horizontal="center" vertical="center"/>
    </xf>
    <xf numFmtId="0" fontId="0" fillId="3" borderId="11" xfId="0" applyFill="1" applyBorder="1" applyAlignment="1" applyProtection="1">
      <alignment horizontal="center" vertical="center"/>
    </xf>
    <xf numFmtId="0" fontId="0" fillId="3" borderId="12" xfId="0" applyFill="1" applyBorder="1" applyAlignment="1" applyProtection="1">
      <alignment horizontal="center" vertical="center"/>
    </xf>
    <xf numFmtId="0" fontId="31" fillId="3" borderId="1" xfId="0" applyFont="1" applyFill="1" applyBorder="1" applyAlignment="1">
      <alignment horizontal="left" wrapText="1"/>
    </xf>
    <xf numFmtId="0" fontId="0" fillId="0" borderId="1" xfId="0" applyFill="1" applyBorder="1" applyAlignment="1">
      <alignment horizontal="center"/>
    </xf>
    <xf numFmtId="0" fontId="23" fillId="2" borderId="1" xfId="0" applyFont="1" applyFill="1" applyBorder="1" applyAlignment="1">
      <alignment horizontal="center" vertical="center" wrapText="1"/>
    </xf>
    <xf numFmtId="0" fontId="38" fillId="0" borderId="1" xfId="0" applyFont="1" applyFill="1" applyBorder="1" applyAlignment="1">
      <alignment horizontal="center" vertical="center" wrapText="1"/>
    </xf>
    <xf numFmtId="0" fontId="0" fillId="3" borderId="1" xfId="0" applyFill="1" applyBorder="1" applyAlignment="1" applyProtection="1">
      <alignment horizontal="center" vertical="center" wrapText="1"/>
    </xf>
    <xf numFmtId="0" fontId="38" fillId="0" borderId="1" xfId="0" applyFont="1" applyFill="1" applyBorder="1" applyAlignment="1">
      <alignment horizontal="left" vertical="center" wrapText="1"/>
    </xf>
    <xf numFmtId="0" fontId="0" fillId="0" borderId="1" xfId="0" applyBorder="1" applyAlignment="1" applyProtection="1">
      <alignment horizontal="center" vertical="center"/>
    </xf>
    <xf numFmtId="0" fontId="0" fillId="2" borderId="1" xfId="0" applyFill="1" applyBorder="1" applyAlignment="1" applyProtection="1">
      <alignment horizontal="center" vertical="center"/>
    </xf>
    <xf numFmtId="0" fontId="0" fillId="0" borderId="1" xfId="0" applyBorder="1" applyAlignment="1" applyProtection="1">
      <alignment horizontal="center"/>
    </xf>
    <xf numFmtId="0" fontId="0" fillId="3" borderId="1" xfId="0" applyFill="1" applyBorder="1" applyAlignment="1" applyProtection="1">
      <alignment horizontal="center" vertical="center"/>
    </xf>
    <xf numFmtId="0" fontId="0" fillId="3" borderId="1" xfId="0" applyFill="1" applyBorder="1" applyAlignment="1">
      <alignment horizontal="center" vertical="center"/>
    </xf>
    <xf numFmtId="0" fontId="9" fillId="3" borderId="1" xfId="0" applyFont="1" applyFill="1" applyBorder="1" applyAlignment="1">
      <alignment horizontal="center" vertical="center" wrapText="1"/>
    </xf>
    <xf numFmtId="0" fontId="23" fillId="0" borderId="1" xfId="0" applyFont="1" applyFill="1" applyBorder="1" applyAlignment="1">
      <alignment horizontal="center" vertical="center" wrapText="1"/>
    </xf>
    <xf numFmtId="0" fontId="9" fillId="3" borderId="1" xfId="0" applyFont="1" applyFill="1" applyBorder="1" applyAlignment="1">
      <alignment horizontal="left" vertical="center" wrapText="1"/>
    </xf>
    <xf numFmtId="0" fontId="23" fillId="2" borderId="1" xfId="0" applyFont="1" applyFill="1" applyBorder="1" applyAlignment="1">
      <alignment horizontal="left" vertical="center" wrapText="1"/>
    </xf>
    <xf numFmtId="0" fontId="11" fillId="3" borderId="1" xfId="0" applyFont="1" applyFill="1" applyBorder="1" applyAlignment="1">
      <alignment horizontal="center" vertical="center" wrapText="1"/>
    </xf>
    <xf numFmtId="0" fontId="24" fillId="3" borderId="1" xfId="0" applyFont="1" applyFill="1" applyBorder="1" applyAlignment="1">
      <alignment horizontal="center" vertical="center" wrapText="1"/>
    </xf>
    <xf numFmtId="0" fontId="0" fillId="3" borderId="1" xfId="0" applyFill="1" applyBorder="1" applyAlignment="1" applyProtection="1">
      <alignment horizontal="center"/>
    </xf>
    <xf numFmtId="0" fontId="21" fillId="0" borderId="0" xfId="0" applyFont="1" applyAlignment="1">
      <alignment horizontal="center"/>
    </xf>
    <xf numFmtId="0" fontId="0" fillId="2" borderId="1" xfId="0" applyFill="1" applyBorder="1" applyAlignment="1" applyProtection="1">
      <alignment horizontal="center"/>
    </xf>
    <xf numFmtId="0" fontId="13" fillId="0" borderId="5" xfId="0" applyFont="1" applyFill="1" applyBorder="1" applyAlignment="1">
      <alignment horizontal="left" vertical="center" wrapText="1"/>
    </xf>
    <xf numFmtId="0" fontId="13" fillId="0" borderId="0" xfId="0" applyFont="1" applyFill="1" applyBorder="1" applyAlignment="1">
      <alignment horizontal="left" vertical="center" wrapText="1"/>
    </xf>
    <xf numFmtId="0" fontId="0" fillId="2" borderId="1" xfId="0" applyFill="1" applyBorder="1" applyAlignment="1" applyProtection="1">
      <alignment horizontal="center"/>
      <protection locked="0"/>
    </xf>
    <xf numFmtId="0" fontId="13" fillId="0" borderId="5" xfId="0" applyFont="1" applyFill="1" applyBorder="1" applyAlignment="1">
      <alignment horizontal="center" vertical="center" wrapText="1"/>
    </xf>
    <xf numFmtId="0" fontId="13" fillId="0" borderId="0" xfId="0" applyFont="1" applyFill="1" applyBorder="1" applyAlignment="1">
      <alignment horizontal="center" vertical="center" wrapText="1"/>
    </xf>
    <xf numFmtId="166" fontId="13" fillId="0" borderId="10" xfId="0" applyNumberFormat="1" applyFont="1" applyFill="1" applyBorder="1" applyAlignment="1" applyProtection="1">
      <alignment horizontal="center" vertical="center" wrapText="1"/>
      <protection locked="0"/>
    </xf>
    <xf numFmtId="166" fontId="13" fillId="0" borderId="12" xfId="0" applyNumberFormat="1" applyFont="1" applyFill="1" applyBorder="1" applyAlignment="1" applyProtection="1">
      <alignment horizontal="center" vertical="center" wrapText="1"/>
      <protection locked="0"/>
    </xf>
    <xf numFmtId="0" fontId="0" fillId="3" borderId="10" xfId="0" applyFont="1" applyFill="1" applyBorder="1" applyAlignment="1">
      <alignment horizontal="left"/>
    </xf>
    <xf numFmtId="0" fontId="0" fillId="3" borderId="11" xfId="0" applyFont="1" applyFill="1" applyBorder="1" applyAlignment="1">
      <alignment horizontal="left"/>
    </xf>
    <xf numFmtId="0" fontId="0" fillId="3" borderId="12" xfId="0" applyFont="1" applyFill="1" applyBorder="1" applyAlignment="1">
      <alignment horizontal="left"/>
    </xf>
    <xf numFmtId="0" fontId="39" fillId="3" borderId="1" xfId="0" applyFont="1" applyFill="1" applyBorder="1" applyAlignment="1">
      <alignment horizontal="left" wrapText="1"/>
    </xf>
    <xf numFmtId="0" fontId="39" fillId="3" borderId="1" xfId="0" applyFont="1" applyFill="1" applyBorder="1" applyAlignment="1">
      <alignment horizontal="left"/>
    </xf>
    <xf numFmtId="0" fontId="0" fillId="3" borderId="10" xfId="0" applyFont="1" applyFill="1" applyBorder="1" applyAlignment="1">
      <alignment horizontal="left" wrapText="1"/>
    </xf>
    <xf numFmtId="0" fontId="0" fillId="3" borderId="11" xfId="0" applyFont="1" applyFill="1" applyBorder="1" applyAlignment="1">
      <alignment horizontal="left" wrapText="1"/>
    </xf>
    <xf numFmtId="0" fontId="0" fillId="3" borderId="12" xfId="0" applyFont="1" applyFill="1" applyBorder="1" applyAlignment="1">
      <alignment horizontal="left" wrapText="1"/>
    </xf>
    <xf numFmtId="0" fontId="0" fillId="0" borderId="10" xfId="0" applyBorder="1" applyAlignment="1" applyProtection="1">
      <alignment horizontal="center"/>
    </xf>
    <xf numFmtId="0" fontId="0" fillId="0" borderId="12" xfId="0" applyBorder="1" applyAlignment="1" applyProtection="1">
      <alignment horizontal="center"/>
    </xf>
    <xf numFmtId="0" fontId="0" fillId="0" borderId="10" xfId="0" applyBorder="1" applyAlignment="1" applyProtection="1">
      <alignment horizontal="center"/>
      <protection locked="0"/>
    </xf>
    <xf numFmtId="0" fontId="0" fillId="0" borderId="12" xfId="0" applyBorder="1" applyAlignment="1" applyProtection="1">
      <alignment horizontal="center"/>
      <protection locked="0"/>
    </xf>
    <xf numFmtId="0" fontId="9" fillId="3" borderId="10" xfId="0" applyFont="1" applyFill="1" applyBorder="1" applyAlignment="1">
      <alignment horizontal="left" vertical="center" wrapText="1"/>
    </xf>
    <xf numFmtId="0" fontId="9" fillId="3" borderId="11" xfId="0" applyFont="1" applyFill="1" applyBorder="1" applyAlignment="1">
      <alignment horizontal="left" vertical="center" wrapText="1"/>
    </xf>
    <xf numFmtId="0" fontId="9" fillId="3" borderId="12" xfId="0" applyFont="1" applyFill="1" applyBorder="1" applyAlignment="1">
      <alignment horizontal="left" vertical="center" wrapText="1"/>
    </xf>
    <xf numFmtId="0" fontId="0" fillId="0" borderId="10" xfId="0" applyFill="1" applyBorder="1" applyAlignment="1" applyProtection="1">
      <alignment horizontal="center"/>
      <protection locked="0"/>
    </xf>
    <xf numFmtId="0" fontId="0" fillId="0" borderId="12" xfId="0" applyFill="1" applyBorder="1" applyAlignment="1" applyProtection="1">
      <alignment horizontal="center"/>
      <protection locked="0"/>
    </xf>
    <xf numFmtId="0" fontId="11" fillId="3" borderId="10" xfId="0" applyFont="1" applyFill="1" applyBorder="1" applyAlignment="1">
      <alignment horizontal="center" vertical="center" wrapText="1"/>
    </xf>
    <xf numFmtId="0" fontId="11" fillId="3" borderId="11" xfId="0" applyFont="1" applyFill="1" applyBorder="1" applyAlignment="1">
      <alignment horizontal="center" vertical="center" wrapText="1"/>
    </xf>
    <xf numFmtId="0" fontId="11" fillId="3" borderId="12" xfId="0" applyFont="1" applyFill="1" applyBorder="1" applyAlignment="1">
      <alignment horizontal="center" vertical="center" wrapText="1"/>
    </xf>
  </cellXfs>
  <cellStyles count="1">
    <cellStyle name="Normal" xfId="0" builtinId="0"/>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008080"/>
      <color rgb="FFCCFFFF"/>
      <color rgb="FF009900"/>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Lines="14" dropStyle="combo" dx="16" fmlaRange="$M$155:$M$168" sel="1" val="0"/>
</file>

<file path=xl/ctrlProps/ctrlProp10.xml><?xml version="1.0" encoding="utf-8"?>
<formControlPr xmlns="http://schemas.microsoft.com/office/spreadsheetml/2009/9/main" objectType="Drop" dropLines="15" dropStyle="combo" dx="16" fmlaRange="$M$70:$M$84" sel="1" val="0"/>
</file>

<file path=xl/ctrlProps/ctrlProp100.xml><?xml version="1.0" encoding="utf-8"?>
<formControlPr xmlns="http://schemas.microsoft.com/office/spreadsheetml/2009/9/main" objectType="GBox"/>
</file>

<file path=xl/ctrlProps/ctrlProp101.xml><?xml version="1.0" encoding="utf-8"?>
<formControlPr xmlns="http://schemas.microsoft.com/office/spreadsheetml/2009/9/main" objectType="Radio" checked="Checked" firstButton="1" lockText="1" noThreeD="1"/>
</file>

<file path=xl/ctrlProps/ctrlProp102.xml><?xml version="1.0" encoding="utf-8"?>
<formControlPr xmlns="http://schemas.microsoft.com/office/spreadsheetml/2009/9/main" objectType="Radio" lockText="1" noThreeD="1"/>
</file>

<file path=xl/ctrlProps/ctrlProp103.xml><?xml version="1.0" encoding="utf-8"?>
<formControlPr xmlns="http://schemas.microsoft.com/office/spreadsheetml/2009/9/main" objectType="Radio" lockText="1" noThreeD="1"/>
</file>

<file path=xl/ctrlProps/ctrlProp104.xml><?xml version="1.0" encoding="utf-8"?>
<formControlPr xmlns="http://schemas.microsoft.com/office/spreadsheetml/2009/9/main" objectType="GBox"/>
</file>

<file path=xl/ctrlProps/ctrlProp105.xml><?xml version="1.0" encoding="utf-8"?>
<formControlPr xmlns="http://schemas.microsoft.com/office/spreadsheetml/2009/9/main" objectType="Radio" checked="Checked" firstButton="1" lockText="1" noThreeD="1"/>
</file>

<file path=xl/ctrlProps/ctrlProp106.xml><?xml version="1.0" encoding="utf-8"?>
<formControlPr xmlns="http://schemas.microsoft.com/office/spreadsheetml/2009/9/main" objectType="Radio" lockText="1" noThreeD="1"/>
</file>

<file path=xl/ctrlProps/ctrlProp107.xml><?xml version="1.0" encoding="utf-8"?>
<formControlPr xmlns="http://schemas.microsoft.com/office/spreadsheetml/2009/9/main" objectType="Radio" lockText="1" noThreeD="1"/>
</file>

<file path=xl/ctrlProps/ctrlProp108.xml><?xml version="1.0" encoding="utf-8"?>
<formControlPr xmlns="http://schemas.microsoft.com/office/spreadsheetml/2009/9/main" objectType="Drop" dropLines="3" dropStyle="combo" dx="16" fmlaRange="$M$215:$M$218" sel="1" val="0"/>
</file>

<file path=xl/ctrlProps/ctrlProp109.xml><?xml version="1.0" encoding="utf-8"?>
<formControlPr xmlns="http://schemas.microsoft.com/office/spreadsheetml/2009/9/main" objectType="Drop" dropLines="3" dropStyle="combo" dx="16" fmlaRange="$M$215:$M$218" sel="1" val="0"/>
</file>

<file path=xl/ctrlProps/ctrlProp11.xml><?xml version="1.0" encoding="utf-8"?>
<formControlPr xmlns="http://schemas.microsoft.com/office/spreadsheetml/2009/9/main" objectType="Drop" dropLines="15" dropStyle="combo" dx="16" fmlaRange="$M$70:$M$84" sel="1" val="0"/>
</file>

<file path=xl/ctrlProps/ctrlProp110.xml><?xml version="1.0" encoding="utf-8"?>
<formControlPr xmlns="http://schemas.microsoft.com/office/spreadsheetml/2009/9/main" objectType="GBox"/>
</file>

<file path=xl/ctrlProps/ctrlProp111.xml><?xml version="1.0" encoding="utf-8"?>
<formControlPr xmlns="http://schemas.microsoft.com/office/spreadsheetml/2009/9/main" objectType="Radio" checked="Checked" firstButton="1" lockText="1" noThreeD="1"/>
</file>

<file path=xl/ctrlProps/ctrlProp112.xml><?xml version="1.0" encoding="utf-8"?>
<formControlPr xmlns="http://schemas.microsoft.com/office/spreadsheetml/2009/9/main" objectType="Radio" lockText="1" noThreeD="1"/>
</file>

<file path=xl/ctrlProps/ctrlProp113.xml><?xml version="1.0" encoding="utf-8"?>
<formControlPr xmlns="http://schemas.microsoft.com/office/spreadsheetml/2009/9/main" objectType="Radio" lockText="1" noThreeD="1"/>
</file>

<file path=xl/ctrlProps/ctrlProp114.xml><?xml version="1.0" encoding="utf-8"?>
<formControlPr xmlns="http://schemas.microsoft.com/office/spreadsheetml/2009/9/main" objectType="Drop" dropLines="3" dropStyle="combo" dx="16" fmlaRange="$M$215:$M$218" sel="1" val="0"/>
</file>

<file path=xl/ctrlProps/ctrlProp115.xml><?xml version="1.0" encoding="utf-8"?>
<formControlPr xmlns="http://schemas.microsoft.com/office/spreadsheetml/2009/9/main" objectType="GBox"/>
</file>

<file path=xl/ctrlProps/ctrlProp116.xml><?xml version="1.0" encoding="utf-8"?>
<formControlPr xmlns="http://schemas.microsoft.com/office/spreadsheetml/2009/9/main" objectType="Radio" firstButton="1" lockText="1" noThreeD="1"/>
</file>

<file path=xl/ctrlProps/ctrlProp117.xml><?xml version="1.0" encoding="utf-8"?>
<formControlPr xmlns="http://schemas.microsoft.com/office/spreadsheetml/2009/9/main" objectType="Radio" checked="Checked" lockText="1" noThreeD="1"/>
</file>

<file path=xl/ctrlProps/ctrlProp118.xml><?xml version="1.0" encoding="utf-8"?>
<formControlPr xmlns="http://schemas.microsoft.com/office/spreadsheetml/2009/9/main" objectType="Radio" lockText="1" noThreeD="1"/>
</file>

<file path=xl/ctrlProps/ctrlProp119.xml><?xml version="1.0" encoding="utf-8"?>
<formControlPr xmlns="http://schemas.microsoft.com/office/spreadsheetml/2009/9/main" objectType="Drop" dropLines="3" dropStyle="combo" dx="16" fmlaRange="$M$215:$M$218" sel="1" val="0"/>
</file>

<file path=xl/ctrlProps/ctrlProp12.xml><?xml version="1.0" encoding="utf-8"?>
<formControlPr xmlns="http://schemas.microsoft.com/office/spreadsheetml/2009/9/main" objectType="Drop" dropLines="15" dropStyle="combo" dx="16" fmlaRange="$M$70:$M$84" sel="1" val="0"/>
</file>

<file path=xl/ctrlProps/ctrlProp120.xml><?xml version="1.0" encoding="utf-8"?>
<formControlPr xmlns="http://schemas.microsoft.com/office/spreadsheetml/2009/9/main" objectType="GBox"/>
</file>

<file path=xl/ctrlProps/ctrlProp121.xml><?xml version="1.0" encoding="utf-8"?>
<formControlPr xmlns="http://schemas.microsoft.com/office/spreadsheetml/2009/9/main" objectType="Radio" checked="Checked" firstButton="1" lockText="1" noThreeD="1"/>
</file>

<file path=xl/ctrlProps/ctrlProp122.xml><?xml version="1.0" encoding="utf-8"?>
<formControlPr xmlns="http://schemas.microsoft.com/office/spreadsheetml/2009/9/main" objectType="Radio" lockText="1" noThreeD="1"/>
</file>

<file path=xl/ctrlProps/ctrlProp123.xml><?xml version="1.0" encoding="utf-8"?>
<formControlPr xmlns="http://schemas.microsoft.com/office/spreadsheetml/2009/9/main" objectType="Radio" lockText="1" noThreeD="1"/>
</file>

<file path=xl/ctrlProps/ctrlProp124.xml><?xml version="1.0" encoding="utf-8"?>
<formControlPr xmlns="http://schemas.microsoft.com/office/spreadsheetml/2009/9/main" objectType="Drop" dropLines="3" dropStyle="combo" dx="16" fmlaRange="$M$215:$M$218" sel="1" val="0"/>
</file>

<file path=xl/ctrlProps/ctrlProp125.xml><?xml version="1.0" encoding="utf-8"?>
<formControlPr xmlns="http://schemas.microsoft.com/office/spreadsheetml/2009/9/main" objectType="GBox"/>
</file>

<file path=xl/ctrlProps/ctrlProp126.xml><?xml version="1.0" encoding="utf-8"?>
<formControlPr xmlns="http://schemas.microsoft.com/office/spreadsheetml/2009/9/main" objectType="Radio" firstButton="1" lockText="1" noThreeD="1"/>
</file>

<file path=xl/ctrlProps/ctrlProp127.xml><?xml version="1.0" encoding="utf-8"?>
<formControlPr xmlns="http://schemas.microsoft.com/office/spreadsheetml/2009/9/main" objectType="Radio" checked="Checked" lockText="1" noThreeD="1"/>
</file>

<file path=xl/ctrlProps/ctrlProp128.xml><?xml version="1.0" encoding="utf-8"?>
<formControlPr xmlns="http://schemas.microsoft.com/office/spreadsheetml/2009/9/main" objectType="Radio" lockText="1" noThreeD="1"/>
</file>

<file path=xl/ctrlProps/ctrlProp129.xml><?xml version="1.0" encoding="utf-8"?>
<formControlPr xmlns="http://schemas.microsoft.com/office/spreadsheetml/2009/9/main" objectType="Drop" dropLines="3" dropStyle="combo" dx="16" fmlaRange="$M$215:$M$218" sel="1" val="0"/>
</file>

<file path=xl/ctrlProps/ctrlProp13.xml><?xml version="1.0" encoding="utf-8"?>
<formControlPr xmlns="http://schemas.microsoft.com/office/spreadsheetml/2009/9/main" objectType="Drop" dropLines="15" dropStyle="combo" dx="16" fmlaRange="$M$70:$M$84" sel="1" val="0"/>
</file>

<file path=xl/ctrlProps/ctrlProp130.xml><?xml version="1.0" encoding="utf-8"?>
<formControlPr xmlns="http://schemas.microsoft.com/office/spreadsheetml/2009/9/main" objectType="GBox"/>
</file>

<file path=xl/ctrlProps/ctrlProp131.xml><?xml version="1.0" encoding="utf-8"?>
<formControlPr xmlns="http://schemas.microsoft.com/office/spreadsheetml/2009/9/main" objectType="Radio" firstButton="1" lockText="1" noThreeD="1"/>
</file>

<file path=xl/ctrlProps/ctrlProp132.xml><?xml version="1.0" encoding="utf-8"?>
<formControlPr xmlns="http://schemas.microsoft.com/office/spreadsheetml/2009/9/main" objectType="Radio" checked="Checked" lockText="1" noThreeD="1"/>
</file>

<file path=xl/ctrlProps/ctrlProp133.xml><?xml version="1.0" encoding="utf-8"?>
<formControlPr xmlns="http://schemas.microsoft.com/office/spreadsheetml/2009/9/main" objectType="Radio"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Drop" dropLines="15" dropStyle="combo" dx="16" fmlaRange="$M$70:$M$84" sel="1" val="0"/>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Drop" dropLines="46" dropStyle="combo" dx="16" fmlaRange="$N$70:$N$115" sel="1" val="0"/>
</file>

<file path=xl/ctrlProps/ctrlProp16.xml><?xml version="1.0" encoding="utf-8"?>
<formControlPr xmlns="http://schemas.microsoft.com/office/spreadsheetml/2009/9/main" objectType="Drop" dropLines="46" dropStyle="combo" dx="16" fmlaRange="$N$70:$N$115" sel="1" val="0"/>
</file>

<file path=xl/ctrlProps/ctrlProp17.xml><?xml version="1.0" encoding="utf-8"?>
<formControlPr xmlns="http://schemas.microsoft.com/office/spreadsheetml/2009/9/main" objectType="Drop" dropLines="46" dropStyle="combo" dx="16" fmlaRange="$N$70:$N$115" sel="1" val="0"/>
</file>

<file path=xl/ctrlProps/ctrlProp18.xml><?xml version="1.0" encoding="utf-8"?>
<formControlPr xmlns="http://schemas.microsoft.com/office/spreadsheetml/2009/9/main" objectType="Drop" dropLines="46" dropStyle="combo" dx="16" fmlaRange="$N$70:$N$115" sel="1" val="0"/>
</file>

<file path=xl/ctrlProps/ctrlProp19.xml><?xml version="1.0" encoding="utf-8"?>
<formControlPr xmlns="http://schemas.microsoft.com/office/spreadsheetml/2009/9/main" objectType="Drop" dropLines="46" dropStyle="combo" dx="16" fmlaRange="$N$70:$N$115" sel="1" val="0"/>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Drop" dropLines="46" dropStyle="combo" dx="16" fmlaRange="$N$70:$N$115" sel="1" val="0"/>
</file>

<file path=xl/ctrlProps/ctrlProp21.xml><?xml version="1.0" encoding="utf-8"?>
<formControlPr xmlns="http://schemas.microsoft.com/office/spreadsheetml/2009/9/main" objectType="Drop" dropLines="46" dropStyle="combo" dx="16" fmlaRange="$N$70:$N$115" sel="1" val="0"/>
</file>

<file path=xl/ctrlProps/ctrlProp22.xml><?xml version="1.0" encoding="utf-8"?>
<formControlPr xmlns="http://schemas.microsoft.com/office/spreadsheetml/2009/9/main" objectType="Drop" dropLines="46" dropStyle="combo" dx="16" fmlaRange="$N$70:$N$115" sel="1" val="0"/>
</file>

<file path=xl/ctrlProps/ctrlProp23.xml><?xml version="1.0" encoding="utf-8"?>
<formControlPr xmlns="http://schemas.microsoft.com/office/spreadsheetml/2009/9/main" objectType="Drop" dropLines="46" dropStyle="combo" dx="16" fmlaRange="$N$70:$N$115" sel="1" val="0"/>
</file>

<file path=xl/ctrlProps/ctrlProp24.xml><?xml version="1.0" encoding="utf-8"?>
<formControlPr xmlns="http://schemas.microsoft.com/office/spreadsheetml/2009/9/main" objectType="Drop" dropLines="46" dropStyle="combo" dx="16" fmlaRange="$N$70:$N$115" sel="1" val="0"/>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Drop" dropStyle="combo" dx="16" fmlaRange="$M$31:$M$33" noThreeD="1" sel="1" val="0"/>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Drop" dropLines="4" dropStyle="combo" dx="16" fmlaRange="$M$63:$M$65" noThreeD="1" sel="1" val="0"/>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GBox"/>
</file>

<file path=xl/ctrlProps/ctrlProp45.xml><?xml version="1.0" encoding="utf-8"?>
<formControlPr xmlns="http://schemas.microsoft.com/office/spreadsheetml/2009/9/main" objectType="Radio" checked="Checked" firstButton="1"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GBox"/>
</file>

<file path=xl/ctrlProps/ctrlProp48.xml><?xml version="1.0" encoding="utf-8"?>
<formControlPr xmlns="http://schemas.microsoft.com/office/spreadsheetml/2009/9/main" objectType="Radio" firstButton="1" lockText="1" noThreeD="1"/>
</file>

<file path=xl/ctrlProps/ctrlProp49.xml><?xml version="1.0" encoding="utf-8"?>
<formControlPr xmlns="http://schemas.microsoft.com/office/spreadsheetml/2009/9/main" objectType="Radio" checked="Checked" lockText="1" noThreeD="1"/>
</file>

<file path=xl/ctrlProps/ctrlProp5.xml><?xml version="1.0" encoding="utf-8"?>
<formControlPr xmlns="http://schemas.microsoft.com/office/spreadsheetml/2009/9/main" objectType="Drop" dropLines="4" dropStyle="combo" dx="16" fmlaRange="$M$63:$M$65" sel="1" val="0"/>
</file>

<file path=xl/ctrlProps/ctrlProp50.xml><?xml version="1.0" encoding="utf-8"?>
<formControlPr xmlns="http://schemas.microsoft.com/office/spreadsheetml/2009/9/main" objectType="GBox"/>
</file>

<file path=xl/ctrlProps/ctrlProp51.xml><?xml version="1.0" encoding="utf-8"?>
<formControlPr xmlns="http://schemas.microsoft.com/office/spreadsheetml/2009/9/main" objectType="Radio" checked="Checked" firstButton="1"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CheckBox" fmlaLink="$L$578" lockText="1" noThreeD="1"/>
</file>

<file path=xl/ctrlProps/ctrlProp55.xml><?xml version="1.0" encoding="utf-8"?>
<formControlPr xmlns="http://schemas.microsoft.com/office/spreadsheetml/2009/9/main" objectType="CheckBox" fmlaLink="$L$579" lockText="1" noThreeD="1"/>
</file>

<file path=xl/ctrlProps/ctrlProp56.xml><?xml version="1.0" encoding="utf-8"?>
<formControlPr xmlns="http://schemas.microsoft.com/office/spreadsheetml/2009/9/main" objectType="CheckBox" fmlaLink="$L$583" lockText="1" noThreeD="1"/>
</file>

<file path=xl/ctrlProps/ctrlProp57.xml><?xml version="1.0" encoding="utf-8"?>
<formControlPr xmlns="http://schemas.microsoft.com/office/spreadsheetml/2009/9/main" objectType="CheckBox" fmlaLink="$L$584" lockText="1" noThreeD="1"/>
</file>

<file path=xl/ctrlProps/ctrlProp58.xml><?xml version="1.0" encoding="utf-8"?>
<formControlPr xmlns="http://schemas.microsoft.com/office/spreadsheetml/2009/9/main" objectType="CheckBox" fmlaLink="$L$587" lockText="1" noThreeD="1"/>
</file>

<file path=xl/ctrlProps/ctrlProp59.xml><?xml version="1.0" encoding="utf-8"?>
<formControlPr xmlns="http://schemas.microsoft.com/office/spreadsheetml/2009/9/main" objectType="CheckBox" fmlaLink="$L$590" lockText="1" noThreeD="1"/>
</file>

<file path=xl/ctrlProps/ctrlProp6.xml><?xml version="1.0" encoding="utf-8"?>
<formControlPr xmlns="http://schemas.microsoft.com/office/spreadsheetml/2009/9/main" objectType="Drop" dropLines="4" dropStyle="combo" dx="16" fmlaRange="$M$63:$M$65" sel="1" val="0"/>
</file>

<file path=xl/ctrlProps/ctrlProp60.xml><?xml version="1.0" encoding="utf-8"?>
<formControlPr xmlns="http://schemas.microsoft.com/office/spreadsheetml/2009/9/main" objectType="CheckBox" fmlaLink="$L$591" lockText="1" noThreeD="1"/>
</file>

<file path=xl/ctrlProps/ctrlProp61.xml><?xml version="1.0" encoding="utf-8"?>
<formControlPr xmlns="http://schemas.microsoft.com/office/spreadsheetml/2009/9/main" objectType="CheckBox" fmlaLink="$L$592" lockText="1" noThreeD="1"/>
</file>

<file path=xl/ctrlProps/ctrlProp62.xml><?xml version="1.0" encoding="utf-8"?>
<formControlPr xmlns="http://schemas.microsoft.com/office/spreadsheetml/2009/9/main" objectType="CheckBox" fmlaLink="$L$572" lockText="1" noThreeD="1"/>
</file>

<file path=xl/ctrlProps/ctrlProp63.xml><?xml version="1.0" encoding="utf-8"?>
<formControlPr xmlns="http://schemas.microsoft.com/office/spreadsheetml/2009/9/main" objectType="CheckBox" fmlaLink="$L$573" lockText="1" noThreeD="1"/>
</file>

<file path=xl/ctrlProps/ctrlProp64.xml><?xml version="1.0" encoding="utf-8"?>
<formControlPr xmlns="http://schemas.microsoft.com/office/spreadsheetml/2009/9/main" objectType="CheckBox" fmlaLink="$L$574" lockText="1" noThreeD="1"/>
</file>

<file path=xl/ctrlProps/ctrlProp65.xml><?xml version="1.0" encoding="utf-8"?>
<formControlPr xmlns="http://schemas.microsoft.com/office/spreadsheetml/2009/9/main" objectType="Radio" firstButton="1"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Drop" dropLines="4" dropStyle="combo" dx="16" fmlaRange="$M$63:$M$65" sel="1" val="0"/>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GBox"/>
</file>

<file path=xl/ctrlProps/ctrlProp72.xml><?xml version="1.0" encoding="utf-8"?>
<formControlPr xmlns="http://schemas.microsoft.com/office/spreadsheetml/2009/9/main" objectType="Radio" firstButton="1" lockText="1" noThreeD="1"/>
</file>

<file path=xl/ctrlProps/ctrlProp73.xml><?xml version="1.0" encoding="utf-8"?>
<formControlPr xmlns="http://schemas.microsoft.com/office/spreadsheetml/2009/9/main" objectType="Radio" checked="Checked"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GBox" noThreeD="1"/>
</file>

<file path=xl/ctrlProps/ctrlProp76.xml><?xml version="1.0" encoding="utf-8"?>
<formControlPr xmlns="http://schemas.microsoft.com/office/spreadsheetml/2009/9/main" objectType="Radio" checked="Checked" firstButton="1" lockText="1" noThreeD="1"/>
</file>

<file path=xl/ctrlProps/ctrlProp77.xml><?xml version="1.0" encoding="utf-8"?>
<formControlPr xmlns="http://schemas.microsoft.com/office/spreadsheetml/2009/9/main" objectType="Radio" lockText="1" noThreeD="1"/>
</file>

<file path=xl/ctrlProps/ctrlProp78.xml><?xml version="1.0" encoding="utf-8"?>
<formControlPr xmlns="http://schemas.microsoft.com/office/spreadsheetml/2009/9/main" objectType="Radio"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Drop" dropLines="4" dropStyle="combo" dx="16" fmlaRange="$M$63:$M$65" noThreeD="1" sel="1" val="0"/>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Drop" dropLines="4" dropStyle="combo" dx="16" fmlaRange="$M$63:$M$65" sel="1" val="0"/>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fmlaLink="$L$580" lockText="1" noThreeD="1"/>
</file>

<file path=xl/ctrlProps/ctrlProp98.xml><?xml version="1.0" encoding="utf-8"?>
<formControlPr xmlns="http://schemas.microsoft.com/office/spreadsheetml/2009/9/main" objectType="CheckBox" fmlaLink="$L$586" lockText="1" noThreeD="1"/>
</file>

<file path=xl/ctrlProps/ctrlProp99.xml><?xml version="1.0" encoding="utf-8"?>
<formControlPr xmlns="http://schemas.microsoft.com/office/spreadsheetml/2009/9/main" objectType="CheckBox" fmlaLink="$L$585"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2.jpg"/></Relationships>
</file>

<file path=xl/drawings/drawing1.xml><?xml version="1.0" encoding="utf-8"?>
<xdr:wsDr xmlns:xdr="http://schemas.openxmlformats.org/drawingml/2006/spreadsheetDrawing" xmlns:a="http://schemas.openxmlformats.org/drawingml/2006/main">
  <xdr:twoCellAnchor>
    <xdr:from>
      <xdr:col>0</xdr:col>
      <xdr:colOff>56030</xdr:colOff>
      <xdr:row>0</xdr:row>
      <xdr:rowOff>134471</xdr:rowOff>
    </xdr:from>
    <xdr:to>
      <xdr:col>1</xdr:col>
      <xdr:colOff>256055</xdr:colOff>
      <xdr:row>6</xdr:row>
      <xdr:rowOff>29696</xdr:rowOff>
    </xdr:to>
    <xdr:pic>
      <xdr:nvPicPr>
        <xdr:cNvPr id="2" name="Picture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030" y="134471"/>
          <a:ext cx="928407" cy="110546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6</xdr:col>
      <xdr:colOff>19050</xdr:colOff>
      <xdr:row>2</xdr:row>
      <xdr:rowOff>114300</xdr:rowOff>
    </xdr:from>
    <xdr:to>
      <xdr:col>11</xdr:col>
      <xdr:colOff>0</xdr:colOff>
      <xdr:row>5</xdr:row>
      <xdr:rowOff>0</xdr:rowOff>
    </xdr:to>
    <xdr:grpSp>
      <xdr:nvGrpSpPr>
        <xdr:cNvPr id="1029" name="Group 5"/>
        <xdr:cNvGrpSpPr>
          <a:grpSpLocks/>
        </xdr:cNvGrpSpPr>
      </xdr:nvGrpSpPr>
      <xdr:grpSpPr bwMode="auto">
        <a:xfrm>
          <a:off x="6006193" y="563336"/>
          <a:ext cx="4226378" cy="457200"/>
          <a:chOff x="6750" y="371"/>
          <a:chExt cx="4770" cy="720"/>
        </a:xfrm>
      </xdr:grpSpPr>
      <xdr:sp macro="" textlink="">
        <xdr:nvSpPr>
          <xdr:cNvPr id="1030" name="Freeform 6"/>
          <xdr:cNvSpPr>
            <a:spLocks/>
          </xdr:cNvSpPr>
        </xdr:nvSpPr>
        <xdr:spPr bwMode="auto">
          <a:xfrm>
            <a:off x="6750" y="371"/>
            <a:ext cx="4770" cy="720"/>
          </a:xfrm>
          <a:custGeom>
            <a:avLst/>
            <a:gdLst>
              <a:gd name="T0" fmla="+- 0 7020 7020"/>
              <a:gd name="T1" fmla="*/ T0 w 4500"/>
              <a:gd name="T2" fmla="+- 0 1091 371"/>
              <a:gd name="T3" fmla="*/ 1091 h 720"/>
              <a:gd name="T4" fmla="+- 0 11520 7020"/>
              <a:gd name="T5" fmla="*/ T4 w 4500"/>
              <a:gd name="T6" fmla="+- 0 1091 371"/>
              <a:gd name="T7" fmla="*/ 1091 h 720"/>
              <a:gd name="T8" fmla="+- 0 11520 7020"/>
              <a:gd name="T9" fmla="*/ T8 w 4500"/>
              <a:gd name="T10" fmla="+- 0 371 371"/>
              <a:gd name="T11" fmla="*/ 371 h 720"/>
              <a:gd name="T12" fmla="+- 0 7020 7020"/>
              <a:gd name="T13" fmla="*/ T12 w 4500"/>
              <a:gd name="T14" fmla="+- 0 371 371"/>
              <a:gd name="T15" fmla="*/ 371 h 720"/>
              <a:gd name="T16" fmla="+- 0 7020 7020"/>
              <a:gd name="T17" fmla="*/ T16 w 4500"/>
              <a:gd name="T18" fmla="+- 0 1091 371"/>
              <a:gd name="T19" fmla="*/ 1091 h 720"/>
            </a:gdLst>
            <a:ahLst/>
            <a:cxnLst>
              <a:cxn ang="0">
                <a:pos x="T1" y="T3"/>
              </a:cxn>
              <a:cxn ang="0">
                <a:pos x="T5" y="T7"/>
              </a:cxn>
              <a:cxn ang="0">
                <a:pos x="T9" y="T11"/>
              </a:cxn>
              <a:cxn ang="0">
                <a:pos x="T13" y="T15"/>
              </a:cxn>
              <a:cxn ang="0">
                <a:pos x="T17" y="T19"/>
              </a:cxn>
            </a:cxnLst>
            <a:rect l="0" t="0" r="r" b="b"/>
            <a:pathLst>
              <a:path w="4500" h="720">
                <a:moveTo>
                  <a:pt x="0" y="720"/>
                </a:moveTo>
                <a:lnTo>
                  <a:pt x="4500" y="720"/>
                </a:lnTo>
                <a:lnTo>
                  <a:pt x="4500" y="0"/>
                </a:lnTo>
                <a:lnTo>
                  <a:pt x="0" y="0"/>
                </a:lnTo>
                <a:lnTo>
                  <a:pt x="0" y="720"/>
                </a:lnTo>
              </a:path>
            </a:pathLst>
          </a:custGeom>
          <a:solidFill>
            <a:srgbClr val="008080"/>
          </a:solidFill>
          <a:ln>
            <a:noFill/>
          </a:ln>
          <a:extLst>
            <a:ext uri="{91240B29-F687-4F45-9708-019B960494DF}">
              <a14:hiddenLine xmlns:a14="http://schemas.microsoft.com/office/drawing/2010/main" w="9525">
                <a:solidFill>
                  <a:srgbClr val="000000"/>
                </a:solidFill>
                <a:round/>
                <a:headEnd/>
                <a:tailEnd/>
              </a14:hiddenLine>
            </a:ext>
          </a:extLst>
        </xdr:spPr>
        <xdr:txBody>
          <a:bodyPr/>
          <a:lstStyle/>
          <a:p>
            <a:pPr algn="ctr"/>
            <a:r>
              <a:rPr lang="ro-RO" sz="2000">
                <a:solidFill>
                  <a:schemeClr val="bg1"/>
                </a:solidFill>
                <a:latin typeface="Arial" panose="020B0604020202020204" pitchFamily="34" charset="0"/>
                <a:cs typeface="Arial" panose="020B0604020202020204" pitchFamily="34" charset="0"/>
              </a:rPr>
              <a:t>SECȚIUNE</a:t>
            </a:r>
            <a:r>
              <a:rPr lang="ro-RO" sz="2000" baseline="0">
                <a:solidFill>
                  <a:schemeClr val="bg1"/>
                </a:solidFill>
                <a:latin typeface="Arial" panose="020B0604020202020204" pitchFamily="34" charset="0"/>
                <a:cs typeface="Arial" panose="020B0604020202020204" pitchFamily="34" charset="0"/>
              </a:rPr>
              <a:t> GENERALĂ</a:t>
            </a:r>
            <a:endParaRPr lang="ro-RO" sz="2000">
              <a:solidFill>
                <a:schemeClr val="bg1"/>
              </a:solidFill>
              <a:latin typeface="Arial" panose="020B0604020202020204" pitchFamily="34" charset="0"/>
              <a:cs typeface="Arial" panose="020B0604020202020204" pitchFamily="34" charset="0"/>
            </a:endParaRPr>
          </a:p>
        </xdr:txBody>
      </xdr:sp>
    </xdr:grpSp>
    <xdr:clientData/>
  </xdr:twoCellAnchor>
  <mc:AlternateContent xmlns:mc="http://schemas.openxmlformats.org/markup-compatibility/2006">
    <mc:Choice xmlns:a14="http://schemas.microsoft.com/office/drawing/2010/main" Requires="a14">
      <xdr:twoCellAnchor editAs="oneCell">
        <xdr:from>
          <xdr:col>7</xdr:col>
          <xdr:colOff>9525</xdr:colOff>
          <xdr:row>158</xdr:row>
          <xdr:rowOff>9525</xdr:rowOff>
        </xdr:from>
        <xdr:to>
          <xdr:col>10</xdr:col>
          <xdr:colOff>1114425</xdr:colOff>
          <xdr:row>159</xdr:row>
          <xdr:rowOff>19050</xdr:rowOff>
        </xdr:to>
        <xdr:sp macro="" textlink="">
          <xdr:nvSpPr>
            <xdr:cNvPr id="1174" name="Drop Down 150" hidden="1">
              <a:extLst>
                <a:ext uri="{63B3BB69-23CF-44E3-9099-C40C66FF867C}">
                  <a14:compatExt spid="_x0000_s117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314325</xdr:colOff>
          <xdr:row>25</xdr:row>
          <xdr:rowOff>0</xdr:rowOff>
        </xdr:from>
        <xdr:to>
          <xdr:col>6</xdr:col>
          <xdr:colOff>85725</xdr:colOff>
          <xdr:row>27</xdr:row>
          <xdr:rowOff>133350</xdr:rowOff>
        </xdr:to>
        <xdr:sp macro="" textlink="">
          <xdr:nvSpPr>
            <xdr:cNvPr id="1178" name="Check Box 154" hidden="1">
              <a:extLst>
                <a:ext uri="{63B3BB69-23CF-44E3-9099-C40C66FF867C}">
                  <a14:compatExt spid="_x0000_s11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SUB-MĂSURA 19.2 “SPRIJIN PENTRU IMPLEMENTAREA ACȚIUNILOR ÎN CADRUL STRATEGIEI DE DEZVOLTARE LOCALĂ”</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31</xdr:row>
          <xdr:rowOff>0</xdr:rowOff>
        </xdr:from>
        <xdr:to>
          <xdr:col>8</xdr:col>
          <xdr:colOff>228600</xdr:colOff>
          <xdr:row>32</xdr:row>
          <xdr:rowOff>66675</xdr:rowOff>
        </xdr:to>
        <xdr:sp macro="" textlink="">
          <xdr:nvSpPr>
            <xdr:cNvPr id="1180" name="Drop Down 156" hidden="1">
              <a:extLst>
                <a:ext uri="{63B3BB69-23CF-44E3-9099-C40C66FF867C}">
                  <a14:compatExt spid="_x0000_s118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762000</xdr:colOff>
          <xdr:row>62</xdr:row>
          <xdr:rowOff>171450</xdr:rowOff>
        </xdr:from>
        <xdr:to>
          <xdr:col>9</xdr:col>
          <xdr:colOff>38100</xdr:colOff>
          <xdr:row>63</xdr:row>
          <xdr:rowOff>171450</xdr:rowOff>
        </xdr:to>
        <xdr:sp macro="" textlink="">
          <xdr:nvSpPr>
            <xdr:cNvPr id="1181" name="Drop Down 157" hidden="1">
              <a:extLst>
                <a:ext uri="{63B3BB69-23CF-44E3-9099-C40C66FF867C}">
                  <a14:compatExt spid="_x0000_s118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419100</xdr:colOff>
          <xdr:row>70</xdr:row>
          <xdr:rowOff>171450</xdr:rowOff>
        </xdr:from>
        <xdr:to>
          <xdr:col>4</xdr:col>
          <xdr:colOff>1781175</xdr:colOff>
          <xdr:row>71</xdr:row>
          <xdr:rowOff>161925</xdr:rowOff>
        </xdr:to>
        <xdr:sp macro="" textlink="">
          <xdr:nvSpPr>
            <xdr:cNvPr id="1184" name="Drop Down 160" hidden="1">
              <a:extLst>
                <a:ext uri="{63B3BB69-23CF-44E3-9099-C40C66FF867C}">
                  <a14:compatExt spid="_x0000_s118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428625</xdr:colOff>
          <xdr:row>80</xdr:row>
          <xdr:rowOff>133350</xdr:rowOff>
        </xdr:from>
        <xdr:to>
          <xdr:col>4</xdr:col>
          <xdr:colOff>1800225</xdr:colOff>
          <xdr:row>81</xdr:row>
          <xdr:rowOff>133350</xdr:rowOff>
        </xdr:to>
        <xdr:sp macro="" textlink="">
          <xdr:nvSpPr>
            <xdr:cNvPr id="1185" name="Drop Down 161" hidden="1">
              <a:extLst>
                <a:ext uri="{63B3BB69-23CF-44E3-9099-C40C66FF867C}">
                  <a14:compatExt spid="_x0000_s118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70</xdr:row>
          <xdr:rowOff>171450</xdr:rowOff>
        </xdr:from>
        <xdr:to>
          <xdr:col>7</xdr:col>
          <xdr:colOff>19050</xdr:colOff>
          <xdr:row>71</xdr:row>
          <xdr:rowOff>161925</xdr:rowOff>
        </xdr:to>
        <xdr:sp macro="" textlink="">
          <xdr:nvSpPr>
            <xdr:cNvPr id="1192" name="Drop Down 168" hidden="1">
              <a:extLst>
                <a:ext uri="{63B3BB69-23CF-44E3-9099-C40C66FF867C}">
                  <a14:compatExt spid="_x0000_s119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2247900</xdr:colOff>
          <xdr:row>80</xdr:row>
          <xdr:rowOff>142875</xdr:rowOff>
        </xdr:from>
        <xdr:to>
          <xdr:col>7</xdr:col>
          <xdr:colOff>28575</xdr:colOff>
          <xdr:row>81</xdr:row>
          <xdr:rowOff>142875</xdr:rowOff>
        </xdr:to>
        <xdr:sp macro="" textlink="">
          <xdr:nvSpPr>
            <xdr:cNvPr id="1193" name="Drop Down 169" hidden="1">
              <a:extLst>
                <a:ext uri="{63B3BB69-23CF-44E3-9099-C40C66FF867C}">
                  <a14:compatExt spid="_x0000_s11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180975</xdr:colOff>
          <xdr:row>70</xdr:row>
          <xdr:rowOff>161925</xdr:rowOff>
        </xdr:from>
        <xdr:to>
          <xdr:col>9</xdr:col>
          <xdr:colOff>247650</xdr:colOff>
          <xdr:row>71</xdr:row>
          <xdr:rowOff>161925</xdr:rowOff>
        </xdr:to>
        <xdr:sp macro="" textlink="">
          <xdr:nvSpPr>
            <xdr:cNvPr id="1197" name="Drop Down 173" hidden="1">
              <a:extLst>
                <a:ext uri="{63B3BB69-23CF-44E3-9099-C40C66FF867C}">
                  <a14:compatExt spid="_x0000_s119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80</xdr:row>
          <xdr:rowOff>133350</xdr:rowOff>
        </xdr:from>
        <xdr:to>
          <xdr:col>9</xdr:col>
          <xdr:colOff>247650</xdr:colOff>
          <xdr:row>81</xdr:row>
          <xdr:rowOff>133350</xdr:rowOff>
        </xdr:to>
        <xdr:sp macro="" textlink="">
          <xdr:nvSpPr>
            <xdr:cNvPr id="1198" name="Drop Down 174" hidden="1">
              <a:extLst>
                <a:ext uri="{63B3BB69-23CF-44E3-9099-C40C66FF867C}">
                  <a14:compatExt spid="_x0000_s11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685800</xdr:colOff>
          <xdr:row>70</xdr:row>
          <xdr:rowOff>171450</xdr:rowOff>
        </xdr:from>
        <xdr:to>
          <xdr:col>10</xdr:col>
          <xdr:colOff>1095375</xdr:colOff>
          <xdr:row>71</xdr:row>
          <xdr:rowOff>161925</xdr:rowOff>
        </xdr:to>
        <xdr:sp macro="" textlink="">
          <xdr:nvSpPr>
            <xdr:cNvPr id="1202" name="Drop Down 178" hidden="1">
              <a:extLst>
                <a:ext uri="{63B3BB69-23CF-44E3-9099-C40C66FF867C}">
                  <a14:compatExt spid="_x0000_s120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80</xdr:row>
          <xdr:rowOff>133350</xdr:rowOff>
        </xdr:from>
        <xdr:to>
          <xdr:col>10</xdr:col>
          <xdr:colOff>1114425</xdr:colOff>
          <xdr:row>81</xdr:row>
          <xdr:rowOff>133350</xdr:rowOff>
        </xdr:to>
        <xdr:sp macro="" textlink="">
          <xdr:nvSpPr>
            <xdr:cNvPr id="1203" name="Drop Down 179" hidden="1">
              <a:extLst>
                <a:ext uri="{63B3BB69-23CF-44E3-9099-C40C66FF867C}">
                  <a14:compatExt spid="_x0000_s120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447675</xdr:colOff>
          <xdr:row>91</xdr:row>
          <xdr:rowOff>19050</xdr:rowOff>
        </xdr:from>
        <xdr:to>
          <xdr:col>4</xdr:col>
          <xdr:colOff>1819275</xdr:colOff>
          <xdr:row>92</xdr:row>
          <xdr:rowOff>28575</xdr:rowOff>
        </xdr:to>
        <xdr:sp macro="" textlink="">
          <xdr:nvSpPr>
            <xdr:cNvPr id="1186" name="Drop Down 162" hidden="1">
              <a:extLst>
                <a:ext uri="{63B3BB69-23CF-44E3-9099-C40C66FF867C}">
                  <a14:compatExt spid="_x0000_s118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2266950</xdr:colOff>
          <xdr:row>91</xdr:row>
          <xdr:rowOff>28575</xdr:rowOff>
        </xdr:from>
        <xdr:to>
          <xdr:col>7</xdr:col>
          <xdr:colOff>19050</xdr:colOff>
          <xdr:row>92</xdr:row>
          <xdr:rowOff>28575</xdr:rowOff>
        </xdr:to>
        <xdr:sp macro="" textlink="">
          <xdr:nvSpPr>
            <xdr:cNvPr id="1194" name="Drop Down 170" hidden="1">
              <a:extLst>
                <a:ext uri="{63B3BB69-23CF-44E3-9099-C40C66FF867C}">
                  <a14:compatExt spid="_x0000_s119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91</xdr:row>
          <xdr:rowOff>9525</xdr:rowOff>
        </xdr:from>
        <xdr:to>
          <xdr:col>9</xdr:col>
          <xdr:colOff>257175</xdr:colOff>
          <xdr:row>92</xdr:row>
          <xdr:rowOff>9525</xdr:rowOff>
        </xdr:to>
        <xdr:sp macro="" textlink="">
          <xdr:nvSpPr>
            <xdr:cNvPr id="1199" name="Drop Down 175" hidden="1">
              <a:extLst>
                <a:ext uri="{63B3BB69-23CF-44E3-9099-C40C66FF867C}">
                  <a14:compatExt spid="_x0000_s1199"/>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714375</xdr:colOff>
          <xdr:row>91</xdr:row>
          <xdr:rowOff>19050</xdr:rowOff>
        </xdr:from>
        <xdr:to>
          <xdr:col>10</xdr:col>
          <xdr:colOff>1133475</xdr:colOff>
          <xdr:row>92</xdr:row>
          <xdr:rowOff>28575</xdr:rowOff>
        </xdr:to>
        <xdr:sp macro="" textlink="">
          <xdr:nvSpPr>
            <xdr:cNvPr id="1204" name="Drop Down 180" hidden="1">
              <a:extLst>
                <a:ext uri="{63B3BB69-23CF-44E3-9099-C40C66FF867C}">
                  <a14:compatExt spid="_x0000_s1204"/>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101</xdr:row>
          <xdr:rowOff>9525</xdr:rowOff>
        </xdr:from>
        <xdr:to>
          <xdr:col>4</xdr:col>
          <xdr:colOff>1838325</xdr:colOff>
          <xdr:row>102</xdr:row>
          <xdr:rowOff>19050</xdr:rowOff>
        </xdr:to>
        <xdr:sp macro="" textlink="">
          <xdr:nvSpPr>
            <xdr:cNvPr id="1187" name="Drop Down 163" hidden="1">
              <a:extLst>
                <a:ext uri="{63B3BB69-23CF-44E3-9099-C40C66FF867C}">
                  <a14:compatExt spid="_x0000_s1187"/>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101</xdr:row>
          <xdr:rowOff>19050</xdr:rowOff>
        </xdr:from>
        <xdr:to>
          <xdr:col>7</xdr:col>
          <xdr:colOff>28575</xdr:colOff>
          <xdr:row>102</xdr:row>
          <xdr:rowOff>38100</xdr:rowOff>
        </xdr:to>
        <xdr:sp macro="" textlink="">
          <xdr:nvSpPr>
            <xdr:cNvPr id="1195" name="Drop Down 171" hidden="1">
              <a:extLst>
                <a:ext uri="{63B3BB69-23CF-44E3-9099-C40C66FF867C}">
                  <a14:compatExt spid="_x0000_s119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101</xdr:row>
          <xdr:rowOff>0</xdr:rowOff>
        </xdr:from>
        <xdr:to>
          <xdr:col>9</xdr:col>
          <xdr:colOff>276225</xdr:colOff>
          <xdr:row>102</xdr:row>
          <xdr:rowOff>19050</xdr:rowOff>
        </xdr:to>
        <xdr:sp macro="" textlink="">
          <xdr:nvSpPr>
            <xdr:cNvPr id="1200" name="Drop Down 176" hidden="1">
              <a:extLst>
                <a:ext uri="{63B3BB69-23CF-44E3-9099-C40C66FF867C}">
                  <a14:compatExt spid="_x0000_s12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723900</xdr:colOff>
          <xdr:row>101</xdr:row>
          <xdr:rowOff>9525</xdr:rowOff>
        </xdr:from>
        <xdr:to>
          <xdr:col>10</xdr:col>
          <xdr:colOff>1133475</xdr:colOff>
          <xdr:row>102</xdr:row>
          <xdr:rowOff>19050</xdr:rowOff>
        </xdr:to>
        <xdr:sp macro="" textlink="">
          <xdr:nvSpPr>
            <xdr:cNvPr id="1205" name="Drop Down 181" hidden="1">
              <a:extLst>
                <a:ext uri="{63B3BB69-23CF-44E3-9099-C40C66FF867C}">
                  <a14:compatExt spid="_x0000_s120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457200</xdr:colOff>
          <xdr:row>110</xdr:row>
          <xdr:rowOff>171450</xdr:rowOff>
        </xdr:from>
        <xdr:to>
          <xdr:col>4</xdr:col>
          <xdr:colOff>1838325</xdr:colOff>
          <xdr:row>111</xdr:row>
          <xdr:rowOff>171450</xdr:rowOff>
        </xdr:to>
        <xdr:sp macro="" textlink="">
          <xdr:nvSpPr>
            <xdr:cNvPr id="1188" name="Drop Down 164" hidden="1">
              <a:extLst>
                <a:ext uri="{63B3BB69-23CF-44E3-9099-C40C66FF867C}">
                  <a14:compatExt spid="_x0000_s11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2276475</xdr:colOff>
          <xdr:row>110</xdr:row>
          <xdr:rowOff>161925</xdr:rowOff>
        </xdr:from>
        <xdr:to>
          <xdr:col>7</xdr:col>
          <xdr:colOff>28575</xdr:colOff>
          <xdr:row>111</xdr:row>
          <xdr:rowOff>171450</xdr:rowOff>
        </xdr:to>
        <xdr:sp macro="" textlink="">
          <xdr:nvSpPr>
            <xdr:cNvPr id="1196" name="Drop Down 172" hidden="1">
              <a:extLst>
                <a:ext uri="{63B3BB69-23CF-44E3-9099-C40C66FF867C}">
                  <a14:compatExt spid="_x0000_s119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110</xdr:row>
          <xdr:rowOff>180975</xdr:rowOff>
        </xdr:from>
        <xdr:to>
          <xdr:col>9</xdr:col>
          <xdr:colOff>276225</xdr:colOff>
          <xdr:row>111</xdr:row>
          <xdr:rowOff>190500</xdr:rowOff>
        </xdr:to>
        <xdr:sp macro="" textlink="">
          <xdr:nvSpPr>
            <xdr:cNvPr id="1201" name="Drop Down 177" hidden="1">
              <a:extLst>
                <a:ext uri="{63B3BB69-23CF-44E3-9099-C40C66FF867C}">
                  <a14:compatExt spid="_x0000_s120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695325</xdr:colOff>
          <xdr:row>110</xdr:row>
          <xdr:rowOff>180975</xdr:rowOff>
        </xdr:from>
        <xdr:to>
          <xdr:col>10</xdr:col>
          <xdr:colOff>1114425</xdr:colOff>
          <xdr:row>111</xdr:row>
          <xdr:rowOff>190500</xdr:rowOff>
        </xdr:to>
        <xdr:sp macro="" textlink="">
          <xdr:nvSpPr>
            <xdr:cNvPr id="1206" name="Drop Down 182" hidden="1">
              <a:extLst>
                <a:ext uri="{63B3BB69-23CF-44E3-9099-C40C66FF867C}">
                  <a14:compatExt spid="_x0000_s120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257175</xdr:colOff>
          <xdr:row>445</xdr:row>
          <xdr:rowOff>28575</xdr:rowOff>
        </xdr:from>
        <xdr:to>
          <xdr:col>6</xdr:col>
          <xdr:colOff>676275</xdr:colOff>
          <xdr:row>445</xdr:row>
          <xdr:rowOff>581025</xdr:rowOff>
        </xdr:to>
        <xdr:sp macro="" textlink="">
          <xdr:nvSpPr>
            <xdr:cNvPr id="1221" name="Check Box 197" hidden="1">
              <a:extLst>
                <a:ext uri="{63B3BB69-23CF-44E3-9099-C40C66FF867C}">
                  <a14:compatExt spid="_x0000_s12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445</xdr:row>
          <xdr:rowOff>657225</xdr:rowOff>
        </xdr:from>
        <xdr:to>
          <xdr:col>7</xdr:col>
          <xdr:colOff>676275</xdr:colOff>
          <xdr:row>445</xdr:row>
          <xdr:rowOff>1171575</xdr:rowOff>
        </xdr:to>
        <xdr:sp macro="" textlink="">
          <xdr:nvSpPr>
            <xdr:cNvPr id="1222" name="Check Box 198" hidden="1">
              <a:extLst>
                <a:ext uri="{63B3BB69-23CF-44E3-9099-C40C66FF867C}">
                  <a14:compatExt spid="_x0000_s12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285750</xdr:colOff>
          <xdr:row>453</xdr:row>
          <xdr:rowOff>381000</xdr:rowOff>
        </xdr:from>
        <xdr:to>
          <xdr:col>6</xdr:col>
          <xdr:colOff>704850</xdr:colOff>
          <xdr:row>455</xdr:row>
          <xdr:rowOff>9525</xdr:rowOff>
        </xdr:to>
        <xdr:sp macro="" textlink="">
          <xdr:nvSpPr>
            <xdr:cNvPr id="1224" name="Check Box 200" hidden="1">
              <a:extLst>
                <a:ext uri="{63B3BB69-23CF-44E3-9099-C40C66FF867C}">
                  <a14:compatExt spid="_x0000_s12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455</xdr:row>
          <xdr:rowOff>200025</xdr:rowOff>
        </xdr:from>
        <xdr:to>
          <xdr:col>7</xdr:col>
          <xdr:colOff>647700</xdr:colOff>
          <xdr:row>455</xdr:row>
          <xdr:rowOff>723900</xdr:rowOff>
        </xdr:to>
        <xdr:sp macro="" textlink="">
          <xdr:nvSpPr>
            <xdr:cNvPr id="1226" name="Check Box 202" hidden="1">
              <a:extLst>
                <a:ext uri="{63B3BB69-23CF-44E3-9099-C40C66FF867C}">
                  <a14:compatExt spid="_x0000_s12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476250</xdr:colOff>
          <xdr:row>459</xdr:row>
          <xdr:rowOff>771525</xdr:rowOff>
        </xdr:from>
        <xdr:to>
          <xdr:col>9</xdr:col>
          <xdr:colOff>942975</xdr:colOff>
          <xdr:row>462</xdr:row>
          <xdr:rowOff>66675</xdr:rowOff>
        </xdr:to>
        <xdr:sp macro="" textlink="">
          <xdr:nvSpPr>
            <xdr:cNvPr id="1234" name="Check Box 210" hidden="1">
              <a:extLst>
                <a:ext uri="{63B3BB69-23CF-44E3-9099-C40C66FF867C}">
                  <a14:compatExt spid="_x0000_s12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463</xdr:row>
          <xdr:rowOff>523875</xdr:rowOff>
        </xdr:from>
        <xdr:to>
          <xdr:col>9</xdr:col>
          <xdr:colOff>857250</xdr:colOff>
          <xdr:row>464</xdr:row>
          <xdr:rowOff>514350</xdr:rowOff>
        </xdr:to>
        <xdr:sp macro="" textlink="">
          <xdr:nvSpPr>
            <xdr:cNvPr id="1236" name="Check Box 212" hidden="1">
              <a:extLst>
                <a:ext uri="{63B3BB69-23CF-44E3-9099-C40C66FF867C}">
                  <a14:compatExt spid="_x0000_s12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447675</xdr:colOff>
          <xdr:row>465</xdr:row>
          <xdr:rowOff>57150</xdr:rowOff>
        </xdr:from>
        <xdr:to>
          <xdr:col>9</xdr:col>
          <xdr:colOff>857250</xdr:colOff>
          <xdr:row>465</xdr:row>
          <xdr:rowOff>581025</xdr:rowOff>
        </xdr:to>
        <xdr:sp macro="" textlink="">
          <xdr:nvSpPr>
            <xdr:cNvPr id="1238" name="Check Box 214" hidden="1">
              <a:extLst>
                <a:ext uri="{63B3BB69-23CF-44E3-9099-C40C66FF867C}">
                  <a14:compatExt spid="_x0000_s12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466</xdr:row>
          <xdr:rowOff>152400</xdr:rowOff>
        </xdr:from>
        <xdr:to>
          <xdr:col>7</xdr:col>
          <xdr:colOff>676275</xdr:colOff>
          <xdr:row>466</xdr:row>
          <xdr:rowOff>638175</xdr:rowOff>
        </xdr:to>
        <xdr:sp macro="" textlink="">
          <xdr:nvSpPr>
            <xdr:cNvPr id="1240" name="Check Box 216" hidden="1">
              <a:extLst>
                <a:ext uri="{63B3BB69-23CF-44E3-9099-C40C66FF867C}">
                  <a14:compatExt spid="_x0000_s12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473</xdr:row>
          <xdr:rowOff>0</xdr:rowOff>
        </xdr:from>
        <xdr:to>
          <xdr:col>7</xdr:col>
          <xdr:colOff>638175</xdr:colOff>
          <xdr:row>473</xdr:row>
          <xdr:rowOff>514350</xdr:rowOff>
        </xdr:to>
        <xdr:sp macro="" textlink="">
          <xdr:nvSpPr>
            <xdr:cNvPr id="1245" name="Check Box 221" hidden="1">
              <a:extLst>
                <a:ext uri="{63B3BB69-23CF-44E3-9099-C40C66FF867C}">
                  <a14:compatExt spid="_x0000_s12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474</xdr:row>
          <xdr:rowOff>19050</xdr:rowOff>
        </xdr:from>
        <xdr:to>
          <xdr:col>7</xdr:col>
          <xdr:colOff>647700</xdr:colOff>
          <xdr:row>474</xdr:row>
          <xdr:rowOff>542925</xdr:rowOff>
        </xdr:to>
        <xdr:sp macro="" textlink="">
          <xdr:nvSpPr>
            <xdr:cNvPr id="1259" name="Check Box 235" hidden="1">
              <a:extLst>
                <a:ext uri="{63B3BB69-23CF-44E3-9099-C40C66FF867C}">
                  <a14:compatExt spid="_x0000_s12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475</xdr:row>
          <xdr:rowOff>19050</xdr:rowOff>
        </xdr:from>
        <xdr:to>
          <xdr:col>6</xdr:col>
          <xdr:colOff>742950</xdr:colOff>
          <xdr:row>475</xdr:row>
          <xdr:rowOff>542925</xdr:rowOff>
        </xdr:to>
        <xdr:sp macro="" textlink="">
          <xdr:nvSpPr>
            <xdr:cNvPr id="1260" name="Check Box 236" hidden="1">
              <a:extLst>
                <a:ext uri="{63B3BB69-23CF-44E3-9099-C40C66FF867C}">
                  <a14:compatExt spid="_x0000_s12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476</xdr:row>
          <xdr:rowOff>19050</xdr:rowOff>
        </xdr:from>
        <xdr:to>
          <xdr:col>6</xdr:col>
          <xdr:colOff>742950</xdr:colOff>
          <xdr:row>476</xdr:row>
          <xdr:rowOff>542925</xdr:rowOff>
        </xdr:to>
        <xdr:sp macro="" textlink="">
          <xdr:nvSpPr>
            <xdr:cNvPr id="1261" name="Check Box 237" hidden="1">
              <a:extLst>
                <a:ext uri="{63B3BB69-23CF-44E3-9099-C40C66FF867C}">
                  <a14:compatExt spid="_x0000_s12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477</xdr:row>
          <xdr:rowOff>19050</xdr:rowOff>
        </xdr:from>
        <xdr:to>
          <xdr:col>7</xdr:col>
          <xdr:colOff>647700</xdr:colOff>
          <xdr:row>477</xdr:row>
          <xdr:rowOff>542925</xdr:rowOff>
        </xdr:to>
        <xdr:sp macro="" textlink="">
          <xdr:nvSpPr>
            <xdr:cNvPr id="1262" name="Check Box 238" hidden="1">
              <a:extLst>
                <a:ext uri="{63B3BB69-23CF-44E3-9099-C40C66FF867C}">
                  <a14:compatExt spid="_x0000_s12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478</xdr:row>
          <xdr:rowOff>47625</xdr:rowOff>
        </xdr:from>
        <xdr:to>
          <xdr:col>7</xdr:col>
          <xdr:colOff>628650</xdr:colOff>
          <xdr:row>478</xdr:row>
          <xdr:rowOff>571500</xdr:rowOff>
        </xdr:to>
        <xdr:sp macro="" textlink="">
          <xdr:nvSpPr>
            <xdr:cNvPr id="1263" name="Check Box 239" hidden="1">
              <a:extLst>
                <a:ext uri="{63B3BB69-23CF-44E3-9099-C40C66FF867C}">
                  <a14:compatExt spid="_x0000_s12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479</xdr:row>
          <xdr:rowOff>19050</xdr:rowOff>
        </xdr:from>
        <xdr:to>
          <xdr:col>7</xdr:col>
          <xdr:colOff>647700</xdr:colOff>
          <xdr:row>479</xdr:row>
          <xdr:rowOff>542925</xdr:rowOff>
        </xdr:to>
        <xdr:sp macro="" textlink="">
          <xdr:nvSpPr>
            <xdr:cNvPr id="1264" name="Check Box 240" hidden="1">
              <a:extLst>
                <a:ext uri="{63B3BB69-23CF-44E3-9099-C40C66FF867C}">
                  <a14:compatExt spid="_x0000_s12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238125</xdr:colOff>
          <xdr:row>479</xdr:row>
          <xdr:rowOff>542925</xdr:rowOff>
        </xdr:from>
        <xdr:to>
          <xdr:col>7</xdr:col>
          <xdr:colOff>647700</xdr:colOff>
          <xdr:row>480</xdr:row>
          <xdr:rowOff>476250</xdr:rowOff>
        </xdr:to>
        <xdr:sp macro="" textlink="">
          <xdr:nvSpPr>
            <xdr:cNvPr id="1265" name="Check Box 241" hidden="1">
              <a:extLst>
                <a:ext uri="{63B3BB69-23CF-44E3-9099-C40C66FF867C}">
                  <a14:compatExt spid="_x0000_s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219075</xdr:colOff>
          <xdr:row>481</xdr:row>
          <xdr:rowOff>9525</xdr:rowOff>
        </xdr:from>
        <xdr:to>
          <xdr:col>7</xdr:col>
          <xdr:colOff>590550</xdr:colOff>
          <xdr:row>482</xdr:row>
          <xdr:rowOff>0</xdr:rowOff>
        </xdr:to>
        <xdr:sp macro="" textlink="">
          <xdr:nvSpPr>
            <xdr:cNvPr id="1266" name="Check Box 242" hidden="1">
              <a:extLst>
                <a:ext uri="{63B3BB69-23CF-44E3-9099-C40C66FF867C}">
                  <a14:compatExt spid="_x0000_s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481</xdr:row>
          <xdr:rowOff>400050</xdr:rowOff>
        </xdr:from>
        <xdr:to>
          <xdr:col>7</xdr:col>
          <xdr:colOff>638175</xdr:colOff>
          <xdr:row>483</xdr:row>
          <xdr:rowOff>28575</xdr:rowOff>
        </xdr:to>
        <xdr:sp macro="" textlink="">
          <xdr:nvSpPr>
            <xdr:cNvPr id="1267" name="Check Box 243" hidden="1">
              <a:extLst>
                <a:ext uri="{63B3BB69-23CF-44E3-9099-C40C66FF867C}">
                  <a14:compatExt spid="_x0000_s12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493</xdr:row>
          <xdr:rowOff>381000</xdr:rowOff>
        </xdr:from>
        <xdr:to>
          <xdr:col>7</xdr:col>
          <xdr:colOff>619125</xdr:colOff>
          <xdr:row>495</xdr:row>
          <xdr:rowOff>0</xdr:rowOff>
        </xdr:to>
        <xdr:sp macro="" textlink="">
          <xdr:nvSpPr>
            <xdr:cNvPr id="1268" name="Check Box 244" hidden="1">
              <a:extLst>
                <a:ext uri="{63B3BB69-23CF-44E3-9099-C40C66FF867C}">
                  <a14:compatExt spid="_x0000_s12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118</xdr:row>
          <xdr:rowOff>190500</xdr:rowOff>
        </xdr:from>
        <xdr:to>
          <xdr:col>4</xdr:col>
          <xdr:colOff>666750</xdr:colOff>
          <xdr:row>122</xdr:row>
          <xdr:rowOff>9525</xdr:rowOff>
        </xdr:to>
        <xdr:sp macro="" textlink="">
          <xdr:nvSpPr>
            <xdr:cNvPr id="1271" name="Group Box 247" hidden="1">
              <a:extLst>
                <a:ext uri="{63B3BB69-23CF-44E3-9099-C40C66FF867C}">
                  <a14:compatExt spid="_x0000_s1271"/>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119</xdr:row>
          <xdr:rowOff>76200</xdr:rowOff>
        </xdr:from>
        <xdr:to>
          <xdr:col>4</xdr:col>
          <xdr:colOff>295275</xdr:colOff>
          <xdr:row>120</xdr:row>
          <xdr:rowOff>95250</xdr:rowOff>
        </xdr:to>
        <xdr:sp macro="" textlink="">
          <xdr:nvSpPr>
            <xdr:cNvPr id="1272" name="Option Button 248" hidden="1">
              <a:extLst>
                <a:ext uri="{63B3BB69-23CF-44E3-9099-C40C66FF867C}">
                  <a14:compatExt spid="_x0000_s12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Proiecte cu constructii - montaj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120</xdr:row>
          <xdr:rowOff>152400</xdr:rowOff>
        </xdr:from>
        <xdr:to>
          <xdr:col>4</xdr:col>
          <xdr:colOff>238125</xdr:colOff>
          <xdr:row>121</xdr:row>
          <xdr:rowOff>152400</xdr:rowOff>
        </xdr:to>
        <xdr:sp macro="" textlink="">
          <xdr:nvSpPr>
            <xdr:cNvPr id="1273" name="Option Button 249" hidden="1">
              <a:extLst>
                <a:ext uri="{63B3BB69-23CF-44E3-9099-C40C66FF867C}">
                  <a14:compatExt spid="_x0000_s12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Proiecte fara constructii - montaj</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66675</xdr:colOff>
          <xdr:row>118</xdr:row>
          <xdr:rowOff>152400</xdr:rowOff>
        </xdr:from>
        <xdr:to>
          <xdr:col>8</xdr:col>
          <xdr:colOff>257175</xdr:colOff>
          <xdr:row>121</xdr:row>
          <xdr:rowOff>161925</xdr:rowOff>
        </xdr:to>
        <xdr:sp macro="" textlink="">
          <xdr:nvSpPr>
            <xdr:cNvPr id="1274" name="Group Box 250" hidden="1">
              <a:extLst>
                <a:ext uri="{63B3BB69-23CF-44E3-9099-C40C66FF867C}">
                  <a14:compatExt spid="_x0000_s1274"/>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76200</xdr:colOff>
          <xdr:row>119</xdr:row>
          <xdr:rowOff>38100</xdr:rowOff>
        </xdr:from>
        <xdr:to>
          <xdr:col>8</xdr:col>
          <xdr:colOff>209550</xdr:colOff>
          <xdr:row>120</xdr:row>
          <xdr:rowOff>85725</xdr:rowOff>
        </xdr:to>
        <xdr:sp macro="" textlink="">
          <xdr:nvSpPr>
            <xdr:cNvPr id="1275" name="Option Button 251" hidden="1">
              <a:extLst>
                <a:ext uri="{63B3BB69-23CF-44E3-9099-C40C66FF867C}">
                  <a14:compatExt spid="_x0000_s12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Modernizare si/sau extindere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85725</xdr:colOff>
          <xdr:row>120</xdr:row>
          <xdr:rowOff>95250</xdr:rowOff>
        </xdr:from>
        <xdr:to>
          <xdr:col>8</xdr:col>
          <xdr:colOff>19050</xdr:colOff>
          <xdr:row>121</xdr:row>
          <xdr:rowOff>95250</xdr:rowOff>
        </xdr:to>
        <xdr:sp macro="" textlink="">
          <xdr:nvSpPr>
            <xdr:cNvPr id="1276" name="Option Button 252" hidden="1">
              <a:extLst>
                <a:ext uri="{63B3BB69-23CF-44E3-9099-C40C66FF867C}">
                  <a14:compatExt spid="_x0000_s12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Investitie noua</a:t>
              </a:r>
            </a:p>
          </xdr:txBody>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206</xdr:row>
          <xdr:rowOff>178253</xdr:rowOff>
        </xdr:from>
        <xdr:to>
          <xdr:col>3</xdr:col>
          <xdr:colOff>404133</xdr:colOff>
          <xdr:row>209</xdr:row>
          <xdr:rowOff>16328</xdr:rowOff>
        </xdr:to>
        <xdr:grpSp>
          <xdr:nvGrpSpPr>
            <xdr:cNvPr id="7" name="Group 6"/>
            <xdr:cNvGrpSpPr/>
          </xdr:nvGrpSpPr>
          <xdr:grpSpPr>
            <a:xfrm>
              <a:off x="314326" y="40795574"/>
              <a:ext cx="2852057" cy="409575"/>
              <a:chOff x="11227273" y="41884146"/>
              <a:chExt cx="1926770" cy="409575"/>
            </a:xfrm>
          </xdr:grpSpPr>
          <xdr:sp macro="" textlink="">
            <xdr:nvSpPr>
              <xdr:cNvPr id="1278" name="Group Box 254" hidden="1">
                <a:extLst>
                  <a:ext uri="{63B3BB69-23CF-44E3-9099-C40C66FF867C}">
                    <a14:compatExt spid="_x0000_s1278"/>
                  </a:ext>
                </a:extLst>
              </xdr:cNvPr>
              <xdr:cNvSpPr/>
            </xdr:nvSpPr>
            <xdr:spPr bwMode="auto">
              <a:xfrm>
                <a:off x="11227273"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279" name="Option Button 255" hidden="1">
                <a:extLst>
                  <a:ext uri="{63B3BB69-23CF-44E3-9099-C40C66FF867C}">
                    <a14:compatExt spid="_x0000_s1279"/>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281" name="Option Button 257" hidden="1">
                <a:extLst>
                  <a:ext uri="{63B3BB69-23CF-44E3-9099-C40C66FF867C}">
                    <a14:compatExt spid="_x0000_s128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282" name="Option Button 258" hidden="1">
                <a:extLst>
                  <a:ext uri="{63B3BB69-23CF-44E3-9099-C40C66FF867C}">
                    <a14:compatExt spid="_x0000_s128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576</xdr:row>
          <xdr:rowOff>161925</xdr:rowOff>
        </xdr:from>
        <xdr:to>
          <xdr:col>9</xdr:col>
          <xdr:colOff>885825</xdr:colOff>
          <xdr:row>578</xdr:row>
          <xdr:rowOff>0</xdr:rowOff>
        </xdr:to>
        <xdr:sp macro="" textlink="">
          <xdr:nvSpPr>
            <xdr:cNvPr id="1343" name="Check Box 319" hidden="1">
              <a:extLst>
                <a:ext uri="{63B3BB69-23CF-44E3-9099-C40C66FF867C}">
                  <a14:compatExt spid="_x0000_s1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577</xdr:row>
          <xdr:rowOff>171450</xdr:rowOff>
        </xdr:from>
        <xdr:to>
          <xdr:col>9</xdr:col>
          <xdr:colOff>885825</xdr:colOff>
          <xdr:row>579</xdr:row>
          <xdr:rowOff>9525</xdr:rowOff>
        </xdr:to>
        <xdr:sp macro="" textlink="">
          <xdr:nvSpPr>
            <xdr:cNvPr id="1344" name="Check Box 320" hidden="1">
              <a:extLst>
                <a:ext uri="{63B3BB69-23CF-44E3-9099-C40C66FF867C}">
                  <a14:compatExt spid="_x0000_s13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581</xdr:row>
          <xdr:rowOff>1123950</xdr:rowOff>
        </xdr:from>
        <xdr:to>
          <xdr:col>9</xdr:col>
          <xdr:colOff>885825</xdr:colOff>
          <xdr:row>583</xdr:row>
          <xdr:rowOff>28575</xdr:rowOff>
        </xdr:to>
        <xdr:sp macro="" textlink="">
          <xdr:nvSpPr>
            <xdr:cNvPr id="1345" name="Check Box 321" hidden="1">
              <a:extLst>
                <a:ext uri="{63B3BB69-23CF-44E3-9099-C40C66FF867C}">
                  <a14:compatExt spid="_x0000_s13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582</xdr:row>
          <xdr:rowOff>171450</xdr:rowOff>
        </xdr:from>
        <xdr:to>
          <xdr:col>9</xdr:col>
          <xdr:colOff>885825</xdr:colOff>
          <xdr:row>584</xdr:row>
          <xdr:rowOff>9525</xdr:rowOff>
        </xdr:to>
        <xdr:sp macro="" textlink="">
          <xdr:nvSpPr>
            <xdr:cNvPr id="1346" name="Check Box 322" hidden="1">
              <a:extLst>
                <a:ext uri="{63B3BB69-23CF-44E3-9099-C40C66FF867C}">
                  <a14:compatExt spid="_x0000_s13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585</xdr:row>
          <xdr:rowOff>171450</xdr:rowOff>
        </xdr:from>
        <xdr:to>
          <xdr:col>9</xdr:col>
          <xdr:colOff>885825</xdr:colOff>
          <xdr:row>587</xdr:row>
          <xdr:rowOff>9525</xdr:rowOff>
        </xdr:to>
        <xdr:sp macro="" textlink="">
          <xdr:nvSpPr>
            <xdr:cNvPr id="1347" name="Check Box 323" hidden="1">
              <a:extLst>
                <a:ext uri="{63B3BB69-23CF-44E3-9099-C40C66FF867C}">
                  <a14:compatExt spid="_x0000_s13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589</xdr:row>
          <xdr:rowOff>123825</xdr:rowOff>
        </xdr:from>
        <xdr:to>
          <xdr:col>9</xdr:col>
          <xdr:colOff>885825</xdr:colOff>
          <xdr:row>590</xdr:row>
          <xdr:rowOff>0</xdr:rowOff>
        </xdr:to>
        <xdr:sp macro="" textlink="">
          <xdr:nvSpPr>
            <xdr:cNvPr id="1348" name="Check Box 324" hidden="1">
              <a:extLst>
                <a:ext uri="{63B3BB69-23CF-44E3-9099-C40C66FF867C}">
                  <a14:compatExt spid="_x0000_s13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590</xdr:row>
          <xdr:rowOff>123825</xdr:rowOff>
        </xdr:from>
        <xdr:to>
          <xdr:col>9</xdr:col>
          <xdr:colOff>885825</xdr:colOff>
          <xdr:row>590</xdr:row>
          <xdr:rowOff>342900</xdr:rowOff>
        </xdr:to>
        <xdr:sp macro="" textlink="">
          <xdr:nvSpPr>
            <xdr:cNvPr id="1349" name="Check Box 325" hidden="1">
              <a:extLst>
                <a:ext uri="{63B3BB69-23CF-44E3-9099-C40C66FF867C}">
                  <a14:compatExt spid="_x0000_s13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591</xdr:row>
          <xdr:rowOff>85725</xdr:rowOff>
        </xdr:from>
        <xdr:to>
          <xdr:col>9</xdr:col>
          <xdr:colOff>885825</xdr:colOff>
          <xdr:row>591</xdr:row>
          <xdr:rowOff>304800</xdr:rowOff>
        </xdr:to>
        <xdr:sp macro="" textlink="">
          <xdr:nvSpPr>
            <xdr:cNvPr id="1350" name="Check Box 326" hidden="1">
              <a:extLst>
                <a:ext uri="{63B3BB69-23CF-44E3-9099-C40C66FF867C}">
                  <a14:compatExt spid="_x0000_s13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570</xdr:row>
          <xdr:rowOff>171450</xdr:rowOff>
        </xdr:from>
        <xdr:to>
          <xdr:col>9</xdr:col>
          <xdr:colOff>885825</xdr:colOff>
          <xdr:row>572</xdr:row>
          <xdr:rowOff>9525</xdr:rowOff>
        </xdr:to>
        <xdr:sp macro="" textlink="">
          <xdr:nvSpPr>
            <xdr:cNvPr id="1351" name="Check Box 327" hidden="1">
              <a:extLst>
                <a:ext uri="{63B3BB69-23CF-44E3-9099-C40C66FF867C}">
                  <a14:compatExt spid="_x0000_s13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571</xdr:row>
          <xdr:rowOff>161925</xdr:rowOff>
        </xdr:from>
        <xdr:to>
          <xdr:col>9</xdr:col>
          <xdr:colOff>885825</xdr:colOff>
          <xdr:row>573</xdr:row>
          <xdr:rowOff>0</xdr:rowOff>
        </xdr:to>
        <xdr:sp macro="" textlink="">
          <xdr:nvSpPr>
            <xdr:cNvPr id="1352" name="Check Box 328" hidden="1">
              <a:extLst>
                <a:ext uri="{63B3BB69-23CF-44E3-9099-C40C66FF867C}">
                  <a14:compatExt spid="_x0000_s13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572</xdr:row>
          <xdr:rowOff>171450</xdr:rowOff>
        </xdr:from>
        <xdr:to>
          <xdr:col>9</xdr:col>
          <xdr:colOff>885825</xdr:colOff>
          <xdr:row>574</xdr:row>
          <xdr:rowOff>9525</xdr:rowOff>
        </xdr:to>
        <xdr:sp macro="" textlink="">
          <xdr:nvSpPr>
            <xdr:cNvPr id="1353" name="Check Box 329" hidden="1">
              <a:extLst>
                <a:ext uri="{63B3BB69-23CF-44E3-9099-C40C66FF867C}">
                  <a14:compatExt spid="_x0000_s13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400050</xdr:colOff>
          <xdr:row>528</xdr:row>
          <xdr:rowOff>190500</xdr:rowOff>
        </xdr:from>
        <xdr:to>
          <xdr:col>10</xdr:col>
          <xdr:colOff>781050</xdr:colOff>
          <xdr:row>530</xdr:row>
          <xdr:rowOff>0</xdr:rowOff>
        </xdr:to>
        <xdr:sp macro="" textlink="">
          <xdr:nvSpPr>
            <xdr:cNvPr id="1395" name="Option Button 371" hidden="1">
              <a:extLst>
                <a:ext uri="{63B3BB69-23CF-44E3-9099-C40C66FF867C}">
                  <a14:compatExt spid="_x0000_s13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409575</xdr:colOff>
          <xdr:row>529</xdr:row>
          <xdr:rowOff>266700</xdr:rowOff>
        </xdr:from>
        <xdr:to>
          <xdr:col>10</xdr:col>
          <xdr:colOff>876300</xdr:colOff>
          <xdr:row>531</xdr:row>
          <xdr:rowOff>104775</xdr:rowOff>
        </xdr:to>
        <xdr:sp macro="" textlink="">
          <xdr:nvSpPr>
            <xdr:cNvPr id="1396" name="Option Button 372" hidden="1">
              <a:extLst>
                <a:ext uri="{63B3BB69-23CF-44E3-9099-C40C66FF867C}">
                  <a14:compatExt spid="_x0000_s13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524</xdr:row>
          <xdr:rowOff>47625</xdr:rowOff>
        </xdr:from>
        <xdr:to>
          <xdr:col>1</xdr:col>
          <xdr:colOff>561975</xdr:colOff>
          <xdr:row>525</xdr:row>
          <xdr:rowOff>0</xdr:rowOff>
        </xdr:to>
        <xdr:sp macro="" textlink="">
          <xdr:nvSpPr>
            <xdr:cNvPr id="1397" name="Check Box 373" hidden="1">
              <a:extLst>
                <a:ext uri="{63B3BB69-23CF-44E3-9099-C40C66FF867C}">
                  <a14:compatExt spid="_x0000_s13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524</xdr:row>
          <xdr:rowOff>304800</xdr:rowOff>
        </xdr:from>
        <xdr:to>
          <xdr:col>1</xdr:col>
          <xdr:colOff>561975</xdr:colOff>
          <xdr:row>526</xdr:row>
          <xdr:rowOff>9525</xdr:rowOff>
        </xdr:to>
        <xdr:sp macro="" textlink="">
          <xdr:nvSpPr>
            <xdr:cNvPr id="1399" name="Check Box 375" hidden="1">
              <a:extLst>
                <a:ext uri="{63B3BB69-23CF-44E3-9099-C40C66FF867C}">
                  <a14:compatExt spid="_x0000_s13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11206</xdr:colOff>
      <xdr:row>1</xdr:row>
      <xdr:rowOff>67235</xdr:rowOff>
    </xdr:from>
    <xdr:to>
      <xdr:col>4</xdr:col>
      <xdr:colOff>871187</xdr:colOff>
      <xdr:row>5</xdr:row>
      <xdr:rowOff>48491</xdr:rowOff>
    </xdr:to>
    <xdr:pic>
      <xdr:nvPicPr>
        <xdr:cNvPr id="10" name="Picture 9"/>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344706" y="257735"/>
          <a:ext cx="2477193" cy="810491"/>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7</xdr:col>
          <xdr:colOff>257175</xdr:colOff>
          <xdr:row>452</xdr:row>
          <xdr:rowOff>5038725</xdr:rowOff>
        </xdr:from>
        <xdr:to>
          <xdr:col>7</xdr:col>
          <xdr:colOff>676275</xdr:colOff>
          <xdr:row>454</xdr:row>
          <xdr:rowOff>66675</xdr:rowOff>
        </xdr:to>
        <xdr:sp macro="" textlink="">
          <xdr:nvSpPr>
            <xdr:cNvPr id="1400" name="Check Box 376" hidden="1">
              <a:extLst>
                <a:ext uri="{63B3BB69-23CF-44E3-9099-C40C66FF867C}">
                  <a14:compatExt spid="_x0000_s14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456</xdr:row>
          <xdr:rowOff>257175</xdr:rowOff>
        </xdr:from>
        <xdr:to>
          <xdr:col>9</xdr:col>
          <xdr:colOff>885825</xdr:colOff>
          <xdr:row>458</xdr:row>
          <xdr:rowOff>76200</xdr:rowOff>
        </xdr:to>
        <xdr:sp macro="" textlink="">
          <xdr:nvSpPr>
            <xdr:cNvPr id="1401" name="Check Box 377" hidden="1">
              <a:extLst>
                <a:ext uri="{63B3BB69-23CF-44E3-9099-C40C66FF867C}">
                  <a14:compatExt spid="_x0000_s14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219075</xdr:colOff>
          <xdr:row>118</xdr:row>
          <xdr:rowOff>152400</xdr:rowOff>
        </xdr:from>
        <xdr:to>
          <xdr:col>10</xdr:col>
          <xdr:colOff>771525</xdr:colOff>
          <xdr:row>121</xdr:row>
          <xdr:rowOff>171450</xdr:rowOff>
        </xdr:to>
        <xdr:sp macro="" textlink="">
          <xdr:nvSpPr>
            <xdr:cNvPr id="1407" name="Group Box 383" hidden="1">
              <a:extLst>
                <a:ext uri="{63B3BB69-23CF-44E3-9099-C40C66FF867C}">
                  <a14:compatExt spid="_x0000_s140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238125</xdr:colOff>
          <xdr:row>119</xdr:row>
          <xdr:rowOff>38100</xdr:rowOff>
        </xdr:from>
        <xdr:to>
          <xdr:col>10</xdr:col>
          <xdr:colOff>600075</xdr:colOff>
          <xdr:row>120</xdr:row>
          <xdr:rowOff>57150</xdr:rowOff>
        </xdr:to>
        <xdr:sp macro="" textlink="">
          <xdr:nvSpPr>
            <xdr:cNvPr id="1408" name="Option Button 384" hidden="1">
              <a:extLst>
                <a:ext uri="{63B3BB69-23CF-44E3-9099-C40C66FF867C}">
                  <a14:compatExt spid="_x0000_s14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Beneficiar public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247650</xdr:colOff>
          <xdr:row>120</xdr:row>
          <xdr:rowOff>95250</xdr:rowOff>
        </xdr:from>
        <xdr:to>
          <xdr:col>10</xdr:col>
          <xdr:colOff>590550</xdr:colOff>
          <xdr:row>121</xdr:row>
          <xdr:rowOff>95250</xdr:rowOff>
        </xdr:to>
        <xdr:sp macro="" textlink="">
          <xdr:nvSpPr>
            <xdr:cNvPr id="1409" name="Option Button 385" hidden="1">
              <a:extLst>
                <a:ext uri="{63B3BB69-23CF-44E3-9099-C40C66FF867C}">
                  <a14:compatExt spid="_x0000_s1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Beneficiar privat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445</xdr:row>
          <xdr:rowOff>1181100</xdr:rowOff>
        </xdr:from>
        <xdr:to>
          <xdr:col>7</xdr:col>
          <xdr:colOff>676275</xdr:colOff>
          <xdr:row>445</xdr:row>
          <xdr:rowOff>1695450</xdr:rowOff>
        </xdr:to>
        <xdr:sp macro="" textlink="">
          <xdr:nvSpPr>
            <xdr:cNvPr id="1416" name="Check Box 392" hidden="1">
              <a:extLst>
                <a:ext uri="{63B3BB69-23CF-44E3-9099-C40C66FF867C}">
                  <a14:compatExt spid="_x0000_s1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446</xdr:row>
          <xdr:rowOff>9525</xdr:rowOff>
        </xdr:from>
        <xdr:to>
          <xdr:col>8</xdr:col>
          <xdr:colOff>0</xdr:colOff>
          <xdr:row>448</xdr:row>
          <xdr:rowOff>676275</xdr:rowOff>
        </xdr:to>
        <xdr:sp macro="" textlink="">
          <xdr:nvSpPr>
            <xdr:cNvPr id="1417" name="Group Box 393" hidden="1">
              <a:extLst>
                <a:ext uri="{63B3BB69-23CF-44E3-9099-C40C66FF867C}">
                  <a14:compatExt spid="_x0000_s1417"/>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446</xdr:row>
          <xdr:rowOff>352425</xdr:rowOff>
        </xdr:from>
        <xdr:to>
          <xdr:col>7</xdr:col>
          <xdr:colOff>657225</xdr:colOff>
          <xdr:row>446</xdr:row>
          <xdr:rowOff>571500</xdr:rowOff>
        </xdr:to>
        <xdr:sp macro="" textlink="">
          <xdr:nvSpPr>
            <xdr:cNvPr id="1418" name="Option Button 394" hidden="1">
              <a:extLst>
                <a:ext uri="{63B3BB69-23CF-44E3-9099-C40C66FF867C}">
                  <a14:compatExt spid="_x0000_s1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447</xdr:row>
          <xdr:rowOff>228600</xdr:rowOff>
        </xdr:from>
        <xdr:to>
          <xdr:col>7</xdr:col>
          <xdr:colOff>685800</xdr:colOff>
          <xdr:row>447</xdr:row>
          <xdr:rowOff>447675</xdr:rowOff>
        </xdr:to>
        <xdr:sp macro="" textlink="">
          <xdr:nvSpPr>
            <xdr:cNvPr id="1419" name="Option Button 395" hidden="1">
              <a:extLst>
                <a:ext uri="{63B3BB69-23CF-44E3-9099-C40C66FF867C}">
                  <a14:compatExt spid="_x0000_s1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448</xdr:row>
          <xdr:rowOff>209550</xdr:rowOff>
        </xdr:from>
        <xdr:to>
          <xdr:col>7</xdr:col>
          <xdr:colOff>685800</xdr:colOff>
          <xdr:row>448</xdr:row>
          <xdr:rowOff>428625</xdr:rowOff>
        </xdr:to>
        <xdr:sp macro="" textlink="">
          <xdr:nvSpPr>
            <xdr:cNvPr id="1421" name="Option Button 397" hidden="1">
              <a:extLst>
                <a:ext uri="{63B3BB69-23CF-44E3-9099-C40C66FF867C}">
                  <a14:compatExt spid="_x0000_s1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450</xdr:row>
          <xdr:rowOff>304800</xdr:rowOff>
        </xdr:from>
        <xdr:to>
          <xdr:col>7</xdr:col>
          <xdr:colOff>676275</xdr:colOff>
          <xdr:row>450</xdr:row>
          <xdr:rowOff>1057275</xdr:rowOff>
        </xdr:to>
        <xdr:sp macro="" textlink="">
          <xdr:nvSpPr>
            <xdr:cNvPr id="1424" name="Check Box 400" hidden="1">
              <a:extLst>
                <a:ext uri="{63B3BB69-23CF-44E3-9099-C40C66FF867C}">
                  <a14:compatExt spid="_x0000_s1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247650</xdr:colOff>
          <xdr:row>452</xdr:row>
          <xdr:rowOff>1581150</xdr:rowOff>
        </xdr:from>
        <xdr:to>
          <xdr:col>7</xdr:col>
          <xdr:colOff>666750</xdr:colOff>
          <xdr:row>452</xdr:row>
          <xdr:rowOff>2333625</xdr:rowOff>
        </xdr:to>
        <xdr:sp macro="" textlink="">
          <xdr:nvSpPr>
            <xdr:cNvPr id="1427" name="Check Box 403" hidden="1">
              <a:extLst>
                <a:ext uri="{63B3BB69-23CF-44E3-9099-C40C66FF867C}">
                  <a14:compatExt spid="_x0000_s1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228600</xdr:colOff>
          <xdr:row>455</xdr:row>
          <xdr:rowOff>466725</xdr:rowOff>
        </xdr:from>
        <xdr:to>
          <xdr:col>7</xdr:col>
          <xdr:colOff>647700</xdr:colOff>
          <xdr:row>455</xdr:row>
          <xdr:rowOff>990600</xdr:rowOff>
        </xdr:to>
        <xdr:sp macro="" textlink="">
          <xdr:nvSpPr>
            <xdr:cNvPr id="1428" name="Check Box 404" hidden="1">
              <a:extLst>
                <a:ext uri="{63B3BB69-23CF-44E3-9099-C40C66FF867C}">
                  <a14:compatExt spid="_x0000_s1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455</xdr:row>
          <xdr:rowOff>923925</xdr:rowOff>
        </xdr:from>
        <xdr:to>
          <xdr:col>9</xdr:col>
          <xdr:colOff>885825</xdr:colOff>
          <xdr:row>457</xdr:row>
          <xdr:rowOff>47625</xdr:rowOff>
        </xdr:to>
        <xdr:sp macro="" textlink="">
          <xdr:nvSpPr>
            <xdr:cNvPr id="1429" name="Check Box 405" hidden="1">
              <a:extLst>
                <a:ext uri="{63B3BB69-23CF-44E3-9099-C40C66FF867C}">
                  <a14:compatExt spid="_x0000_s1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466725</xdr:colOff>
          <xdr:row>458</xdr:row>
          <xdr:rowOff>1533525</xdr:rowOff>
        </xdr:from>
        <xdr:to>
          <xdr:col>9</xdr:col>
          <xdr:colOff>885825</xdr:colOff>
          <xdr:row>459</xdr:row>
          <xdr:rowOff>514350</xdr:rowOff>
        </xdr:to>
        <xdr:sp macro="" textlink="">
          <xdr:nvSpPr>
            <xdr:cNvPr id="1430" name="Check Box 406" hidden="1">
              <a:extLst>
                <a:ext uri="{63B3BB69-23CF-44E3-9099-C40C66FF867C}">
                  <a14:compatExt spid="_x0000_s1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457</xdr:row>
          <xdr:rowOff>190500</xdr:rowOff>
        </xdr:from>
        <xdr:to>
          <xdr:col>9</xdr:col>
          <xdr:colOff>876300</xdr:colOff>
          <xdr:row>459</xdr:row>
          <xdr:rowOff>161925</xdr:rowOff>
        </xdr:to>
        <xdr:sp macro="" textlink="">
          <xdr:nvSpPr>
            <xdr:cNvPr id="1431" name="Check Box 407" hidden="1">
              <a:extLst>
                <a:ext uri="{63B3BB69-23CF-44E3-9099-C40C66FF867C}">
                  <a14:compatExt spid="_x0000_s1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461</xdr:row>
          <xdr:rowOff>104775</xdr:rowOff>
        </xdr:from>
        <xdr:to>
          <xdr:col>6</xdr:col>
          <xdr:colOff>714375</xdr:colOff>
          <xdr:row>463</xdr:row>
          <xdr:rowOff>76200</xdr:rowOff>
        </xdr:to>
        <xdr:sp macro="" textlink="">
          <xdr:nvSpPr>
            <xdr:cNvPr id="1432" name="Check Box 408" hidden="1">
              <a:extLst>
                <a:ext uri="{63B3BB69-23CF-44E3-9099-C40C66FF867C}">
                  <a14:compatExt spid="_x0000_s1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482</xdr:row>
          <xdr:rowOff>428625</xdr:rowOff>
        </xdr:from>
        <xdr:to>
          <xdr:col>7</xdr:col>
          <xdr:colOff>609600</xdr:colOff>
          <xdr:row>484</xdr:row>
          <xdr:rowOff>57150</xdr:rowOff>
        </xdr:to>
        <xdr:sp macro="" textlink="">
          <xdr:nvSpPr>
            <xdr:cNvPr id="1452" name="Check Box 428" hidden="1">
              <a:extLst>
                <a:ext uri="{63B3BB69-23CF-44E3-9099-C40C66FF867C}">
                  <a14:compatExt spid="_x0000_s1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483</xdr:row>
          <xdr:rowOff>419100</xdr:rowOff>
        </xdr:from>
        <xdr:to>
          <xdr:col>7</xdr:col>
          <xdr:colOff>619125</xdr:colOff>
          <xdr:row>485</xdr:row>
          <xdr:rowOff>47625</xdr:rowOff>
        </xdr:to>
        <xdr:sp macro="" textlink="">
          <xdr:nvSpPr>
            <xdr:cNvPr id="1453" name="Check Box 429" hidden="1">
              <a:extLst>
                <a:ext uri="{63B3BB69-23CF-44E3-9099-C40C66FF867C}">
                  <a14:compatExt spid="_x0000_s1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485</xdr:row>
          <xdr:rowOff>9525</xdr:rowOff>
        </xdr:from>
        <xdr:to>
          <xdr:col>7</xdr:col>
          <xdr:colOff>619125</xdr:colOff>
          <xdr:row>486</xdr:row>
          <xdr:rowOff>85725</xdr:rowOff>
        </xdr:to>
        <xdr:sp macro="" textlink="">
          <xdr:nvSpPr>
            <xdr:cNvPr id="1454" name="Check Box 430" hidden="1">
              <a:extLst>
                <a:ext uri="{63B3BB69-23CF-44E3-9099-C40C66FF867C}">
                  <a14:compatExt spid="_x0000_s1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485</xdr:row>
          <xdr:rowOff>438150</xdr:rowOff>
        </xdr:from>
        <xdr:to>
          <xdr:col>7</xdr:col>
          <xdr:colOff>619125</xdr:colOff>
          <xdr:row>487</xdr:row>
          <xdr:rowOff>66675</xdr:rowOff>
        </xdr:to>
        <xdr:sp macro="" textlink="">
          <xdr:nvSpPr>
            <xdr:cNvPr id="1455" name="Check Box 431" hidden="1">
              <a:extLst>
                <a:ext uri="{63B3BB69-23CF-44E3-9099-C40C66FF867C}">
                  <a14:compatExt spid="_x0000_s1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486</xdr:row>
          <xdr:rowOff>400050</xdr:rowOff>
        </xdr:from>
        <xdr:to>
          <xdr:col>7</xdr:col>
          <xdr:colOff>609600</xdr:colOff>
          <xdr:row>488</xdr:row>
          <xdr:rowOff>28575</xdr:rowOff>
        </xdr:to>
        <xdr:sp macro="" textlink="">
          <xdr:nvSpPr>
            <xdr:cNvPr id="1456" name="Check Box 432" hidden="1">
              <a:extLst>
                <a:ext uri="{63B3BB69-23CF-44E3-9099-C40C66FF867C}">
                  <a14:compatExt spid="_x0000_s1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487</xdr:row>
          <xdr:rowOff>447675</xdr:rowOff>
        </xdr:from>
        <xdr:to>
          <xdr:col>7</xdr:col>
          <xdr:colOff>619125</xdr:colOff>
          <xdr:row>489</xdr:row>
          <xdr:rowOff>76200</xdr:rowOff>
        </xdr:to>
        <xdr:sp macro="" textlink="">
          <xdr:nvSpPr>
            <xdr:cNvPr id="1457" name="Check Box 433" hidden="1">
              <a:extLst>
                <a:ext uri="{63B3BB69-23CF-44E3-9099-C40C66FF867C}">
                  <a14:compatExt spid="_x0000_s1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488</xdr:row>
          <xdr:rowOff>438150</xdr:rowOff>
        </xdr:from>
        <xdr:to>
          <xdr:col>7</xdr:col>
          <xdr:colOff>609600</xdr:colOff>
          <xdr:row>490</xdr:row>
          <xdr:rowOff>66675</xdr:rowOff>
        </xdr:to>
        <xdr:sp macro="" textlink="">
          <xdr:nvSpPr>
            <xdr:cNvPr id="1458" name="Check Box 434" hidden="1">
              <a:extLst>
                <a:ext uri="{63B3BB69-23CF-44E3-9099-C40C66FF867C}">
                  <a14:compatExt spid="_x0000_s1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490</xdr:row>
          <xdr:rowOff>28575</xdr:rowOff>
        </xdr:from>
        <xdr:to>
          <xdr:col>7</xdr:col>
          <xdr:colOff>609600</xdr:colOff>
          <xdr:row>491</xdr:row>
          <xdr:rowOff>104775</xdr:rowOff>
        </xdr:to>
        <xdr:sp macro="" textlink="">
          <xdr:nvSpPr>
            <xdr:cNvPr id="1459" name="Check Box 435" hidden="1">
              <a:extLst>
                <a:ext uri="{63B3BB69-23CF-44E3-9099-C40C66FF867C}">
                  <a14:compatExt spid="_x0000_s1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491</xdr:row>
          <xdr:rowOff>9525</xdr:rowOff>
        </xdr:from>
        <xdr:to>
          <xdr:col>7</xdr:col>
          <xdr:colOff>609600</xdr:colOff>
          <xdr:row>492</xdr:row>
          <xdr:rowOff>85725</xdr:rowOff>
        </xdr:to>
        <xdr:sp macro="" textlink="">
          <xdr:nvSpPr>
            <xdr:cNvPr id="1460" name="Check Box 436" hidden="1">
              <a:extLst>
                <a:ext uri="{63B3BB69-23CF-44E3-9099-C40C66FF867C}">
                  <a14:compatExt spid="_x0000_s1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491</xdr:row>
          <xdr:rowOff>419100</xdr:rowOff>
        </xdr:from>
        <xdr:to>
          <xdr:col>7</xdr:col>
          <xdr:colOff>609600</xdr:colOff>
          <xdr:row>493</xdr:row>
          <xdr:rowOff>47625</xdr:rowOff>
        </xdr:to>
        <xdr:sp macro="" textlink="">
          <xdr:nvSpPr>
            <xdr:cNvPr id="1461" name="Check Box 437" hidden="1">
              <a:extLst>
                <a:ext uri="{63B3BB69-23CF-44E3-9099-C40C66FF867C}">
                  <a14:compatExt spid="_x0000_s1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492</xdr:row>
          <xdr:rowOff>390525</xdr:rowOff>
        </xdr:from>
        <xdr:to>
          <xdr:col>7</xdr:col>
          <xdr:colOff>619125</xdr:colOff>
          <xdr:row>494</xdr:row>
          <xdr:rowOff>28575</xdr:rowOff>
        </xdr:to>
        <xdr:sp macro="" textlink="">
          <xdr:nvSpPr>
            <xdr:cNvPr id="1462" name="Check Box 438" hidden="1">
              <a:extLst>
                <a:ext uri="{63B3BB69-23CF-44E3-9099-C40C66FF867C}">
                  <a14:compatExt spid="_x0000_s1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578</xdr:row>
          <xdr:rowOff>161925</xdr:rowOff>
        </xdr:from>
        <xdr:to>
          <xdr:col>9</xdr:col>
          <xdr:colOff>885825</xdr:colOff>
          <xdr:row>580</xdr:row>
          <xdr:rowOff>0</xdr:rowOff>
        </xdr:to>
        <xdr:sp macro="" textlink="">
          <xdr:nvSpPr>
            <xdr:cNvPr id="1465" name="Check Box 441" hidden="1">
              <a:extLst>
                <a:ext uri="{63B3BB69-23CF-44E3-9099-C40C66FF867C}">
                  <a14:compatExt spid="_x0000_s1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584</xdr:row>
          <xdr:rowOff>161925</xdr:rowOff>
        </xdr:from>
        <xdr:to>
          <xdr:col>9</xdr:col>
          <xdr:colOff>885825</xdr:colOff>
          <xdr:row>586</xdr:row>
          <xdr:rowOff>0</xdr:rowOff>
        </xdr:to>
        <xdr:sp macro="" textlink="">
          <xdr:nvSpPr>
            <xdr:cNvPr id="1466" name="Check Box 442" hidden="1">
              <a:extLst>
                <a:ext uri="{63B3BB69-23CF-44E3-9099-C40C66FF867C}">
                  <a14:compatExt spid="_x0000_s1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457200</xdr:colOff>
          <xdr:row>583</xdr:row>
          <xdr:rowOff>171450</xdr:rowOff>
        </xdr:from>
        <xdr:to>
          <xdr:col>9</xdr:col>
          <xdr:colOff>885825</xdr:colOff>
          <xdr:row>585</xdr:row>
          <xdr:rowOff>9525</xdr:rowOff>
        </xdr:to>
        <xdr:sp macro="" textlink="">
          <xdr:nvSpPr>
            <xdr:cNvPr id="1467" name="Check Box 443" hidden="1">
              <a:extLst>
                <a:ext uri="{63B3BB69-23CF-44E3-9099-C40C66FF867C}">
                  <a14:compatExt spid="_x0000_s1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223</xdr:row>
          <xdr:rowOff>178253</xdr:rowOff>
        </xdr:from>
        <xdr:to>
          <xdr:col>3</xdr:col>
          <xdr:colOff>404133</xdr:colOff>
          <xdr:row>226</xdr:row>
          <xdr:rowOff>16328</xdr:rowOff>
        </xdr:to>
        <xdr:grpSp>
          <xdr:nvGrpSpPr>
            <xdr:cNvPr id="151" name="Group 150"/>
            <xdr:cNvGrpSpPr/>
          </xdr:nvGrpSpPr>
          <xdr:grpSpPr>
            <a:xfrm>
              <a:off x="314326" y="44034074"/>
              <a:ext cx="2852057" cy="409575"/>
              <a:chOff x="11227273" y="41884146"/>
              <a:chExt cx="1926770" cy="409575"/>
            </a:xfrm>
          </xdr:grpSpPr>
          <xdr:sp macro="" textlink="">
            <xdr:nvSpPr>
              <xdr:cNvPr id="1470" name="Group Box 446" hidden="1">
                <a:extLst>
                  <a:ext uri="{63B3BB69-23CF-44E3-9099-C40C66FF867C}">
                    <a14:compatExt spid="_x0000_s1470"/>
                  </a:ext>
                </a:extLst>
              </xdr:cNvPr>
              <xdr:cNvSpPr/>
            </xdr:nvSpPr>
            <xdr:spPr bwMode="auto">
              <a:xfrm>
                <a:off x="11227273"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71" name="Option Button 447" hidden="1">
                <a:extLst>
                  <a:ext uri="{63B3BB69-23CF-44E3-9099-C40C66FF867C}">
                    <a14:compatExt spid="_x0000_s1471"/>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72" name="Option Button 448" hidden="1">
                <a:extLst>
                  <a:ext uri="{63B3BB69-23CF-44E3-9099-C40C66FF867C}">
                    <a14:compatExt spid="_x0000_s1472"/>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73" name="Option Button 449" hidden="1">
                <a:extLst>
                  <a:ext uri="{63B3BB69-23CF-44E3-9099-C40C66FF867C}">
                    <a14:compatExt spid="_x0000_s1473"/>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248</xdr:row>
          <xdr:rowOff>178253</xdr:rowOff>
        </xdr:from>
        <xdr:to>
          <xdr:col>3</xdr:col>
          <xdr:colOff>404133</xdr:colOff>
          <xdr:row>251</xdr:row>
          <xdr:rowOff>16328</xdr:rowOff>
        </xdr:to>
        <xdr:grpSp>
          <xdr:nvGrpSpPr>
            <xdr:cNvPr id="159" name="Group 158"/>
            <xdr:cNvGrpSpPr/>
          </xdr:nvGrpSpPr>
          <xdr:grpSpPr>
            <a:xfrm>
              <a:off x="314326" y="48796574"/>
              <a:ext cx="2852057" cy="409575"/>
              <a:chOff x="11227273" y="41884146"/>
              <a:chExt cx="1926770" cy="409575"/>
            </a:xfrm>
          </xdr:grpSpPr>
          <xdr:sp macro="" textlink="">
            <xdr:nvSpPr>
              <xdr:cNvPr id="1476" name="Group Box 452" hidden="1">
                <a:extLst>
                  <a:ext uri="{63B3BB69-23CF-44E3-9099-C40C66FF867C}">
                    <a14:compatExt spid="_x0000_s1476"/>
                  </a:ext>
                </a:extLst>
              </xdr:cNvPr>
              <xdr:cNvSpPr/>
            </xdr:nvSpPr>
            <xdr:spPr bwMode="auto">
              <a:xfrm>
                <a:off x="11227273"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77" name="Option Button 453" hidden="1">
                <a:extLst>
                  <a:ext uri="{63B3BB69-23CF-44E3-9099-C40C66FF867C}">
                    <a14:compatExt spid="_x0000_s1477"/>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78" name="Option Button 454" hidden="1">
                <a:extLst>
                  <a:ext uri="{63B3BB69-23CF-44E3-9099-C40C66FF867C}">
                    <a14:compatExt spid="_x0000_s1478"/>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79" name="Option Button 455" hidden="1">
                <a:extLst>
                  <a:ext uri="{63B3BB69-23CF-44E3-9099-C40C66FF867C}">
                    <a14:compatExt spid="_x0000_s1479"/>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714375</xdr:colOff>
          <xdr:row>216</xdr:row>
          <xdr:rowOff>47625</xdr:rowOff>
        </xdr:from>
        <xdr:to>
          <xdr:col>3</xdr:col>
          <xdr:colOff>57150</xdr:colOff>
          <xdr:row>217</xdr:row>
          <xdr:rowOff>57150</xdr:rowOff>
        </xdr:to>
        <xdr:sp macro="" textlink="">
          <xdr:nvSpPr>
            <xdr:cNvPr id="1482" name="Drop Down 458" hidden="1">
              <a:extLst>
                <a:ext uri="{63B3BB69-23CF-44E3-9099-C40C66FF867C}">
                  <a14:compatExt spid="_x0000_s1482"/>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241</xdr:row>
          <xdr:rowOff>38100</xdr:rowOff>
        </xdr:from>
        <xdr:to>
          <xdr:col>3</xdr:col>
          <xdr:colOff>76200</xdr:colOff>
          <xdr:row>242</xdr:row>
          <xdr:rowOff>47625</xdr:rowOff>
        </xdr:to>
        <xdr:sp macro="" textlink="">
          <xdr:nvSpPr>
            <xdr:cNvPr id="1483" name="Drop Down 459" hidden="1">
              <a:extLst>
                <a:ext uri="{63B3BB69-23CF-44E3-9099-C40C66FF867C}">
                  <a14:compatExt spid="_x0000_s148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273</xdr:row>
          <xdr:rowOff>178253</xdr:rowOff>
        </xdr:from>
        <xdr:to>
          <xdr:col>3</xdr:col>
          <xdr:colOff>404133</xdr:colOff>
          <xdr:row>276</xdr:row>
          <xdr:rowOff>16328</xdr:rowOff>
        </xdr:to>
        <xdr:grpSp>
          <xdr:nvGrpSpPr>
            <xdr:cNvPr id="168" name="Group 167"/>
            <xdr:cNvGrpSpPr/>
          </xdr:nvGrpSpPr>
          <xdr:grpSpPr>
            <a:xfrm>
              <a:off x="314326" y="53559074"/>
              <a:ext cx="2852057" cy="409575"/>
              <a:chOff x="11227273" y="41884146"/>
              <a:chExt cx="1926770" cy="409575"/>
            </a:xfrm>
          </xdr:grpSpPr>
          <xdr:sp macro="" textlink="">
            <xdr:nvSpPr>
              <xdr:cNvPr id="1484" name="Group Box 460" hidden="1">
                <a:extLst>
                  <a:ext uri="{63B3BB69-23CF-44E3-9099-C40C66FF867C}">
                    <a14:compatExt spid="_x0000_s1484"/>
                  </a:ext>
                </a:extLst>
              </xdr:cNvPr>
              <xdr:cNvSpPr/>
            </xdr:nvSpPr>
            <xdr:spPr bwMode="auto">
              <a:xfrm>
                <a:off x="11227273"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85" name="Option Button 461" hidden="1">
                <a:extLst>
                  <a:ext uri="{63B3BB69-23CF-44E3-9099-C40C66FF867C}">
                    <a14:compatExt spid="_x0000_s1485"/>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86" name="Option Button 462" hidden="1">
                <a:extLst>
                  <a:ext uri="{63B3BB69-23CF-44E3-9099-C40C66FF867C}">
                    <a14:compatExt spid="_x0000_s1486"/>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87" name="Option Button 463" hidden="1">
                <a:extLst>
                  <a:ext uri="{63B3BB69-23CF-44E3-9099-C40C66FF867C}">
                    <a14:compatExt spid="_x0000_s1487"/>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266</xdr:row>
          <xdr:rowOff>38100</xdr:rowOff>
        </xdr:from>
        <xdr:to>
          <xdr:col>3</xdr:col>
          <xdr:colOff>76200</xdr:colOff>
          <xdr:row>267</xdr:row>
          <xdr:rowOff>47625</xdr:rowOff>
        </xdr:to>
        <xdr:sp macro="" textlink="">
          <xdr:nvSpPr>
            <xdr:cNvPr id="1488" name="Drop Down 464" hidden="1">
              <a:extLst>
                <a:ext uri="{63B3BB69-23CF-44E3-9099-C40C66FF867C}">
                  <a14:compatExt spid="_x0000_s148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298</xdr:row>
          <xdr:rowOff>178253</xdr:rowOff>
        </xdr:from>
        <xdr:to>
          <xdr:col>3</xdr:col>
          <xdr:colOff>404133</xdr:colOff>
          <xdr:row>301</xdr:row>
          <xdr:rowOff>16328</xdr:rowOff>
        </xdr:to>
        <xdr:grpSp>
          <xdr:nvGrpSpPr>
            <xdr:cNvPr id="174" name="Group 173"/>
            <xdr:cNvGrpSpPr/>
          </xdr:nvGrpSpPr>
          <xdr:grpSpPr>
            <a:xfrm>
              <a:off x="314326" y="58321574"/>
              <a:ext cx="2852057" cy="409575"/>
              <a:chOff x="11227273" y="41884146"/>
              <a:chExt cx="1926770" cy="409575"/>
            </a:xfrm>
          </xdr:grpSpPr>
          <xdr:sp macro="" textlink="">
            <xdr:nvSpPr>
              <xdr:cNvPr id="1489" name="Group Box 465" hidden="1">
                <a:extLst>
                  <a:ext uri="{63B3BB69-23CF-44E3-9099-C40C66FF867C}">
                    <a14:compatExt spid="_x0000_s1489"/>
                  </a:ext>
                </a:extLst>
              </xdr:cNvPr>
              <xdr:cNvSpPr/>
            </xdr:nvSpPr>
            <xdr:spPr bwMode="auto">
              <a:xfrm>
                <a:off x="11227273"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90" name="Option Button 466" hidden="1">
                <a:extLst>
                  <a:ext uri="{63B3BB69-23CF-44E3-9099-C40C66FF867C}">
                    <a14:compatExt spid="_x0000_s1490"/>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91" name="Option Button 467" hidden="1">
                <a:extLst>
                  <a:ext uri="{63B3BB69-23CF-44E3-9099-C40C66FF867C}">
                    <a14:compatExt spid="_x0000_s1491"/>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92" name="Option Button 468" hidden="1">
                <a:extLst>
                  <a:ext uri="{63B3BB69-23CF-44E3-9099-C40C66FF867C}">
                    <a14:compatExt spid="_x0000_s1492"/>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291</xdr:row>
          <xdr:rowOff>38100</xdr:rowOff>
        </xdr:from>
        <xdr:to>
          <xdr:col>3</xdr:col>
          <xdr:colOff>76200</xdr:colOff>
          <xdr:row>292</xdr:row>
          <xdr:rowOff>47625</xdr:rowOff>
        </xdr:to>
        <xdr:sp macro="" textlink="">
          <xdr:nvSpPr>
            <xdr:cNvPr id="1493" name="Drop Down 469" hidden="1">
              <a:extLst>
                <a:ext uri="{63B3BB69-23CF-44E3-9099-C40C66FF867C}">
                  <a14:compatExt spid="_x0000_s1493"/>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323</xdr:row>
          <xdr:rowOff>178253</xdr:rowOff>
        </xdr:from>
        <xdr:to>
          <xdr:col>3</xdr:col>
          <xdr:colOff>404133</xdr:colOff>
          <xdr:row>326</xdr:row>
          <xdr:rowOff>16328</xdr:rowOff>
        </xdr:to>
        <xdr:grpSp>
          <xdr:nvGrpSpPr>
            <xdr:cNvPr id="180" name="Group 179"/>
            <xdr:cNvGrpSpPr/>
          </xdr:nvGrpSpPr>
          <xdr:grpSpPr>
            <a:xfrm>
              <a:off x="314326" y="63084074"/>
              <a:ext cx="2852057" cy="409575"/>
              <a:chOff x="11227273" y="41884146"/>
              <a:chExt cx="1926770" cy="409575"/>
            </a:xfrm>
          </xdr:grpSpPr>
          <xdr:sp macro="" textlink="">
            <xdr:nvSpPr>
              <xdr:cNvPr id="1494" name="Group Box 470" hidden="1">
                <a:extLst>
                  <a:ext uri="{63B3BB69-23CF-44E3-9099-C40C66FF867C}">
                    <a14:compatExt spid="_x0000_s1494"/>
                  </a:ext>
                </a:extLst>
              </xdr:cNvPr>
              <xdr:cNvSpPr/>
            </xdr:nvSpPr>
            <xdr:spPr bwMode="auto">
              <a:xfrm>
                <a:off x="11227273"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495" name="Option Button 471" hidden="1">
                <a:extLst>
                  <a:ext uri="{63B3BB69-23CF-44E3-9099-C40C66FF867C}">
                    <a14:compatExt spid="_x0000_s1495"/>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496" name="Option Button 472" hidden="1">
                <a:extLst>
                  <a:ext uri="{63B3BB69-23CF-44E3-9099-C40C66FF867C}">
                    <a14:compatExt spid="_x0000_s1496"/>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497" name="Option Button 473" hidden="1">
                <a:extLst>
                  <a:ext uri="{63B3BB69-23CF-44E3-9099-C40C66FF867C}">
                    <a14:compatExt spid="_x0000_s1497"/>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316</xdr:row>
          <xdr:rowOff>38100</xdr:rowOff>
        </xdr:from>
        <xdr:to>
          <xdr:col>3</xdr:col>
          <xdr:colOff>76200</xdr:colOff>
          <xdr:row>317</xdr:row>
          <xdr:rowOff>47625</xdr:rowOff>
        </xdr:to>
        <xdr:sp macro="" textlink="">
          <xdr:nvSpPr>
            <xdr:cNvPr id="1498" name="Drop Down 474" hidden="1">
              <a:extLst>
                <a:ext uri="{63B3BB69-23CF-44E3-9099-C40C66FF867C}">
                  <a14:compatExt spid="_x0000_s149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314326</xdr:colOff>
          <xdr:row>348</xdr:row>
          <xdr:rowOff>178253</xdr:rowOff>
        </xdr:from>
        <xdr:to>
          <xdr:col>3</xdr:col>
          <xdr:colOff>404133</xdr:colOff>
          <xdr:row>351</xdr:row>
          <xdr:rowOff>16328</xdr:rowOff>
        </xdr:to>
        <xdr:grpSp>
          <xdr:nvGrpSpPr>
            <xdr:cNvPr id="192" name="Group 191"/>
            <xdr:cNvGrpSpPr/>
          </xdr:nvGrpSpPr>
          <xdr:grpSpPr>
            <a:xfrm>
              <a:off x="314326" y="67846574"/>
              <a:ext cx="2852057" cy="409575"/>
              <a:chOff x="11227273" y="41884146"/>
              <a:chExt cx="1926770" cy="409575"/>
            </a:xfrm>
          </xdr:grpSpPr>
          <xdr:sp macro="" textlink="">
            <xdr:nvSpPr>
              <xdr:cNvPr id="1504" name="Group Box 480" hidden="1">
                <a:extLst>
                  <a:ext uri="{63B3BB69-23CF-44E3-9099-C40C66FF867C}">
                    <a14:compatExt spid="_x0000_s1504"/>
                  </a:ext>
                </a:extLst>
              </xdr:cNvPr>
              <xdr:cNvSpPr/>
            </xdr:nvSpPr>
            <xdr:spPr bwMode="auto">
              <a:xfrm>
                <a:off x="11227273" y="41884146"/>
                <a:ext cx="1926770" cy="409575"/>
              </a:xfrm>
              <a:prstGeom prst="rect">
                <a:avLst/>
              </a:prstGeom>
              <a:noFill/>
              <a:ln w="9525">
                <a:miter lim="800000"/>
                <a:headEnd/>
                <a:tailEnd/>
              </a:ln>
              <a:extLst>
                <a:ext uri="{909E8E84-426E-40DD-AFC4-6F175D3DCCD1}">
                  <a14:hiddenFill>
                    <a:noFill/>
                  </a14:hiddenFill>
                </a:ext>
              </a:extLst>
            </xdr:spPr>
          </xdr:sp>
          <xdr:sp macro="" textlink="">
            <xdr:nvSpPr>
              <xdr:cNvPr id="1505" name="Option Button 481" hidden="1">
                <a:extLst>
                  <a:ext uri="{63B3BB69-23CF-44E3-9099-C40C66FF867C}">
                    <a14:compatExt spid="_x0000_s1505"/>
                  </a:ext>
                </a:extLst>
              </xdr:cNvPr>
              <xdr:cNvSpPr/>
            </xdr:nvSpPr>
            <xdr:spPr bwMode="auto">
              <a:xfrm>
                <a:off x="11322504" y="41995725"/>
                <a:ext cx="419100" cy="2095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BI</a:t>
                </a:r>
              </a:p>
            </xdr:txBody>
          </xdr:sp>
          <xdr:sp macro="" textlink="">
            <xdr:nvSpPr>
              <xdr:cNvPr id="1506" name="Option Button 482" hidden="1">
                <a:extLst>
                  <a:ext uri="{63B3BB69-23CF-44E3-9099-C40C66FF867C}">
                    <a14:compatExt spid="_x0000_s1506"/>
                  </a:ext>
                </a:extLst>
              </xdr:cNvPr>
              <xdr:cNvSpPr/>
            </xdr:nvSpPr>
            <xdr:spPr bwMode="auto">
              <a:xfrm>
                <a:off x="11824608" y="42001167"/>
                <a:ext cx="421821"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CI</a:t>
                </a:r>
              </a:p>
            </xdr:txBody>
          </xdr:sp>
          <xdr:sp macro="" textlink="">
            <xdr:nvSpPr>
              <xdr:cNvPr id="1507" name="Option Button 483" hidden="1">
                <a:extLst>
                  <a:ext uri="{63B3BB69-23CF-44E3-9099-C40C66FF867C}">
                    <a14:compatExt spid="_x0000_s1507"/>
                  </a:ext>
                </a:extLst>
              </xdr:cNvPr>
              <xdr:cNvSpPr/>
            </xdr:nvSpPr>
            <xdr:spPr bwMode="auto">
              <a:xfrm>
                <a:off x="12394745" y="42018858"/>
                <a:ext cx="708932" cy="1905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Pasaport</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341</xdr:row>
          <xdr:rowOff>38100</xdr:rowOff>
        </xdr:from>
        <xdr:to>
          <xdr:col>3</xdr:col>
          <xdr:colOff>76200</xdr:colOff>
          <xdr:row>342</xdr:row>
          <xdr:rowOff>47625</xdr:rowOff>
        </xdr:to>
        <xdr:sp macro="" textlink="">
          <xdr:nvSpPr>
            <xdr:cNvPr id="1508" name="Drop Down 484" hidden="1">
              <a:extLst>
                <a:ext uri="{63B3BB69-23CF-44E3-9099-C40C66FF867C}">
                  <a14:compatExt spid="_x0000_s1508"/>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1251856</xdr:colOff>
          <xdr:row>401</xdr:row>
          <xdr:rowOff>27215</xdr:rowOff>
        </xdr:from>
        <xdr:to>
          <xdr:col>7</xdr:col>
          <xdr:colOff>19050</xdr:colOff>
          <xdr:row>403</xdr:row>
          <xdr:rowOff>131990</xdr:rowOff>
        </xdr:to>
        <xdr:grpSp>
          <xdr:nvGrpSpPr>
            <xdr:cNvPr id="206" name="Group 205"/>
            <xdr:cNvGrpSpPr/>
          </xdr:nvGrpSpPr>
          <xdr:grpSpPr>
            <a:xfrm>
              <a:off x="4721677" y="80336572"/>
              <a:ext cx="2087337" cy="485775"/>
              <a:chOff x="11865430" y="47788286"/>
              <a:chExt cx="1841046" cy="485775"/>
            </a:xfrm>
          </xdr:grpSpPr>
          <xdr:sp macro="" textlink="">
            <xdr:nvSpPr>
              <xdr:cNvPr id="1515" name="Group Box 491" hidden="1">
                <a:extLst>
                  <a:ext uri="{63B3BB69-23CF-44E3-9099-C40C66FF867C}">
                    <a14:compatExt spid="_x0000_s1515"/>
                  </a:ext>
                </a:extLst>
              </xdr:cNvPr>
              <xdr:cNvSpPr/>
            </xdr:nvSpPr>
            <xdr:spPr bwMode="auto">
              <a:xfrm>
                <a:off x="11865430" y="47788286"/>
                <a:ext cx="1841046" cy="485775"/>
              </a:xfrm>
              <a:prstGeom prst="rect">
                <a:avLst/>
              </a:prstGeom>
              <a:noFill/>
              <a:ln w="9525">
                <a:miter lim="800000"/>
                <a:headEnd/>
                <a:tailEnd/>
              </a:ln>
              <a:extLst>
                <a:ext uri="{909E8E84-426E-40DD-AFC4-6F175D3DCCD1}">
                  <a14:hiddenFill>
                    <a:noFill/>
                  </a14:hiddenFill>
                </a:ext>
              </a:extLst>
            </xdr:spPr>
          </xdr:sp>
          <xdr:sp macro="" textlink="">
            <xdr:nvSpPr>
              <xdr:cNvPr id="1516" name="Option Button 492" hidden="1">
                <a:extLst>
                  <a:ext uri="{63B3BB69-23CF-44E3-9099-C40C66FF867C}">
                    <a14:compatExt spid="_x0000_s1516"/>
                  </a:ext>
                </a:extLst>
              </xdr:cNvPr>
              <xdr:cNvSpPr/>
            </xdr:nvSpPr>
            <xdr:spPr bwMode="auto">
              <a:xfrm>
                <a:off x="12039601" y="47940686"/>
                <a:ext cx="428624" cy="22860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DA</a:t>
                </a:r>
              </a:p>
            </xdr:txBody>
          </xdr:sp>
          <xdr:sp macro="" textlink="">
            <xdr:nvSpPr>
              <xdr:cNvPr id="1517" name="Option Button 493" hidden="1">
                <a:extLst>
                  <a:ext uri="{63B3BB69-23CF-44E3-9099-C40C66FF867C}">
                    <a14:compatExt spid="_x0000_s1517"/>
                  </a:ext>
                </a:extLst>
              </xdr:cNvPr>
              <xdr:cNvSpPr/>
            </xdr:nvSpPr>
            <xdr:spPr bwMode="auto">
              <a:xfrm>
                <a:off x="13173072" y="47952933"/>
                <a:ext cx="447675" cy="21907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NU</a:t>
                </a:r>
              </a:p>
            </xdr:txBody>
          </xdr:sp>
        </xdr:grp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257175</xdr:colOff>
          <xdr:row>449</xdr:row>
          <xdr:rowOff>57150</xdr:rowOff>
        </xdr:from>
        <xdr:to>
          <xdr:col>7</xdr:col>
          <xdr:colOff>685800</xdr:colOff>
          <xdr:row>449</xdr:row>
          <xdr:rowOff>276225</xdr:rowOff>
        </xdr:to>
        <xdr:sp macro="" textlink="">
          <xdr:nvSpPr>
            <xdr:cNvPr id="1519" name="Option Button 495" hidden="1">
              <a:extLst>
                <a:ext uri="{63B3BB69-23CF-44E3-9099-C40C66FF867C}">
                  <a14:compatExt spid="_x0000_s1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295275</xdr:colOff>
          <xdr:row>463</xdr:row>
          <xdr:rowOff>19050</xdr:rowOff>
        </xdr:from>
        <xdr:to>
          <xdr:col>6</xdr:col>
          <xdr:colOff>714375</xdr:colOff>
          <xdr:row>464</xdr:row>
          <xdr:rowOff>0</xdr:rowOff>
        </xdr:to>
        <xdr:sp macro="" textlink="">
          <xdr:nvSpPr>
            <xdr:cNvPr id="1520" name="Check Box 496" hidden="1">
              <a:extLst>
                <a:ext uri="{63B3BB69-23CF-44E3-9099-C40C66FF867C}">
                  <a14:compatExt spid="_x0000_s1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209550</xdr:colOff>
          <xdr:row>467</xdr:row>
          <xdr:rowOff>47625</xdr:rowOff>
        </xdr:from>
        <xdr:to>
          <xdr:col>7</xdr:col>
          <xdr:colOff>666750</xdr:colOff>
          <xdr:row>467</xdr:row>
          <xdr:rowOff>533400</xdr:rowOff>
        </xdr:to>
        <xdr:sp macro="" textlink="">
          <xdr:nvSpPr>
            <xdr:cNvPr id="1521" name="Check Box 497" hidden="1">
              <a:extLst>
                <a:ext uri="{63B3BB69-23CF-44E3-9099-C40C66FF867C}">
                  <a14:compatExt spid="_x0000_s1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468</xdr:row>
          <xdr:rowOff>47625</xdr:rowOff>
        </xdr:from>
        <xdr:to>
          <xdr:col>6</xdr:col>
          <xdr:colOff>790575</xdr:colOff>
          <xdr:row>468</xdr:row>
          <xdr:rowOff>533400</xdr:rowOff>
        </xdr:to>
        <xdr:sp macro="" textlink="">
          <xdr:nvSpPr>
            <xdr:cNvPr id="1522" name="Check Box 498" hidden="1">
              <a:extLst>
                <a:ext uri="{63B3BB69-23CF-44E3-9099-C40C66FF867C}">
                  <a14:compatExt spid="_x0000_s1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428625</xdr:colOff>
          <xdr:row>470</xdr:row>
          <xdr:rowOff>47625</xdr:rowOff>
        </xdr:from>
        <xdr:to>
          <xdr:col>9</xdr:col>
          <xdr:colOff>885825</xdr:colOff>
          <xdr:row>470</xdr:row>
          <xdr:rowOff>533400</xdr:rowOff>
        </xdr:to>
        <xdr:sp macro="" textlink="">
          <xdr:nvSpPr>
            <xdr:cNvPr id="1523" name="Check Box 499" hidden="1">
              <a:extLst>
                <a:ext uri="{63B3BB69-23CF-44E3-9099-C40C66FF867C}">
                  <a14:compatExt spid="_x0000_s1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447675</xdr:colOff>
          <xdr:row>471</xdr:row>
          <xdr:rowOff>104775</xdr:rowOff>
        </xdr:from>
        <xdr:to>
          <xdr:col>10</xdr:col>
          <xdr:colOff>904875</xdr:colOff>
          <xdr:row>472</xdr:row>
          <xdr:rowOff>142875</xdr:rowOff>
        </xdr:to>
        <xdr:sp macro="" textlink="">
          <xdr:nvSpPr>
            <xdr:cNvPr id="1524" name="Check Box 500" hidden="1">
              <a:extLst>
                <a:ext uri="{63B3BB69-23CF-44E3-9099-C40C66FF867C}">
                  <a14:compatExt spid="_x0000_s1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400050</xdr:colOff>
          <xdr:row>471</xdr:row>
          <xdr:rowOff>809625</xdr:rowOff>
        </xdr:from>
        <xdr:to>
          <xdr:col>9</xdr:col>
          <xdr:colOff>857250</xdr:colOff>
          <xdr:row>473</xdr:row>
          <xdr:rowOff>76200</xdr:rowOff>
        </xdr:to>
        <xdr:sp macro="" textlink="">
          <xdr:nvSpPr>
            <xdr:cNvPr id="1525" name="Check Box 501" hidden="1">
              <a:extLst>
                <a:ext uri="{63B3BB69-23CF-44E3-9099-C40C66FF867C}">
                  <a14:compatExt spid="_x0000_s1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952500</xdr:colOff>
          <xdr:row>149</xdr:row>
          <xdr:rowOff>28575</xdr:rowOff>
        </xdr:from>
        <xdr:to>
          <xdr:col>4</xdr:col>
          <xdr:colOff>1085850</xdr:colOff>
          <xdr:row>151</xdr:row>
          <xdr:rowOff>114300</xdr:rowOff>
        </xdr:to>
        <xdr:sp macro="" textlink="">
          <xdr:nvSpPr>
            <xdr:cNvPr id="1526" name="Check Box 502" hidden="1">
              <a:extLst>
                <a:ext uri="{63B3BB69-23CF-44E3-9099-C40C66FF867C}">
                  <a14:compatExt spid="_x0000_s1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Proiect tehnic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76200</xdr:colOff>
          <xdr:row>149</xdr:row>
          <xdr:rowOff>19050</xdr:rowOff>
        </xdr:from>
        <xdr:to>
          <xdr:col>5</xdr:col>
          <xdr:colOff>514350</xdr:colOff>
          <xdr:row>151</xdr:row>
          <xdr:rowOff>76200</xdr:rowOff>
        </xdr:to>
        <xdr:sp macro="" textlink="">
          <xdr:nvSpPr>
            <xdr:cNvPr id="1527" name="Check Box 503" hidden="1">
              <a:extLst>
                <a:ext uri="{63B3BB69-23CF-44E3-9099-C40C66FF867C}">
                  <a14:compatExt spid="_x0000_s1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Autorizatie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1447800</xdr:colOff>
          <xdr:row>149</xdr:row>
          <xdr:rowOff>28575</xdr:rowOff>
        </xdr:from>
        <xdr:to>
          <xdr:col>7</xdr:col>
          <xdr:colOff>542925</xdr:colOff>
          <xdr:row>151</xdr:row>
          <xdr:rowOff>85725</xdr:rowOff>
        </xdr:to>
        <xdr:sp macro="" textlink="">
          <xdr:nvSpPr>
            <xdr:cNvPr id="1528" name="Check Box 504" hidden="1">
              <a:extLst>
                <a:ext uri="{63B3BB69-23CF-44E3-9099-C40C66FF867C}">
                  <a14:compatExt spid="_x0000_s1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Studiu de impact</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476250</xdr:colOff>
          <xdr:row>212</xdr:row>
          <xdr:rowOff>76200</xdr:rowOff>
        </xdr:from>
        <xdr:to>
          <xdr:col>4</xdr:col>
          <xdr:colOff>1695450</xdr:colOff>
          <xdr:row>214</xdr:row>
          <xdr:rowOff>161925</xdr:rowOff>
        </xdr:to>
        <xdr:sp macro="" textlink="">
          <xdr:nvSpPr>
            <xdr:cNvPr id="1529" name="Check Box 505" hidden="1">
              <a:extLst>
                <a:ext uri="{63B3BB69-23CF-44E3-9099-C40C66FF867C}">
                  <a14:compatExt spid="_x0000_s1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Asociat unic</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685800</xdr:colOff>
          <xdr:row>212</xdr:row>
          <xdr:rowOff>95250</xdr:rowOff>
        </xdr:from>
        <xdr:to>
          <xdr:col>6</xdr:col>
          <xdr:colOff>581025</xdr:colOff>
          <xdr:row>214</xdr:row>
          <xdr:rowOff>152400</xdr:rowOff>
        </xdr:to>
        <xdr:sp macro="" textlink="">
          <xdr:nvSpPr>
            <xdr:cNvPr id="1530" name="Check Box 506" hidden="1">
              <a:extLst>
                <a:ext uri="{63B3BB69-23CF-44E3-9099-C40C66FF867C}">
                  <a14:compatExt spid="_x0000_s1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Asociat majoritar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466725</xdr:colOff>
          <xdr:row>212</xdr:row>
          <xdr:rowOff>104775</xdr:rowOff>
        </xdr:from>
        <xdr:to>
          <xdr:col>9</xdr:col>
          <xdr:colOff>219075</xdr:colOff>
          <xdr:row>214</xdr:row>
          <xdr:rowOff>161925</xdr:rowOff>
        </xdr:to>
        <xdr:sp macro="" textlink="">
          <xdr:nvSpPr>
            <xdr:cNvPr id="1531" name="Check Box 507" hidden="1">
              <a:extLst>
                <a:ext uri="{63B3BB69-23CF-44E3-9099-C40C66FF867C}">
                  <a14:compatExt spid="_x0000_s15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ro-RO" sz="800" b="0" i="0" u="none" strike="noStrike" baseline="0">
                  <a:solidFill>
                    <a:srgbClr val="000000"/>
                  </a:solidFill>
                  <a:latin typeface="Segoe UI"/>
                  <a:cs typeface="Segoe UI"/>
                </a:rPr>
                <a:t>     Administrator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276225</xdr:colOff>
          <xdr:row>451</xdr:row>
          <xdr:rowOff>2381250</xdr:rowOff>
        </xdr:from>
        <xdr:to>
          <xdr:col>7</xdr:col>
          <xdr:colOff>685800</xdr:colOff>
          <xdr:row>451</xdr:row>
          <xdr:rowOff>3076575</xdr:rowOff>
        </xdr:to>
        <xdr:sp macro="" textlink="">
          <xdr:nvSpPr>
            <xdr:cNvPr id="1533" name="Check Box 509" hidden="1">
              <a:extLst>
                <a:ext uri="{63B3BB69-23CF-44E3-9099-C40C66FF867C}">
                  <a14:compatExt spid="_x0000_s15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200025</xdr:colOff>
          <xdr:row>469</xdr:row>
          <xdr:rowOff>104775</xdr:rowOff>
        </xdr:from>
        <xdr:to>
          <xdr:col>7</xdr:col>
          <xdr:colOff>657225</xdr:colOff>
          <xdr:row>469</xdr:row>
          <xdr:rowOff>590550</xdr:rowOff>
        </xdr:to>
        <xdr:sp macro="" textlink="">
          <xdr:nvSpPr>
            <xdr:cNvPr id="1534" name="Check Box 510" hidden="1">
              <a:extLst>
                <a:ext uri="{63B3BB69-23CF-44E3-9099-C40C66FF867C}">
                  <a14:compatExt spid="_x0000_s15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7</xdr:col>
      <xdr:colOff>514350</xdr:colOff>
      <xdr:row>0</xdr:row>
      <xdr:rowOff>152400</xdr:rowOff>
    </xdr:from>
    <xdr:to>
      <xdr:col>10</xdr:col>
      <xdr:colOff>478624</xdr:colOff>
      <xdr:row>2</xdr:row>
      <xdr:rowOff>222700</xdr:rowOff>
    </xdr:to>
    <xdr:pic>
      <xdr:nvPicPr>
        <xdr:cNvPr id="2" name="Picture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95975" y="152400"/>
          <a:ext cx="1793074" cy="584650"/>
        </a:xfrm>
        <a:prstGeom prst="rect">
          <a:avLst/>
        </a:prstGeom>
      </xdr:spPr>
    </xdr:pic>
    <xdr:clientData/>
  </xdr:twoCellAnchor>
  <xdr:twoCellAnchor editAs="oneCell">
    <xdr:from>
      <xdr:col>0</xdr:col>
      <xdr:colOff>47625</xdr:colOff>
      <xdr:row>64</xdr:row>
      <xdr:rowOff>57150</xdr:rowOff>
    </xdr:from>
    <xdr:to>
      <xdr:col>2</xdr:col>
      <xdr:colOff>554824</xdr:colOff>
      <xdr:row>66</xdr:row>
      <xdr:rowOff>127450</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7625" y="16859250"/>
          <a:ext cx="1793074" cy="584650"/>
        </a:xfrm>
        <a:prstGeom prst="rect">
          <a:avLst/>
        </a:prstGeom>
      </xdr:spPr>
    </xdr:pic>
    <xdr:clientData/>
  </xdr:twoCellAnchor>
  <xdr:twoCellAnchor editAs="oneCell">
    <xdr:from>
      <xdr:col>0</xdr:col>
      <xdr:colOff>76200</xdr:colOff>
      <xdr:row>108</xdr:row>
      <xdr:rowOff>76200</xdr:rowOff>
    </xdr:from>
    <xdr:to>
      <xdr:col>2</xdr:col>
      <xdr:colOff>583399</xdr:colOff>
      <xdr:row>110</xdr:row>
      <xdr:rowOff>146500</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30318075"/>
          <a:ext cx="1793074" cy="584650"/>
        </a:xfrm>
        <a:prstGeom prst="rect">
          <a:avLst/>
        </a:prstGeom>
      </xdr:spPr>
    </xdr:pic>
    <xdr:clientData/>
  </xdr:twoCellAnchor>
  <xdr:twoCellAnchor editAs="oneCell">
    <xdr:from>
      <xdr:col>0</xdr:col>
      <xdr:colOff>76200</xdr:colOff>
      <xdr:row>146</xdr:row>
      <xdr:rowOff>57150</xdr:rowOff>
    </xdr:from>
    <xdr:to>
      <xdr:col>2</xdr:col>
      <xdr:colOff>583399</xdr:colOff>
      <xdr:row>148</xdr:row>
      <xdr:rowOff>127451</xdr:rowOff>
    </xdr:to>
    <xdr:pic>
      <xdr:nvPicPr>
        <xdr:cNvPr id="6" name="Picture 5"/>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47996475"/>
          <a:ext cx="1793074" cy="584650"/>
        </a:xfrm>
        <a:prstGeom prst="rect">
          <a:avLst/>
        </a:prstGeom>
      </xdr:spPr>
    </xdr:pic>
    <xdr:clientData/>
  </xdr:twoCellAnchor>
  <xdr:twoCellAnchor editAs="oneCell">
    <xdr:from>
      <xdr:col>0</xdr:col>
      <xdr:colOff>66675</xdr:colOff>
      <xdr:row>181</xdr:row>
      <xdr:rowOff>19050</xdr:rowOff>
    </xdr:from>
    <xdr:to>
      <xdr:col>2</xdr:col>
      <xdr:colOff>573874</xdr:colOff>
      <xdr:row>183</xdr:row>
      <xdr:rowOff>89349</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57664350"/>
          <a:ext cx="1793074" cy="584650"/>
        </a:xfrm>
        <a:prstGeom prst="rect">
          <a:avLst/>
        </a:prstGeom>
      </xdr:spPr>
    </xdr:pic>
    <xdr:clientData/>
  </xdr:twoCellAnchor>
  <xdr:twoCellAnchor editAs="oneCell">
    <xdr:from>
      <xdr:col>0</xdr:col>
      <xdr:colOff>76200</xdr:colOff>
      <xdr:row>215</xdr:row>
      <xdr:rowOff>28575</xdr:rowOff>
    </xdr:from>
    <xdr:to>
      <xdr:col>2</xdr:col>
      <xdr:colOff>583399</xdr:colOff>
      <xdr:row>217</xdr:row>
      <xdr:rowOff>98874</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817875"/>
          <a:ext cx="1793074" cy="584650"/>
        </a:xfrm>
        <a:prstGeom prst="rect">
          <a:avLst/>
        </a:prstGeom>
      </xdr:spPr>
    </xdr:pic>
    <xdr:clientData/>
  </xdr:twoCellAnchor>
  <xdr:twoCellAnchor editAs="oneCell">
    <xdr:from>
      <xdr:col>0</xdr:col>
      <xdr:colOff>133350</xdr:colOff>
      <xdr:row>250</xdr:row>
      <xdr:rowOff>47625</xdr:rowOff>
    </xdr:from>
    <xdr:to>
      <xdr:col>3</xdr:col>
      <xdr:colOff>30949</xdr:colOff>
      <xdr:row>252</xdr:row>
      <xdr:rowOff>117924</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350" y="76333350"/>
          <a:ext cx="1793074" cy="584650"/>
        </a:xfrm>
        <a:prstGeom prst="rect">
          <a:avLst/>
        </a:prstGeom>
      </xdr:spPr>
    </xdr:pic>
    <xdr:clientData/>
  </xdr:twoCellAnchor>
  <xdr:twoCellAnchor editAs="oneCell">
    <xdr:from>
      <xdr:col>0</xdr:col>
      <xdr:colOff>104775</xdr:colOff>
      <xdr:row>284</xdr:row>
      <xdr:rowOff>95250</xdr:rowOff>
    </xdr:from>
    <xdr:to>
      <xdr:col>3</xdr:col>
      <xdr:colOff>2374</xdr:colOff>
      <xdr:row>286</xdr:row>
      <xdr:rowOff>165549</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4775" y="85705950"/>
          <a:ext cx="1793074" cy="584650"/>
        </a:xfrm>
        <a:prstGeom prst="rect">
          <a:avLst/>
        </a:prstGeom>
      </xdr:spPr>
    </xdr:pic>
    <xdr:clientData/>
  </xdr:twoCellAnchor>
  <xdr:twoCellAnchor editAs="oneCell">
    <xdr:from>
      <xdr:col>0</xdr:col>
      <xdr:colOff>66675</xdr:colOff>
      <xdr:row>319</xdr:row>
      <xdr:rowOff>38100</xdr:rowOff>
    </xdr:from>
    <xdr:to>
      <xdr:col>2</xdr:col>
      <xdr:colOff>573874</xdr:colOff>
      <xdr:row>321</xdr:row>
      <xdr:rowOff>108401</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95135700"/>
          <a:ext cx="1793074" cy="584650"/>
        </a:xfrm>
        <a:prstGeom prst="rect">
          <a:avLst/>
        </a:prstGeom>
      </xdr:spPr>
    </xdr:pic>
    <xdr:clientData/>
  </xdr:twoCellAnchor>
  <xdr:twoCellAnchor editAs="oneCell">
    <xdr:from>
      <xdr:col>0</xdr:col>
      <xdr:colOff>95250</xdr:colOff>
      <xdr:row>353</xdr:row>
      <xdr:rowOff>47625</xdr:rowOff>
    </xdr:from>
    <xdr:to>
      <xdr:col>2</xdr:col>
      <xdr:colOff>602449</xdr:colOff>
      <xdr:row>355</xdr:row>
      <xdr:rowOff>117924</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5250" y="104403525"/>
          <a:ext cx="1793074" cy="584650"/>
        </a:xfrm>
        <a:prstGeom prst="rect">
          <a:avLst/>
        </a:prstGeom>
      </xdr:spPr>
    </xdr:pic>
    <xdr:clientData/>
  </xdr:twoCellAnchor>
  <xdr:twoCellAnchor editAs="oneCell">
    <xdr:from>
      <xdr:col>0</xdr:col>
      <xdr:colOff>57150</xdr:colOff>
      <xdr:row>388</xdr:row>
      <xdr:rowOff>85725</xdr:rowOff>
    </xdr:from>
    <xdr:to>
      <xdr:col>2</xdr:col>
      <xdr:colOff>564349</xdr:colOff>
      <xdr:row>390</xdr:row>
      <xdr:rowOff>156026</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7150" y="113985675"/>
          <a:ext cx="1793074" cy="584650"/>
        </a:xfrm>
        <a:prstGeom prst="rect">
          <a:avLst/>
        </a:prstGeom>
      </xdr:spPr>
    </xdr:pic>
    <xdr:clientData/>
  </xdr:twoCellAnchor>
  <xdr:twoCellAnchor editAs="oneCell">
    <xdr:from>
      <xdr:col>0</xdr:col>
      <xdr:colOff>85725</xdr:colOff>
      <xdr:row>422</xdr:row>
      <xdr:rowOff>66675</xdr:rowOff>
    </xdr:from>
    <xdr:to>
      <xdr:col>2</xdr:col>
      <xdr:colOff>592924</xdr:colOff>
      <xdr:row>424</xdr:row>
      <xdr:rowOff>136974</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5725" y="123263025"/>
          <a:ext cx="1793074" cy="5846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476250</xdr:colOff>
      <xdr:row>0</xdr:row>
      <xdr:rowOff>0</xdr:rowOff>
    </xdr:from>
    <xdr:to>
      <xdr:col>10</xdr:col>
      <xdr:colOff>526250</xdr:colOff>
      <xdr:row>2</xdr:row>
      <xdr:rowOff>230613</xdr:rowOff>
    </xdr:to>
    <xdr:pic>
      <xdr:nvPicPr>
        <xdr:cNvPr id="4" name="Picture 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857875" y="0"/>
          <a:ext cx="1878800" cy="744963"/>
        </a:xfrm>
        <a:prstGeom prst="rect">
          <a:avLst/>
        </a:prstGeom>
      </xdr:spPr>
    </xdr:pic>
    <xdr:clientData/>
  </xdr:twoCellAnchor>
  <xdr:twoCellAnchor editAs="oneCell">
    <xdr:from>
      <xdr:col>0</xdr:col>
      <xdr:colOff>66675</xdr:colOff>
      <xdr:row>89</xdr:row>
      <xdr:rowOff>0</xdr:rowOff>
    </xdr:from>
    <xdr:to>
      <xdr:col>3</xdr:col>
      <xdr:colOff>50000</xdr:colOff>
      <xdr:row>91</xdr:row>
      <xdr:rowOff>230612</xdr:rowOff>
    </xdr:to>
    <xdr:pic>
      <xdr:nvPicPr>
        <xdr:cNvPr id="3" name="Picture 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75" y="23888700"/>
          <a:ext cx="1878800" cy="744963"/>
        </a:xfrm>
        <a:prstGeom prst="rect">
          <a:avLst/>
        </a:prstGeom>
      </xdr:spPr>
    </xdr:pic>
    <xdr:clientData/>
  </xdr:twoCellAnchor>
  <xdr:twoCellAnchor editAs="oneCell">
    <xdr:from>
      <xdr:col>0</xdr:col>
      <xdr:colOff>171450</xdr:colOff>
      <xdr:row>138</xdr:row>
      <xdr:rowOff>38100</xdr:rowOff>
    </xdr:from>
    <xdr:to>
      <xdr:col>3</xdr:col>
      <xdr:colOff>154775</xdr:colOff>
      <xdr:row>141</xdr:row>
      <xdr:rowOff>11538</xdr:rowOff>
    </xdr:to>
    <xdr:pic>
      <xdr:nvPicPr>
        <xdr:cNvPr id="5" name="Picture 4"/>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 y="38604825"/>
          <a:ext cx="1878800" cy="744963"/>
        </a:xfrm>
        <a:prstGeom prst="rect">
          <a:avLst/>
        </a:prstGeom>
      </xdr:spPr>
    </xdr:pic>
    <xdr:clientData/>
  </xdr:twoCellAnchor>
  <xdr:twoCellAnchor editAs="oneCell">
    <xdr:from>
      <xdr:col>0</xdr:col>
      <xdr:colOff>0</xdr:colOff>
      <xdr:row>178</xdr:row>
      <xdr:rowOff>0</xdr:rowOff>
    </xdr:from>
    <xdr:to>
      <xdr:col>2</xdr:col>
      <xdr:colOff>592925</xdr:colOff>
      <xdr:row>180</xdr:row>
      <xdr:rowOff>230614</xdr:rowOff>
    </xdr:to>
    <xdr:pic>
      <xdr:nvPicPr>
        <xdr:cNvPr id="7" name="Picture 6"/>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56807100"/>
          <a:ext cx="1878800" cy="744963"/>
        </a:xfrm>
        <a:prstGeom prst="rect">
          <a:avLst/>
        </a:prstGeom>
      </xdr:spPr>
    </xdr:pic>
    <xdr:clientData/>
  </xdr:twoCellAnchor>
  <xdr:twoCellAnchor editAs="oneCell">
    <xdr:from>
      <xdr:col>0</xdr:col>
      <xdr:colOff>0</xdr:colOff>
      <xdr:row>210</xdr:row>
      <xdr:rowOff>0</xdr:rowOff>
    </xdr:from>
    <xdr:to>
      <xdr:col>2</xdr:col>
      <xdr:colOff>592925</xdr:colOff>
      <xdr:row>212</xdr:row>
      <xdr:rowOff>230613</xdr:rowOff>
    </xdr:to>
    <xdr:pic>
      <xdr:nvPicPr>
        <xdr:cNvPr id="8" name="Picture 7"/>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65551050"/>
          <a:ext cx="1878800" cy="744963"/>
        </a:xfrm>
        <a:prstGeom prst="rect">
          <a:avLst/>
        </a:prstGeom>
      </xdr:spPr>
    </xdr:pic>
    <xdr:clientData/>
  </xdr:twoCellAnchor>
  <xdr:twoCellAnchor editAs="oneCell">
    <xdr:from>
      <xdr:col>0</xdr:col>
      <xdr:colOff>0</xdr:colOff>
      <xdr:row>242</xdr:row>
      <xdr:rowOff>0</xdr:rowOff>
    </xdr:from>
    <xdr:to>
      <xdr:col>2</xdr:col>
      <xdr:colOff>592925</xdr:colOff>
      <xdr:row>244</xdr:row>
      <xdr:rowOff>230612</xdr:rowOff>
    </xdr:to>
    <xdr:pic>
      <xdr:nvPicPr>
        <xdr:cNvPr id="9" name="Picture 8"/>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74352150"/>
          <a:ext cx="1878800" cy="744963"/>
        </a:xfrm>
        <a:prstGeom prst="rect">
          <a:avLst/>
        </a:prstGeom>
      </xdr:spPr>
    </xdr:pic>
    <xdr:clientData/>
  </xdr:twoCellAnchor>
  <xdr:twoCellAnchor editAs="oneCell">
    <xdr:from>
      <xdr:col>0</xdr:col>
      <xdr:colOff>0</xdr:colOff>
      <xdr:row>274</xdr:row>
      <xdr:rowOff>0</xdr:rowOff>
    </xdr:from>
    <xdr:to>
      <xdr:col>2</xdr:col>
      <xdr:colOff>592925</xdr:colOff>
      <xdr:row>276</xdr:row>
      <xdr:rowOff>230612</xdr:rowOff>
    </xdr:to>
    <xdr:pic>
      <xdr:nvPicPr>
        <xdr:cNvPr id="10" name="Picture 9"/>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83200875"/>
          <a:ext cx="1878800" cy="744963"/>
        </a:xfrm>
        <a:prstGeom prst="rect">
          <a:avLst/>
        </a:prstGeom>
      </xdr:spPr>
    </xdr:pic>
    <xdr:clientData/>
  </xdr:twoCellAnchor>
  <xdr:twoCellAnchor editAs="oneCell">
    <xdr:from>
      <xdr:col>0</xdr:col>
      <xdr:colOff>0</xdr:colOff>
      <xdr:row>306</xdr:row>
      <xdr:rowOff>0</xdr:rowOff>
    </xdr:from>
    <xdr:to>
      <xdr:col>2</xdr:col>
      <xdr:colOff>592925</xdr:colOff>
      <xdr:row>308</xdr:row>
      <xdr:rowOff>230613</xdr:rowOff>
    </xdr:to>
    <xdr:pic>
      <xdr:nvPicPr>
        <xdr:cNvPr id="11" name="Picture 10"/>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2001975"/>
          <a:ext cx="1878800" cy="744963"/>
        </a:xfrm>
        <a:prstGeom prst="rect">
          <a:avLst/>
        </a:prstGeom>
      </xdr:spPr>
    </xdr:pic>
    <xdr:clientData/>
  </xdr:twoCellAnchor>
  <xdr:twoCellAnchor editAs="oneCell">
    <xdr:from>
      <xdr:col>0</xdr:col>
      <xdr:colOff>0</xdr:colOff>
      <xdr:row>338</xdr:row>
      <xdr:rowOff>0</xdr:rowOff>
    </xdr:from>
    <xdr:to>
      <xdr:col>2</xdr:col>
      <xdr:colOff>592925</xdr:colOff>
      <xdr:row>340</xdr:row>
      <xdr:rowOff>230613</xdr:rowOff>
    </xdr:to>
    <xdr:pic>
      <xdr:nvPicPr>
        <xdr:cNvPr id="12" name="Picture 1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0831650"/>
          <a:ext cx="1878800" cy="744963"/>
        </a:xfrm>
        <a:prstGeom prst="rect">
          <a:avLst/>
        </a:prstGeom>
      </xdr:spPr>
    </xdr:pic>
    <xdr:clientData/>
  </xdr:twoCellAnchor>
  <xdr:twoCellAnchor editAs="oneCell">
    <xdr:from>
      <xdr:col>0</xdr:col>
      <xdr:colOff>0</xdr:colOff>
      <xdr:row>370</xdr:row>
      <xdr:rowOff>0</xdr:rowOff>
    </xdr:from>
    <xdr:to>
      <xdr:col>2</xdr:col>
      <xdr:colOff>592925</xdr:colOff>
      <xdr:row>372</xdr:row>
      <xdr:rowOff>230613</xdr:rowOff>
    </xdr:to>
    <xdr:pic>
      <xdr:nvPicPr>
        <xdr:cNvPr id="13" name="Picture 12"/>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09689900"/>
          <a:ext cx="1878800" cy="744963"/>
        </a:xfrm>
        <a:prstGeom prst="rect">
          <a:avLst/>
        </a:prstGeom>
      </xdr:spPr>
    </xdr:pic>
    <xdr:clientData/>
  </xdr:twoCellAnchor>
  <xdr:twoCellAnchor editAs="oneCell">
    <xdr:from>
      <xdr:col>0</xdr:col>
      <xdr:colOff>0</xdr:colOff>
      <xdr:row>402</xdr:row>
      <xdr:rowOff>0</xdr:rowOff>
    </xdr:from>
    <xdr:to>
      <xdr:col>2</xdr:col>
      <xdr:colOff>592925</xdr:colOff>
      <xdr:row>404</xdr:row>
      <xdr:rowOff>230613</xdr:rowOff>
    </xdr:to>
    <xdr:pic>
      <xdr:nvPicPr>
        <xdr:cNvPr id="14" name="Picture 13"/>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18510050"/>
          <a:ext cx="1878800" cy="744963"/>
        </a:xfrm>
        <a:prstGeom prst="rect">
          <a:avLst/>
        </a:prstGeom>
      </xdr:spPr>
    </xdr:pic>
    <xdr:clientData/>
  </xdr:twoCellAnchor>
  <xdr:twoCellAnchor editAs="oneCell">
    <xdr:from>
      <xdr:col>0</xdr:col>
      <xdr:colOff>38100</xdr:colOff>
      <xdr:row>434</xdr:row>
      <xdr:rowOff>19051</xdr:rowOff>
    </xdr:from>
    <xdr:to>
      <xdr:col>2</xdr:col>
      <xdr:colOff>552450</xdr:colOff>
      <xdr:row>436</xdr:row>
      <xdr:rowOff>218508</xdr:rowOff>
    </xdr:to>
    <xdr:pic>
      <xdr:nvPicPr>
        <xdr:cNvPr id="15" name="Picture 1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8100" y="127368301"/>
          <a:ext cx="1800225" cy="713807"/>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38" Type="http://schemas.openxmlformats.org/officeDocument/2006/relationships/ctrlProp" Target="../ctrlProps/ctrlProp135.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32" Type="http://schemas.openxmlformats.org/officeDocument/2006/relationships/ctrlProp" Target="../ctrlProps/ctrlProp29.xml"/><Relationship Id="rId37" Type="http://schemas.openxmlformats.org/officeDocument/2006/relationships/ctrlProp" Target="../ctrlProps/ctrlProp34.xml"/><Relationship Id="rId53" Type="http://schemas.openxmlformats.org/officeDocument/2006/relationships/ctrlProp" Target="../ctrlProps/ctrlProp50.xml"/><Relationship Id="rId58" Type="http://schemas.openxmlformats.org/officeDocument/2006/relationships/ctrlProp" Target="../ctrlProps/ctrlProp55.xml"/><Relationship Id="rId74" Type="http://schemas.openxmlformats.org/officeDocument/2006/relationships/ctrlProp" Target="../ctrlProps/ctrlProp71.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28" Type="http://schemas.openxmlformats.org/officeDocument/2006/relationships/ctrlProp" Target="../ctrlProps/ctrlProp125.xml"/><Relationship Id="rId144" Type="http://schemas.openxmlformats.org/officeDocument/2006/relationships/ctrlProp" Target="../ctrlProps/ctrlProp141.xml"/><Relationship Id="rId149" Type="http://schemas.openxmlformats.org/officeDocument/2006/relationships/ctrlProp" Target="../ctrlProps/ctrlProp146.xml"/><Relationship Id="rId5" Type="http://schemas.openxmlformats.org/officeDocument/2006/relationships/ctrlProp" Target="../ctrlProps/ctrlProp2.xml"/><Relationship Id="rId90" Type="http://schemas.openxmlformats.org/officeDocument/2006/relationships/ctrlProp" Target="../ctrlProps/ctrlProp87.xml"/><Relationship Id="rId95" Type="http://schemas.openxmlformats.org/officeDocument/2006/relationships/ctrlProp" Target="../ctrlProps/ctrlProp92.xml"/><Relationship Id="rId22" Type="http://schemas.openxmlformats.org/officeDocument/2006/relationships/ctrlProp" Target="../ctrlProps/ctrlProp19.xml"/><Relationship Id="rId27" Type="http://schemas.openxmlformats.org/officeDocument/2006/relationships/ctrlProp" Target="../ctrlProps/ctrlProp24.xml"/><Relationship Id="rId43" Type="http://schemas.openxmlformats.org/officeDocument/2006/relationships/ctrlProp" Target="../ctrlProps/ctrlProp40.xml"/><Relationship Id="rId48" Type="http://schemas.openxmlformats.org/officeDocument/2006/relationships/ctrlProp" Target="../ctrlProps/ctrlProp45.xml"/><Relationship Id="rId64" Type="http://schemas.openxmlformats.org/officeDocument/2006/relationships/ctrlProp" Target="../ctrlProps/ctrlProp61.xml"/><Relationship Id="rId69" Type="http://schemas.openxmlformats.org/officeDocument/2006/relationships/ctrlProp" Target="../ctrlProps/ctrlProp66.xml"/><Relationship Id="rId113" Type="http://schemas.openxmlformats.org/officeDocument/2006/relationships/ctrlProp" Target="../ctrlProps/ctrlProp110.xml"/><Relationship Id="rId118" Type="http://schemas.openxmlformats.org/officeDocument/2006/relationships/ctrlProp" Target="../ctrlProps/ctrlProp115.xml"/><Relationship Id="rId134" Type="http://schemas.openxmlformats.org/officeDocument/2006/relationships/ctrlProp" Target="../ctrlProps/ctrlProp131.xml"/><Relationship Id="rId139" Type="http://schemas.openxmlformats.org/officeDocument/2006/relationships/ctrlProp" Target="../ctrlProps/ctrlProp136.xml"/><Relationship Id="rId80" Type="http://schemas.openxmlformats.org/officeDocument/2006/relationships/ctrlProp" Target="../ctrlProps/ctrlProp77.xml"/><Relationship Id="rId85" Type="http://schemas.openxmlformats.org/officeDocument/2006/relationships/ctrlProp" Target="../ctrlProps/ctrlProp82.xml"/><Relationship Id="rId150" Type="http://schemas.openxmlformats.org/officeDocument/2006/relationships/ctrlProp" Target="../ctrlProps/ctrlProp147.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124" Type="http://schemas.openxmlformats.org/officeDocument/2006/relationships/ctrlProp" Target="../ctrlProps/ctrlProp121.xml"/><Relationship Id="rId129" Type="http://schemas.openxmlformats.org/officeDocument/2006/relationships/ctrlProp" Target="../ctrlProps/ctrlProp126.xml"/><Relationship Id="rId137" Type="http://schemas.openxmlformats.org/officeDocument/2006/relationships/ctrlProp" Target="../ctrlProps/ctrlProp13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32" Type="http://schemas.openxmlformats.org/officeDocument/2006/relationships/ctrlProp" Target="../ctrlProps/ctrlProp129.xml"/><Relationship Id="rId140" Type="http://schemas.openxmlformats.org/officeDocument/2006/relationships/ctrlProp" Target="../ctrlProps/ctrlProp137.xml"/><Relationship Id="rId145" Type="http://schemas.openxmlformats.org/officeDocument/2006/relationships/ctrlProp" Target="../ctrlProps/ctrlProp142.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19" Type="http://schemas.openxmlformats.org/officeDocument/2006/relationships/ctrlProp" Target="../ctrlProps/ctrlProp116.xml"/><Relationship Id="rId127" Type="http://schemas.openxmlformats.org/officeDocument/2006/relationships/ctrlProp" Target="../ctrlProps/ctrlProp12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30" Type="http://schemas.openxmlformats.org/officeDocument/2006/relationships/ctrlProp" Target="../ctrlProps/ctrlProp127.xml"/><Relationship Id="rId135" Type="http://schemas.openxmlformats.org/officeDocument/2006/relationships/ctrlProp" Target="../ctrlProps/ctrlProp132.xml"/><Relationship Id="rId143" Type="http://schemas.openxmlformats.org/officeDocument/2006/relationships/ctrlProp" Target="../ctrlProps/ctrlProp140.xml"/><Relationship Id="rId148" Type="http://schemas.openxmlformats.org/officeDocument/2006/relationships/ctrlProp" Target="../ctrlProps/ctrlProp145.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120" Type="http://schemas.openxmlformats.org/officeDocument/2006/relationships/ctrlProp" Target="../ctrlProps/ctrlProp117.xml"/><Relationship Id="rId125" Type="http://schemas.openxmlformats.org/officeDocument/2006/relationships/ctrlProp" Target="../ctrlProps/ctrlProp122.xml"/><Relationship Id="rId141" Type="http://schemas.openxmlformats.org/officeDocument/2006/relationships/ctrlProp" Target="../ctrlProps/ctrlProp138.xml"/><Relationship Id="rId146" Type="http://schemas.openxmlformats.org/officeDocument/2006/relationships/ctrlProp" Target="../ctrlProps/ctrlProp143.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 Id="rId24" Type="http://schemas.openxmlformats.org/officeDocument/2006/relationships/ctrlProp" Target="../ctrlProps/ctrlProp21.xml"/><Relationship Id="rId40" Type="http://schemas.openxmlformats.org/officeDocument/2006/relationships/ctrlProp" Target="../ctrlProps/ctrlProp37.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15" Type="http://schemas.openxmlformats.org/officeDocument/2006/relationships/ctrlProp" Target="../ctrlProps/ctrlProp112.xml"/><Relationship Id="rId131" Type="http://schemas.openxmlformats.org/officeDocument/2006/relationships/ctrlProp" Target="../ctrlProps/ctrlProp128.xml"/><Relationship Id="rId136" Type="http://schemas.openxmlformats.org/officeDocument/2006/relationships/ctrlProp" Target="../ctrlProps/ctrlProp133.xml"/><Relationship Id="rId61" Type="http://schemas.openxmlformats.org/officeDocument/2006/relationships/ctrlProp" Target="../ctrlProps/ctrlProp58.xml"/><Relationship Id="rId82" Type="http://schemas.openxmlformats.org/officeDocument/2006/relationships/ctrlProp" Target="../ctrlProps/ctrlProp79.xml"/><Relationship Id="rId19" Type="http://schemas.openxmlformats.org/officeDocument/2006/relationships/ctrlProp" Target="../ctrlProps/ctrlProp16.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Q663"/>
  <sheetViews>
    <sheetView tabSelected="1" view="pageBreakPreview" zoomScale="70" zoomScaleNormal="85" zoomScaleSheetLayoutView="70" workbookViewId="0">
      <selection activeCell="I468" sqref="I468"/>
    </sheetView>
  </sheetViews>
  <sheetFormatPr defaultRowHeight="15" x14ac:dyDescent="0.25"/>
  <cols>
    <col min="1" max="1" width="11" customWidth="1"/>
    <col min="2" max="2" width="16.42578125" style="143" customWidth="1"/>
    <col min="3" max="3" width="13.85546875" style="143" customWidth="1"/>
    <col min="4" max="4" width="10.5703125" customWidth="1"/>
    <col min="5" max="5" width="29.5703125" customWidth="1"/>
    <col min="6" max="6" width="8.140625" customWidth="1"/>
    <col min="7" max="7" width="12" customWidth="1"/>
    <col min="8" max="8" width="10.42578125" customWidth="1"/>
    <col min="10" max="10" width="14.7109375" customWidth="1"/>
    <col min="11" max="11" width="17.28515625" customWidth="1"/>
    <col min="12" max="12" width="9.140625" hidden="1" customWidth="1"/>
    <col min="13" max="13" width="23.42578125" style="118" hidden="1" customWidth="1"/>
    <col min="14" max="14" width="27.42578125" hidden="1" customWidth="1"/>
    <col min="15" max="15" width="11" hidden="1" customWidth="1"/>
    <col min="16" max="17" width="9.140625" hidden="1" customWidth="1"/>
    <col min="18" max="24" width="9.140625" customWidth="1"/>
    <col min="25" max="25" width="11.85546875" customWidth="1"/>
  </cols>
  <sheetData>
    <row r="1" spans="1:11" x14ac:dyDescent="0.25">
      <c r="A1" s="29"/>
      <c r="B1" s="165"/>
      <c r="C1" s="165"/>
      <c r="D1" s="30"/>
      <c r="E1" s="30"/>
      <c r="F1" s="30"/>
      <c r="G1" s="30"/>
      <c r="H1" s="30"/>
      <c r="I1" s="30"/>
      <c r="J1" s="30"/>
      <c r="K1" s="31"/>
    </row>
    <row r="2" spans="1:11" ht="20.25" x14ac:dyDescent="0.3">
      <c r="A2" s="32"/>
      <c r="B2" s="137"/>
      <c r="C2" s="318" t="s">
        <v>0</v>
      </c>
      <c r="D2" s="318"/>
      <c r="E2" s="318"/>
      <c r="F2" s="318"/>
      <c r="G2" s="318"/>
      <c r="H2" s="318"/>
      <c r="I2" s="318"/>
      <c r="J2" s="318"/>
      <c r="K2" s="319"/>
    </row>
    <row r="3" spans="1:11" x14ac:dyDescent="0.25">
      <c r="A3" s="32"/>
      <c r="B3" s="137"/>
      <c r="C3" s="137"/>
      <c r="D3" s="33"/>
      <c r="E3" s="33"/>
      <c r="F3" s="33"/>
      <c r="G3" s="33"/>
      <c r="H3" s="33"/>
      <c r="I3" s="33"/>
      <c r="J3" s="33"/>
      <c r="K3" s="34"/>
    </row>
    <row r="4" spans="1:11" x14ac:dyDescent="0.25">
      <c r="A4" s="32"/>
      <c r="B4" s="137"/>
      <c r="C4" s="137"/>
      <c r="D4" s="33"/>
      <c r="E4" s="33"/>
      <c r="F4" s="33"/>
      <c r="G4" s="33"/>
      <c r="H4" s="33"/>
      <c r="I4" s="33"/>
      <c r="J4" s="33"/>
      <c r="K4" s="34"/>
    </row>
    <row r="5" spans="1:11" x14ac:dyDescent="0.25">
      <c r="A5" s="32"/>
      <c r="B5" s="137"/>
      <c r="C5" s="137"/>
      <c r="D5" s="33"/>
      <c r="E5" s="33"/>
      <c r="F5" s="33"/>
      <c r="G5" s="33"/>
      <c r="H5" s="33"/>
      <c r="I5" s="33"/>
      <c r="J5" s="33"/>
      <c r="K5" s="34"/>
    </row>
    <row r="6" spans="1:11" x14ac:dyDescent="0.25">
      <c r="A6" s="32"/>
      <c r="B6" s="137"/>
      <c r="C6" s="137"/>
      <c r="D6" s="33"/>
      <c r="E6" s="33"/>
      <c r="F6" s="33"/>
      <c r="G6" s="33"/>
      <c r="H6" s="33"/>
      <c r="I6" s="33"/>
      <c r="J6" s="33"/>
      <c r="K6" s="34"/>
    </row>
    <row r="7" spans="1:11" x14ac:dyDescent="0.25">
      <c r="A7" s="32"/>
      <c r="B7" s="137"/>
      <c r="C7" s="137"/>
      <c r="D7" s="33"/>
      <c r="E7" s="33"/>
      <c r="F7" s="33"/>
      <c r="G7" s="33"/>
      <c r="H7" s="33"/>
      <c r="I7" s="33"/>
      <c r="J7" s="33"/>
      <c r="K7" s="34" t="s">
        <v>365</v>
      </c>
    </row>
    <row r="8" spans="1:11" ht="25.5" customHeight="1" x14ac:dyDescent="0.25">
      <c r="A8" s="331" t="s">
        <v>12</v>
      </c>
      <c r="B8" s="332"/>
      <c r="C8" s="332"/>
      <c r="D8" s="332"/>
      <c r="E8" s="332"/>
      <c r="F8" s="332"/>
      <c r="G8" s="333"/>
      <c r="H8" s="328" t="s">
        <v>13</v>
      </c>
      <c r="I8" s="329"/>
      <c r="J8" s="329"/>
      <c r="K8" s="330"/>
    </row>
    <row r="9" spans="1:11" ht="22.5" customHeight="1" x14ac:dyDescent="0.25">
      <c r="A9" s="326" t="s">
        <v>14</v>
      </c>
      <c r="B9" s="327"/>
      <c r="C9" s="327"/>
      <c r="D9" s="327"/>
      <c r="E9" s="327"/>
      <c r="F9" s="33"/>
      <c r="G9" s="34"/>
      <c r="H9" s="32"/>
      <c r="I9" s="33"/>
      <c r="J9" s="33"/>
      <c r="K9" s="34"/>
    </row>
    <row r="10" spans="1:11" ht="7.5" customHeight="1" x14ac:dyDescent="0.25">
      <c r="A10" s="45"/>
      <c r="B10" s="28"/>
      <c r="C10" s="137"/>
      <c r="D10" s="33"/>
      <c r="E10" s="33"/>
      <c r="F10" s="33"/>
      <c r="G10" s="34"/>
      <c r="H10" s="43"/>
      <c r="I10" s="41"/>
      <c r="J10" s="41"/>
      <c r="K10" s="42"/>
    </row>
    <row r="11" spans="1:11" ht="36.75" customHeight="1" x14ac:dyDescent="0.25">
      <c r="A11" s="335" t="s">
        <v>1</v>
      </c>
      <c r="B11" s="336"/>
      <c r="C11" s="346"/>
      <c r="D11" s="347"/>
      <c r="E11" s="347"/>
      <c r="F11" s="348"/>
      <c r="G11" s="34"/>
      <c r="H11" s="320" t="s">
        <v>15</v>
      </c>
      <c r="I11" s="320"/>
      <c r="J11" s="320"/>
      <c r="K11" s="321"/>
    </row>
    <row r="12" spans="1:11" x14ac:dyDescent="0.25">
      <c r="A12" s="46"/>
      <c r="B12" s="28"/>
      <c r="C12" s="137"/>
      <c r="D12" s="33"/>
      <c r="E12" s="33"/>
      <c r="F12" s="33"/>
      <c r="G12" s="34"/>
      <c r="H12" s="322"/>
      <c r="I12" s="322"/>
      <c r="J12" s="322"/>
      <c r="K12" s="323"/>
    </row>
    <row r="13" spans="1:11" ht="24" x14ac:dyDescent="0.25">
      <c r="A13" s="47" t="s">
        <v>2</v>
      </c>
      <c r="B13" s="28"/>
      <c r="C13" s="346"/>
      <c r="D13" s="347"/>
      <c r="E13" s="347"/>
      <c r="F13" s="348"/>
      <c r="G13" s="34"/>
      <c r="H13" s="324"/>
      <c r="I13" s="324"/>
      <c r="J13" s="324"/>
      <c r="K13" s="325"/>
    </row>
    <row r="14" spans="1:11" ht="23.25" customHeight="1" x14ac:dyDescent="0.25">
      <c r="A14" s="27"/>
      <c r="B14" s="28"/>
      <c r="C14" s="337" t="s">
        <v>3</v>
      </c>
      <c r="D14" s="337"/>
      <c r="E14" s="337"/>
      <c r="F14" s="337"/>
      <c r="G14" s="338"/>
      <c r="H14" s="29"/>
      <c r="I14" s="30"/>
      <c r="J14" s="30"/>
      <c r="K14" s="31"/>
    </row>
    <row r="15" spans="1:11" ht="5.25" customHeight="1" x14ac:dyDescent="0.25">
      <c r="A15" s="32"/>
      <c r="B15" s="28"/>
      <c r="C15" s="137"/>
      <c r="D15" s="33"/>
      <c r="E15" s="33"/>
      <c r="F15" s="33"/>
      <c r="G15" s="34"/>
      <c r="H15" s="32"/>
      <c r="I15" s="33"/>
      <c r="J15" s="33"/>
      <c r="K15" s="34"/>
    </row>
    <row r="16" spans="1:11" ht="39.75" customHeight="1" x14ac:dyDescent="0.25">
      <c r="A16" s="339" t="s">
        <v>4</v>
      </c>
      <c r="B16" s="340"/>
      <c r="C16" s="346"/>
      <c r="D16" s="347"/>
      <c r="E16" s="347"/>
      <c r="F16" s="348"/>
      <c r="G16" s="34"/>
      <c r="H16" s="32"/>
      <c r="I16" s="33"/>
      <c r="J16" s="33"/>
      <c r="K16" s="34"/>
    </row>
    <row r="17" spans="1:13" x14ac:dyDescent="0.25">
      <c r="A17" s="35"/>
      <c r="B17" s="28"/>
      <c r="C17" s="137"/>
      <c r="D17" s="33"/>
      <c r="E17" s="33"/>
      <c r="F17" s="33"/>
      <c r="G17" s="34"/>
      <c r="H17" s="32"/>
      <c r="I17" s="33"/>
      <c r="J17" s="33"/>
      <c r="K17" s="34"/>
    </row>
    <row r="18" spans="1:13" x14ac:dyDescent="0.25">
      <c r="A18" s="339" t="s">
        <v>5</v>
      </c>
      <c r="B18" s="340"/>
      <c r="C18" s="340"/>
      <c r="D18" s="340"/>
      <c r="E18" s="340"/>
      <c r="F18" s="340"/>
      <c r="G18" s="341"/>
      <c r="H18" s="32"/>
      <c r="I18" s="33"/>
      <c r="J18" s="33"/>
      <c r="K18" s="34"/>
    </row>
    <row r="19" spans="1:13" x14ac:dyDescent="0.25">
      <c r="A19" s="36"/>
      <c r="B19" s="28"/>
      <c r="C19" s="137"/>
      <c r="D19" s="33"/>
      <c r="E19" s="33"/>
      <c r="F19" s="33"/>
      <c r="G19" s="34"/>
      <c r="H19" s="32"/>
      <c r="I19" s="33"/>
      <c r="J19" s="33"/>
      <c r="K19" s="34"/>
    </row>
    <row r="20" spans="1:13" ht="18.75" x14ac:dyDescent="0.25">
      <c r="A20" s="37"/>
      <c r="B20" s="28"/>
      <c r="C20" s="137"/>
      <c r="D20" s="33"/>
      <c r="E20" s="33"/>
      <c r="F20" s="33"/>
      <c r="G20" s="34"/>
      <c r="H20" s="32"/>
      <c r="I20" s="33"/>
      <c r="J20" s="33"/>
      <c r="K20" s="34"/>
    </row>
    <row r="21" spans="1:13" x14ac:dyDescent="0.25">
      <c r="A21" s="339" t="s">
        <v>6</v>
      </c>
      <c r="B21" s="340"/>
      <c r="C21" s="340"/>
      <c r="D21" s="340"/>
      <c r="E21" s="340"/>
      <c r="F21" s="340"/>
      <c r="G21" s="341"/>
      <c r="H21" s="32"/>
      <c r="I21" s="33"/>
      <c r="J21" s="33"/>
      <c r="K21" s="34"/>
    </row>
    <row r="22" spans="1:13" x14ac:dyDescent="0.25">
      <c r="A22" s="38"/>
      <c r="B22" s="137"/>
      <c r="C22" s="137"/>
      <c r="D22" s="33"/>
      <c r="E22" s="33"/>
      <c r="F22" s="33"/>
      <c r="G22" s="34"/>
      <c r="H22" s="32"/>
      <c r="I22" s="33"/>
      <c r="J22" s="33"/>
      <c r="K22" s="34"/>
    </row>
    <row r="23" spans="1:13" x14ac:dyDescent="0.25">
      <c r="A23" s="326" t="s">
        <v>7</v>
      </c>
      <c r="B23" s="327"/>
      <c r="C23" s="327"/>
      <c r="D23" s="327"/>
      <c r="E23" s="327"/>
      <c r="F23" s="327"/>
      <c r="G23" s="342"/>
      <c r="H23" s="32"/>
      <c r="I23" s="33"/>
      <c r="J23" s="33"/>
      <c r="K23" s="34"/>
    </row>
    <row r="24" spans="1:13" s="1" customFormat="1" x14ac:dyDescent="0.25">
      <c r="A24" s="39"/>
      <c r="B24" s="40" t="s">
        <v>8</v>
      </c>
      <c r="C24" s="138"/>
      <c r="D24" s="41"/>
      <c r="E24" s="41"/>
      <c r="F24" s="41"/>
      <c r="G24" s="42"/>
      <c r="H24" s="43"/>
      <c r="I24" s="41"/>
      <c r="J24" s="41"/>
      <c r="K24" s="42"/>
      <c r="M24" s="119"/>
    </row>
    <row r="25" spans="1:13" s="1" customFormat="1" ht="23.25" x14ac:dyDescent="0.25">
      <c r="A25" s="309" t="s">
        <v>9</v>
      </c>
      <c r="B25" s="310"/>
      <c r="C25" s="310"/>
      <c r="D25" s="310"/>
      <c r="E25" s="310"/>
      <c r="F25" s="310"/>
      <c r="G25" s="310"/>
      <c r="H25" s="310"/>
      <c r="I25" s="310"/>
      <c r="J25" s="310"/>
      <c r="K25" s="311"/>
      <c r="M25" s="119"/>
    </row>
    <row r="26" spans="1:13" s="1" customFormat="1" x14ac:dyDescent="0.25">
      <c r="A26" s="105" t="s">
        <v>119</v>
      </c>
      <c r="B26" s="343"/>
      <c r="C26" s="343"/>
      <c r="D26" s="343"/>
      <c r="E26" s="343"/>
      <c r="F26" s="343"/>
      <c r="G26" s="343"/>
      <c r="H26" s="343"/>
      <c r="I26" s="343"/>
      <c r="J26" s="343"/>
      <c r="K26" s="344"/>
      <c r="M26" s="119"/>
    </row>
    <row r="27" spans="1:13" s="1" customFormat="1" x14ac:dyDescent="0.25">
      <c r="A27" s="16"/>
      <c r="B27" s="139"/>
      <c r="C27" s="139"/>
      <c r="D27" s="6"/>
      <c r="E27" s="6"/>
      <c r="F27" s="6"/>
      <c r="G27" s="6"/>
      <c r="H27" s="6"/>
      <c r="I27" s="6"/>
      <c r="J27" s="6"/>
      <c r="K27" s="17"/>
      <c r="M27" s="119"/>
    </row>
    <row r="28" spans="1:13" s="1" customFormat="1" x14ac:dyDescent="0.25">
      <c r="A28" s="188" t="s">
        <v>513</v>
      </c>
      <c r="B28" s="189"/>
      <c r="C28" s="189"/>
      <c r="D28" s="189"/>
      <c r="E28" s="189"/>
      <c r="F28" s="189"/>
      <c r="G28" s="189"/>
      <c r="H28" s="189"/>
      <c r="I28" s="189"/>
      <c r="J28" s="189"/>
      <c r="K28" s="190"/>
      <c r="M28" s="119"/>
    </row>
    <row r="29" spans="1:13" s="1" customFormat="1" x14ac:dyDescent="0.25">
      <c r="A29" s="188" t="s">
        <v>118</v>
      </c>
      <c r="B29" s="189"/>
      <c r="C29" s="189"/>
      <c r="D29" s="189"/>
      <c r="E29" s="189"/>
      <c r="F29" s="189"/>
      <c r="G29" s="189"/>
      <c r="H29" s="189"/>
      <c r="I29" s="189"/>
      <c r="J29" s="189"/>
      <c r="K29" s="190"/>
      <c r="M29" s="119"/>
    </row>
    <row r="30" spans="1:13" s="1" customFormat="1" x14ac:dyDescent="0.25">
      <c r="A30" s="188" t="s">
        <v>511</v>
      </c>
      <c r="B30" s="189"/>
      <c r="C30" s="189"/>
      <c r="D30" s="189"/>
      <c r="E30" s="189"/>
      <c r="F30" s="189"/>
      <c r="G30" s="189"/>
      <c r="H30" s="189"/>
      <c r="I30" s="189"/>
      <c r="J30" s="189"/>
      <c r="K30" s="190"/>
      <c r="M30" s="119"/>
    </row>
    <row r="31" spans="1:13" s="1" customFormat="1" x14ac:dyDescent="0.25">
      <c r="A31" s="349" t="s">
        <v>576</v>
      </c>
      <c r="B31" s="183"/>
      <c r="C31" s="183"/>
      <c r="D31" s="183"/>
      <c r="E31" s="183"/>
      <c r="F31" s="183"/>
      <c r="G31" s="183"/>
      <c r="H31" s="183"/>
      <c r="I31" s="183"/>
      <c r="J31" s="183"/>
      <c r="K31" s="301"/>
      <c r="M31" s="119"/>
    </row>
    <row r="32" spans="1:13" s="1" customFormat="1" x14ac:dyDescent="0.25">
      <c r="A32" s="105" t="s">
        <v>120</v>
      </c>
      <c r="B32" s="155"/>
      <c r="C32" s="155"/>
      <c r="D32" s="155"/>
      <c r="E32" s="155"/>
      <c r="F32" s="155"/>
      <c r="G32" s="155"/>
      <c r="H32" s="155"/>
      <c r="I32" s="155"/>
      <c r="J32" s="155"/>
      <c r="K32" s="156"/>
      <c r="M32" s="119" t="s">
        <v>121</v>
      </c>
    </row>
    <row r="33" spans="1:13" s="1" customFormat="1" x14ac:dyDescent="0.25">
      <c r="A33" s="291" t="s">
        <v>512</v>
      </c>
      <c r="B33" s="273"/>
      <c r="C33" s="273"/>
      <c r="D33" s="273"/>
      <c r="E33" s="273"/>
      <c r="F33" s="273"/>
      <c r="G33" s="273"/>
      <c r="H33" s="273"/>
      <c r="I33" s="273"/>
      <c r="J33" s="273"/>
      <c r="K33" s="345"/>
      <c r="M33" s="119" t="s">
        <v>122</v>
      </c>
    </row>
    <row r="34" spans="1:13" s="1" customFormat="1" x14ac:dyDescent="0.25">
      <c r="A34" s="350"/>
      <c r="B34" s="351"/>
      <c r="C34" s="351"/>
      <c r="D34" s="351"/>
      <c r="E34" s="351"/>
      <c r="F34" s="351"/>
      <c r="G34" s="351"/>
      <c r="H34" s="351"/>
      <c r="I34" s="351"/>
      <c r="J34" s="351"/>
      <c r="K34" s="352"/>
      <c r="M34" s="119"/>
    </row>
    <row r="35" spans="1:13" s="1" customFormat="1" x14ac:dyDescent="0.25">
      <c r="A35" s="334" t="s">
        <v>10</v>
      </c>
      <c r="B35" s="334"/>
      <c r="C35" s="334"/>
      <c r="D35" s="334"/>
      <c r="E35" s="334"/>
      <c r="F35" s="334"/>
      <c r="G35" s="334"/>
      <c r="H35" s="334"/>
      <c r="I35" s="334"/>
      <c r="J35" s="334"/>
      <c r="K35" s="334"/>
      <c r="M35" s="119"/>
    </row>
    <row r="36" spans="1:13" s="1" customFormat="1" x14ac:dyDescent="0.25">
      <c r="A36" s="334"/>
      <c r="B36" s="334"/>
      <c r="C36" s="334"/>
      <c r="D36" s="334"/>
      <c r="E36" s="334"/>
      <c r="F36" s="334"/>
      <c r="G36" s="334"/>
      <c r="H36" s="334"/>
      <c r="I36" s="334"/>
      <c r="J36" s="334"/>
      <c r="K36" s="334"/>
      <c r="M36" s="119"/>
    </row>
    <row r="37" spans="1:13" s="1" customFormat="1" x14ac:dyDescent="0.25">
      <c r="A37" s="334"/>
      <c r="B37" s="334"/>
      <c r="C37" s="334"/>
      <c r="D37" s="334"/>
      <c r="E37" s="334"/>
      <c r="F37" s="334"/>
      <c r="G37" s="334"/>
      <c r="H37" s="334"/>
      <c r="I37" s="334"/>
      <c r="J37" s="334"/>
      <c r="K37" s="334"/>
      <c r="M37" s="119"/>
    </row>
    <row r="38" spans="1:13" s="1" customFormat="1" x14ac:dyDescent="0.25">
      <c r="A38" s="353"/>
      <c r="B38" s="353"/>
      <c r="C38" s="353"/>
      <c r="D38" s="353"/>
      <c r="E38" s="353"/>
      <c r="F38" s="353"/>
      <c r="G38" s="353"/>
      <c r="H38" s="353"/>
      <c r="I38" s="353"/>
      <c r="J38" s="353"/>
      <c r="K38" s="353"/>
      <c r="M38" s="119"/>
    </row>
    <row r="39" spans="1:13" s="1" customFormat="1" x14ac:dyDescent="0.25">
      <c r="A39" s="353"/>
      <c r="B39" s="353"/>
      <c r="C39" s="353"/>
      <c r="D39" s="353"/>
      <c r="E39" s="353"/>
      <c r="F39" s="353"/>
      <c r="G39" s="353"/>
      <c r="H39" s="353"/>
      <c r="I39" s="353"/>
      <c r="J39" s="353"/>
      <c r="K39" s="353"/>
      <c r="M39" s="119"/>
    </row>
    <row r="40" spans="1:13" s="1" customFormat="1" x14ac:dyDescent="0.25">
      <c r="A40" s="353"/>
      <c r="B40" s="353"/>
      <c r="C40" s="353"/>
      <c r="D40" s="353"/>
      <c r="E40" s="353"/>
      <c r="F40" s="353"/>
      <c r="G40" s="353"/>
      <c r="H40" s="353"/>
      <c r="I40" s="353"/>
      <c r="J40" s="353"/>
      <c r="K40" s="353"/>
      <c r="M40" s="119"/>
    </row>
    <row r="41" spans="1:13" s="1" customFormat="1" x14ac:dyDescent="0.25">
      <c r="A41" s="353"/>
      <c r="B41" s="353"/>
      <c r="C41" s="353"/>
      <c r="D41" s="353"/>
      <c r="E41" s="353"/>
      <c r="F41" s="353"/>
      <c r="G41" s="353"/>
      <c r="H41" s="353"/>
      <c r="I41" s="353"/>
      <c r="J41" s="353"/>
      <c r="K41" s="353"/>
      <c r="M41" s="119"/>
    </row>
    <row r="42" spans="1:13" s="1" customFormat="1" x14ac:dyDescent="0.25">
      <c r="A42" s="353"/>
      <c r="B42" s="353"/>
      <c r="C42" s="353"/>
      <c r="D42" s="353"/>
      <c r="E42" s="353"/>
      <c r="F42" s="353"/>
      <c r="G42" s="353"/>
      <c r="H42" s="353"/>
      <c r="I42" s="353"/>
      <c r="J42" s="353"/>
      <c r="K42" s="353"/>
      <c r="M42" s="119"/>
    </row>
    <row r="43" spans="1:13" s="1" customFormat="1" x14ac:dyDescent="0.25">
      <c r="A43" s="353"/>
      <c r="B43" s="353"/>
      <c r="C43" s="353"/>
      <c r="D43" s="353"/>
      <c r="E43" s="353"/>
      <c r="F43" s="353"/>
      <c r="G43" s="353"/>
      <c r="H43" s="353"/>
      <c r="I43" s="353"/>
      <c r="J43" s="353"/>
      <c r="K43" s="353"/>
      <c r="M43" s="119"/>
    </row>
    <row r="44" spans="1:13" s="1" customFormat="1" x14ac:dyDescent="0.25">
      <c r="A44" s="357" t="s">
        <v>11</v>
      </c>
      <c r="B44" s="358"/>
      <c r="C44" s="358"/>
      <c r="D44" s="358"/>
      <c r="E44" s="358"/>
      <c r="F44" s="358"/>
      <c r="G44" s="358"/>
      <c r="H44" s="358"/>
      <c r="I44" s="358"/>
      <c r="J44" s="358"/>
      <c r="K44" s="359"/>
      <c r="M44" s="119"/>
    </row>
    <row r="45" spans="1:13" s="1" customFormat="1" x14ac:dyDescent="0.25">
      <c r="A45" s="357"/>
      <c r="B45" s="358"/>
      <c r="C45" s="358"/>
      <c r="D45" s="358"/>
      <c r="E45" s="358"/>
      <c r="F45" s="358"/>
      <c r="G45" s="358"/>
      <c r="H45" s="358"/>
      <c r="I45" s="358"/>
      <c r="J45" s="358"/>
      <c r="K45" s="359"/>
      <c r="M45" s="119"/>
    </row>
    <row r="46" spans="1:13" s="1" customFormat="1" x14ac:dyDescent="0.25">
      <c r="A46" s="357"/>
      <c r="B46" s="358"/>
      <c r="C46" s="358"/>
      <c r="D46" s="358"/>
      <c r="E46" s="358"/>
      <c r="F46" s="358"/>
      <c r="G46" s="358"/>
      <c r="H46" s="358"/>
      <c r="I46" s="358"/>
      <c r="J46" s="358"/>
      <c r="K46" s="359"/>
      <c r="M46" s="119"/>
    </row>
    <row r="47" spans="1:13" s="1" customFormat="1" x14ac:dyDescent="0.25">
      <c r="A47" s="360"/>
      <c r="B47" s="361"/>
      <c r="C47" s="361"/>
      <c r="D47" s="361"/>
      <c r="E47" s="361"/>
      <c r="F47" s="361"/>
      <c r="G47" s="361"/>
      <c r="H47" s="361"/>
      <c r="I47" s="361"/>
      <c r="J47" s="361"/>
      <c r="K47" s="362"/>
      <c r="M47" s="119"/>
    </row>
    <row r="48" spans="1:13" x14ac:dyDescent="0.25">
      <c r="A48" s="360"/>
      <c r="B48" s="361"/>
      <c r="C48" s="361"/>
      <c r="D48" s="361"/>
      <c r="E48" s="361"/>
      <c r="F48" s="361"/>
      <c r="G48" s="361"/>
      <c r="H48" s="361"/>
      <c r="I48" s="361"/>
      <c r="J48" s="361"/>
      <c r="K48" s="362"/>
    </row>
    <row r="49" spans="1:13" x14ac:dyDescent="0.25">
      <c r="A49" s="360"/>
      <c r="B49" s="361"/>
      <c r="C49" s="361"/>
      <c r="D49" s="361"/>
      <c r="E49" s="361"/>
      <c r="F49" s="361"/>
      <c r="G49" s="361"/>
      <c r="H49" s="361"/>
      <c r="I49" s="361"/>
      <c r="J49" s="361"/>
      <c r="K49" s="362"/>
    </row>
    <row r="50" spans="1:13" x14ac:dyDescent="0.25">
      <c r="A50" s="360"/>
      <c r="B50" s="361"/>
      <c r="C50" s="361"/>
      <c r="D50" s="361"/>
      <c r="E50" s="361"/>
      <c r="F50" s="361"/>
      <c r="G50" s="361"/>
      <c r="H50" s="361"/>
      <c r="I50" s="361"/>
      <c r="J50" s="361"/>
      <c r="K50" s="362"/>
    </row>
    <row r="51" spans="1:13" x14ac:dyDescent="0.25">
      <c r="A51" s="360"/>
      <c r="B51" s="361"/>
      <c r="C51" s="361"/>
      <c r="D51" s="361"/>
      <c r="E51" s="361"/>
      <c r="F51" s="361"/>
      <c r="G51" s="361"/>
      <c r="H51" s="361"/>
      <c r="I51" s="361"/>
      <c r="J51" s="361"/>
      <c r="K51" s="362"/>
    </row>
    <row r="52" spans="1:13" x14ac:dyDescent="0.25">
      <c r="A52" s="360"/>
      <c r="B52" s="361"/>
      <c r="C52" s="361"/>
      <c r="D52" s="361"/>
      <c r="E52" s="361"/>
      <c r="F52" s="361"/>
      <c r="G52" s="361"/>
      <c r="H52" s="361"/>
      <c r="I52" s="361"/>
      <c r="J52" s="361"/>
      <c r="K52" s="362"/>
    </row>
    <row r="53" spans="1:13" x14ac:dyDescent="0.25">
      <c r="A53" s="360"/>
      <c r="B53" s="361"/>
      <c r="C53" s="361"/>
      <c r="D53" s="361"/>
      <c r="E53" s="361"/>
      <c r="F53" s="361"/>
      <c r="G53" s="361"/>
      <c r="H53" s="361"/>
      <c r="I53" s="361"/>
      <c r="J53" s="361"/>
      <c r="K53" s="362"/>
    </row>
    <row r="54" spans="1:13" x14ac:dyDescent="0.25">
      <c r="A54" s="360"/>
      <c r="B54" s="361"/>
      <c r="C54" s="361"/>
      <c r="D54" s="361"/>
      <c r="E54" s="361"/>
      <c r="F54" s="361"/>
      <c r="G54" s="361"/>
      <c r="H54" s="361"/>
      <c r="I54" s="361"/>
      <c r="J54" s="361"/>
      <c r="K54" s="362"/>
    </row>
    <row r="55" spans="1:13" x14ac:dyDescent="0.25">
      <c r="A55" s="360"/>
      <c r="B55" s="361"/>
      <c r="C55" s="361"/>
      <c r="D55" s="361"/>
      <c r="E55" s="361"/>
      <c r="F55" s="361"/>
      <c r="G55" s="361"/>
      <c r="H55" s="361"/>
      <c r="I55" s="361"/>
      <c r="J55" s="361"/>
      <c r="K55" s="362"/>
    </row>
    <row r="56" spans="1:13" x14ac:dyDescent="0.25">
      <c r="A56" s="360"/>
      <c r="B56" s="361"/>
      <c r="C56" s="361"/>
      <c r="D56" s="361"/>
      <c r="E56" s="361"/>
      <c r="F56" s="361"/>
      <c r="G56" s="361"/>
      <c r="H56" s="361"/>
      <c r="I56" s="361"/>
      <c r="J56" s="361"/>
      <c r="K56" s="362"/>
    </row>
    <row r="57" spans="1:13" x14ac:dyDescent="0.25">
      <c r="A57" s="360"/>
      <c r="B57" s="361"/>
      <c r="C57" s="361"/>
      <c r="D57" s="361"/>
      <c r="E57" s="361"/>
      <c r="F57" s="361"/>
      <c r="G57" s="361"/>
      <c r="H57" s="361"/>
      <c r="I57" s="361"/>
      <c r="J57" s="361"/>
      <c r="K57" s="362"/>
    </row>
    <row r="58" spans="1:13" x14ac:dyDescent="0.25">
      <c r="A58" s="360"/>
      <c r="B58" s="361"/>
      <c r="C58" s="361"/>
      <c r="D58" s="361"/>
      <c r="E58" s="361"/>
      <c r="F58" s="361"/>
      <c r="G58" s="361"/>
      <c r="H58" s="361"/>
      <c r="I58" s="361"/>
      <c r="J58" s="361"/>
      <c r="K58" s="362"/>
    </row>
    <row r="59" spans="1:13" x14ac:dyDescent="0.25">
      <c r="A59" s="360"/>
      <c r="B59" s="361"/>
      <c r="C59" s="361"/>
      <c r="D59" s="361"/>
      <c r="E59" s="361"/>
      <c r="F59" s="361"/>
      <c r="G59" s="361"/>
      <c r="H59" s="361"/>
      <c r="I59" s="361"/>
      <c r="J59" s="361"/>
      <c r="K59" s="362"/>
    </row>
    <row r="60" spans="1:13" x14ac:dyDescent="0.25">
      <c r="A60" s="360"/>
      <c r="B60" s="361"/>
      <c r="C60" s="361"/>
      <c r="D60" s="361"/>
      <c r="E60" s="361"/>
      <c r="F60" s="361"/>
      <c r="G60" s="361"/>
      <c r="H60" s="361"/>
      <c r="I60" s="361"/>
      <c r="J60" s="361"/>
      <c r="K60" s="362"/>
    </row>
    <row r="61" spans="1:13" x14ac:dyDescent="0.25">
      <c r="A61" s="357" t="s">
        <v>16</v>
      </c>
      <c r="B61" s="358"/>
      <c r="C61" s="358"/>
      <c r="D61" s="358"/>
      <c r="E61" s="358"/>
      <c r="F61" s="358"/>
      <c r="G61" s="358"/>
      <c r="H61" s="358"/>
      <c r="I61" s="358"/>
      <c r="J61" s="358"/>
      <c r="K61" s="359"/>
    </row>
    <row r="62" spans="1:13" x14ac:dyDescent="0.25">
      <c r="A62" s="357"/>
      <c r="B62" s="358"/>
      <c r="C62" s="358"/>
      <c r="D62" s="358"/>
      <c r="E62" s="358"/>
      <c r="F62" s="358"/>
      <c r="G62" s="358"/>
      <c r="H62" s="358"/>
      <c r="I62" s="358"/>
      <c r="J62" s="358"/>
      <c r="K62" s="359"/>
    </row>
    <row r="63" spans="1:13" x14ac:dyDescent="0.25">
      <c r="A63" s="16"/>
      <c r="B63" s="139"/>
      <c r="C63" s="139"/>
      <c r="D63" s="6"/>
      <c r="E63" s="6"/>
      <c r="F63" s="6"/>
      <c r="G63" s="6"/>
      <c r="H63" s="6"/>
      <c r="I63" s="6"/>
      <c r="J63" s="6"/>
      <c r="K63" s="17"/>
      <c r="L63" s="2"/>
      <c r="M63" s="120"/>
    </row>
    <row r="64" spans="1:13" x14ac:dyDescent="0.25">
      <c r="A64" s="188" t="s">
        <v>17</v>
      </c>
      <c r="B64" s="189"/>
      <c r="C64" s="189"/>
      <c r="D64" s="189"/>
      <c r="E64" s="189"/>
      <c r="F64" s="189"/>
      <c r="G64" s="7" t="s">
        <v>18</v>
      </c>
      <c r="H64" s="363"/>
      <c r="I64" s="363"/>
      <c r="J64" s="363"/>
      <c r="K64" s="364"/>
      <c r="L64" s="3"/>
      <c r="M64" s="120" t="s">
        <v>123</v>
      </c>
    </row>
    <row r="65" spans="1:14" x14ac:dyDescent="0.25">
      <c r="A65" s="16"/>
      <c r="B65" s="139"/>
      <c r="C65" s="139"/>
      <c r="D65" s="6"/>
      <c r="E65" s="6"/>
      <c r="F65" s="6"/>
      <c r="G65" s="6"/>
      <c r="H65" s="6"/>
      <c r="I65" s="6"/>
      <c r="J65" s="6"/>
      <c r="K65" s="17"/>
      <c r="L65" s="1"/>
      <c r="M65" s="118" t="s">
        <v>124</v>
      </c>
    </row>
    <row r="66" spans="1:14" ht="15.75" x14ac:dyDescent="0.25">
      <c r="A66" s="354" t="s">
        <v>19</v>
      </c>
      <c r="B66" s="355"/>
      <c r="C66" s="355"/>
      <c r="D66" s="355"/>
      <c r="E66" s="93" t="s">
        <v>18</v>
      </c>
      <c r="F66" s="355" t="s">
        <v>20</v>
      </c>
      <c r="G66" s="355"/>
      <c r="H66" s="355" t="s">
        <v>128</v>
      </c>
      <c r="I66" s="355"/>
      <c r="J66" s="355" t="s">
        <v>127</v>
      </c>
      <c r="K66" s="356"/>
    </row>
    <row r="67" spans="1:14" x14ac:dyDescent="0.25">
      <c r="A67" s="16"/>
      <c r="B67" s="139"/>
      <c r="C67" s="139"/>
      <c r="D67" s="6"/>
      <c r="E67" s="18"/>
      <c r="F67" s="18"/>
      <c r="G67" s="18"/>
      <c r="H67" s="18"/>
      <c r="I67" s="18"/>
      <c r="J67" s="18"/>
      <c r="K67" s="106"/>
    </row>
    <row r="68" spans="1:14" x14ac:dyDescent="0.25">
      <c r="A68" s="365"/>
      <c r="B68" s="366"/>
      <c r="C68" s="366"/>
      <c r="D68" s="367"/>
      <c r="E68" s="18"/>
      <c r="F68" s="18"/>
      <c r="G68" s="18"/>
      <c r="H68" s="18"/>
      <c r="I68" s="18"/>
      <c r="J68" s="18"/>
      <c r="K68" s="106"/>
    </row>
    <row r="69" spans="1:14" x14ac:dyDescent="0.25">
      <c r="A69" s="368"/>
      <c r="B69" s="369"/>
      <c r="C69" s="369"/>
      <c r="D69" s="370"/>
      <c r="E69" s="18"/>
      <c r="F69" s="18"/>
      <c r="G69" s="18"/>
      <c r="H69" s="18"/>
      <c r="I69" s="18"/>
      <c r="J69" s="18"/>
      <c r="K69" s="106"/>
    </row>
    <row r="70" spans="1:14" x14ac:dyDescent="0.25">
      <c r="A70" s="368"/>
      <c r="B70" s="369"/>
      <c r="C70" s="369"/>
      <c r="D70" s="370"/>
      <c r="E70" s="18"/>
      <c r="F70" s="18"/>
      <c r="G70" s="18"/>
      <c r="H70" s="18"/>
      <c r="I70" s="18"/>
      <c r="J70" s="18"/>
      <c r="K70" s="106"/>
    </row>
    <row r="71" spans="1:14" ht="15.75" thickBot="1" x14ac:dyDescent="0.3">
      <c r="A71" s="368"/>
      <c r="B71" s="369"/>
      <c r="C71" s="369"/>
      <c r="D71" s="370"/>
      <c r="E71" s="19"/>
      <c r="F71" s="19"/>
      <c r="G71" s="19"/>
      <c r="H71" s="19"/>
      <c r="I71" s="19"/>
      <c r="J71" s="19"/>
      <c r="K71" s="107"/>
      <c r="M71" s="121" t="s">
        <v>129</v>
      </c>
      <c r="N71" s="20" t="s">
        <v>129</v>
      </c>
    </row>
    <row r="72" spans="1:14" ht="15.75" thickBot="1" x14ac:dyDescent="0.3">
      <c r="A72" s="368"/>
      <c r="B72" s="369"/>
      <c r="C72" s="369"/>
      <c r="D72" s="370"/>
      <c r="E72" s="19"/>
      <c r="F72" s="19"/>
      <c r="G72" s="19"/>
      <c r="H72" s="19"/>
      <c r="I72" s="19"/>
      <c r="J72" s="19"/>
      <c r="K72" s="107"/>
      <c r="M72" s="122" t="s">
        <v>130</v>
      </c>
      <c r="N72" s="21" t="s">
        <v>131</v>
      </c>
    </row>
    <row r="73" spans="1:14" ht="15.75" thickBot="1" x14ac:dyDescent="0.3">
      <c r="A73" s="368"/>
      <c r="B73" s="369"/>
      <c r="C73" s="369"/>
      <c r="D73" s="370"/>
      <c r="E73" s="19"/>
      <c r="F73" s="19"/>
      <c r="G73" s="19"/>
      <c r="H73" s="19"/>
      <c r="I73" s="19"/>
      <c r="J73" s="19"/>
      <c r="K73" s="107"/>
      <c r="M73" s="123" t="s">
        <v>134</v>
      </c>
      <c r="N73" s="21" t="s">
        <v>132</v>
      </c>
    </row>
    <row r="74" spans="1:14" ht="15.75" thickBot="1" x14ac:dyDescent="0.3">
      <c r="A74" s="368"/>
      <c r="B74" s="369"/>
      <c r="C74" s="369"/>
      <c r="D74" s="370"/>
      <c r="E74" s="18"/>
      <c r="F74" s="18"/>
      <c r="G74" s="18"/>
      <c r="H74" s="18"/>
      <c r="I74" s="18"/>
      <c r="J74" s="18"/>
      <c r="K74" s="106"/>
      <c r="M74" s="123" t="s">
        <v>137</v>
      </c>
      <c r="N74" s="21" t="s">
        <v>133</v>
      </c>
    </row>
    <row r="75" spans="1:14" ht="15.75" thickBot="1" x14ac:dyDescent="0.3">
      <c r="A75" s="368"/>
      <c r="B75" s="369"/>
      <c r="C75" s="369"/>
      <c r="D75" s="370"/>
      <c r="E75" s="18"/>
      <c r="F75" s="18"/>
      <c r="G75" s="18"/>
      <c r="H75" s="18"/>
      <c r="I75" s="18"/>
      <c r="J75" s="18"/>
      <c r="K75" s="106"/>
      <c r="M75" s="123" t="s">
        <v>139</v>
      </c>
      <c r="N75" s="20" t="s">
        <v>125</v>
      </c>
    </row>
    <row r="76" spans="1:14" ht="15.75" thickBot="1" x14ac:dyDescent="0.3">
      <c r="A76" s="371"/>
      <c r="B76" s="372"/>
      <c r="C76" s="372"/>
      <c r="D76" s="373"/>
      <c r="E76" s="18"/>
      <c r="F76" s="18"/>
      <c r="G76" s="18"/>
      <c r="H76" s="18"/>
      <c r="I76" s="18"/>
      <c r="J76" s="18"/>
      <c r="K76" s="106"/>
      <c r="M76" s="123" t="s">
        <v>141</v>
      </c>
      <c r="N76" s="21" t="s">
        <v>134</v>
      </c>
    </row>
    <row r="77" spans="1:14" ht="15.75" thickBot="1" x14ac:dyDescent="0.3">
      <c r="A77" s="16"/>
      <c r="B77" s="139"/>
      <c r="C77" s="139"/>
      <c r="D77" s="6"/>
      <c r="E77" s="18"/>
      <c r="F77" s="18"/>
      <c r="G77" s="18"/>
      <c r="H77" s="18"/>
      <c r="I77" s="18"/>
      <c r="J77" s="18"/>
      <c r="K77" s="106"/>
      <c r="M77" s="123" t="s">
        <v>145</v>
      </c>
      <c r="N77" s="21" t="s">
        <v>135</v>
      </c>
    </row>
    <row r="78" spans="1:14" ht="15.75" thickBot="1" x14ac:dyDescent="0.3">
      <c r="A78" s="365"/>
      <c r="B78" s="366"/>
      <c r="C78" s="366"/>
      <c r="D78" s="367"/>
      <c r="E78" s="18"/>
      <c r="F78" s="18"/>
      <c r="G78" s="18"/>
      <c r="H78" s="18"/>
      <c r="I78" s="18"/>
      <c r="J78" s="18"/>
      <c r="K78" s="106"/>
      <c r="M78" s="123" t="s">
        <v>147</v>
      </c>
      <c r="N78" s="20" t="s">
        <v>136</v>
      </c>
    </row>
    <row r="79" spans="1:14" ht="15.75" thickBot="1" x14ac:dyDescent="0.3">
      <c r="A79" s="368"/>
      <c r="B79" s="369"/>
      <c r="C79" s="369"/>
      <c r="D79" s="370"/>
      <c r="E79" s="18"/>
      <c r="F79" s="18"/>
      <c r="G79" s="18"/>
      <c r="H79" s="18"/>
      <c r="I79" s="18"/>
      <c r="J79" s="18"/>
      <c r="K79" s="106"/>
      <c r="M79" s="123" t="s">
        <v>126</v>
      </c>
      <c r="N79" s="21" t="s">
        <v>137</v>
      </c>
    </row>
    <row r="80" spans="1:14" ht="15.75" thickBot="1" x14ac:dyDescent="0.3">
      <c r="A80" s="368"/>
      <c r="B80" s="369"/>
      <c r="C80" s="369"/>
      <c r="D80" s="370"/>
      <c r="E80" s="18"/>
      <c r="F80" s="18"/>
      <c r="G80" s="18"/>
      <c r="H80" s="18"/>
      <c r="I80" s="18"/>
      <c r="J80" s="18"/>
      <c r="K80" s="106"/>
      <c r="M80" s="123" t="s">
        <v>152</v>
      </c>
      <c r="N80" s="20" t="s">
        <v>138</v>
      </c>
    </row>
    <row r="81" spans="1:14" ht="15.75" thickBot="1" x14ac:dyDescent="0.3">
      <c r="A81" s="368"/>
      <c r="B81" s="369"/>
      <c r="C81" s="369"/>
      <c r="D81" s="370"/>
      <c r="E81" s="19"/>
      <c r="F81" s="19"/>
      <c r="G81" s="19"/>
      <c r="H81" s="19"/>
      <c r="I81" s="19"/>
      <c r="J81" s="19"/>
      <c r="K81" s="107"/>
      <c r="M81" s="123" t="s">
        <v>155</v>
      </c>
      <c r="N81" s="21" t="s">
        <v>139</v>
      </c>
    </row>
    <row r="82" spans="1:14" ht="15.75" thickBot="1" x14ac:dyDescent="0.3">
      <c r="A82" s="368"/>
      <c r="B82" s="369"/>
      <c r="C82" s="369"/>
      <c r="D82" s="370"/>
      <c r="E82" s="19"/>
      <c r="F82" s="19"/>
      <c r="G82" s="19"/>
      <c r="H82" s="19"/>
      <c r="I82" s="19"/>
      <c r="J82" s="19"/>
      <c r="K82" s="107"/>
      <c r="M82" s="123" t="s">
        <v>160</v>
      </c>
      <c r="N82" s="20" t="s">
        <v>140</v>
      </c>
    </row>
    <row r="83" spans="1:14" ht="15.75" thickBot="1" x14ac:dyDescent="0.3">
      <c r="A83" s="368"/>
      <c r="B83" s="369"/>
      <c r="C83" s="369"/>
      <c r="D83" s="370"/>
      <c r="E83" s="19"/>
      <c r="F83" s="19"/>
      <c r="G83" s="19"/>
      <c r="H83" s="19"/>
      <c r="I83" s="19"/>
      <c r="J83" s="19"/>
      <c r="K83" s="107"/>
      <c r="M83" s="123" t="s">
        <v>168</v>
      </c>
      <c r="N83" s="21" t="s">
        <v>141</v>
      </c>
    </row>
    <row r="84" spans="1:14" x14ac:dyDescent="0.25">
      <c r="A84" s="368"/>
      <c r="B84" s="369"/>
      <c r="C84" s="369"/>
      <c r="D84" s="370"/>
      <c r="E84" s="18"/>
      <c r="F84" s="18"/>
      <c r="G84" s="18"/>
      <c r="H84" s="18"/>
      <c r="I84" s="18"/>
      <c r="J84" s="18"/>
      <c r="K84" s="106"/>
      <c r="M84" s="123" t="s">
        <v>171</v>
      </c>
      <c r="N84" s="21" t="s">
        <v>142</v>
      </c>
    </row>
    <row r="85" spans="1:14" x14ac:dyDescent="0.25">
      <c r="A85" s="368"/>
      <c r="B85" s="369"/>
      <c r="C85" s="369"/>
      <c r="D85" s="370"/>
      <c r="E85" s="18"/>
      <c r="F85" s="18"/>
      <c r="G85" s="18"/>
      <c r="H85" s="18"/>
      <c r="I85" s="18"/>
      <c r="J85" s="18"/>
      <c r="K85" s="106"/>
      <c r="M85" s="124"/>
      <c r="N85" s="21" t="s">
        <v>143</v>
      </c>
    </row>
    <row r="86" spans="1:14" ht="15.75" thickBot="1" x14ac:dyDescent="0.3">
      <c r="A86" s="371"/>
      <c r="B86" s="372"/>
      <c r="C86" s="372"/>
      <c r="D86" s="373"/>
      <c r="E86" s="18"/>
      <c r="F86" s="18"/>
      <c r="G86" s="18"/>
      <c r="H86" s="18"/>
      <c r="I86" s="18"/>
      <c r="J86" s="18"/>
      <c r="K86" s="106"/>
      <c r="M86" s="125"/>
      <c r="N86" s="20" t="s">
        <v>144</v>
      </c>
    </row>
    <row r="87" spans="1:14" x14ac:dyDescent="0.25">
      <c r="A87" s="16"/>
      <c r="B87" s="139"/>
      <c r="C87" s="139"/>
      <c r="D87" s="6"/>
      <c r="E87" s="18"/>
      <c r="F87" s="18"/>
      <c r="G87" s="18"/>
      <c r="H87" s="18"/>
      <c r="I87" s="18"/>
      <c r="J87" s="18"/>
      <c r="K87" s="106"/>
      <c r="N87" s="21" t="s">
        <v>145</v>
      </c>
    </row>
    <row r="88" spans="1:14" ht="15.75" thickBot="1" x14ac:dyDescent="0.3">
      <c r="A88" s="365"/>
      <c r="B88" s="366"/>
      <c r="C88" s="366"/>
      <c r="D88" s="367"/>
      <c r="E88" s="18"/>
      <c r="F88" s="18"/>
      <c r="G88" s="18"/>
      <c r="H88" s="18"/>
      <c r="I88" s="18"/>
      <c r="J88" s="18"/>
      <c r="K88" s="106"/>
      <c r="M88" s="125"/>
      <c r="N88" s="20" t="s">
        <v>146</v>
      </c>
    </row>
    <row r="89" spans="1:14" x14ac:dyDescent="0.25">
      <c r="A89" s="368"/>
      <c r="B89" s="369"/>
      <c r="C89" s="369"/>
      <c r="D89" s="370"/>
      <c r="E89" s="18"/>
      <c r="F89" s="18"/>
      <c r="G89" s="18"/>
      <c r="H89" s="18"/>
      <c r="I89" s="18"/>
      <c r="J89" s="18"/>
      <c r="K89" s="106"/>
      <c r="N89" s="21" t="s">
        <v>147</v>
      </c>
    </row>
    <row r="90" spans="1:14" x14ac:dyDescent="0.25">
      <c r="A90" s="368"/>
      <c r="B90" s="369"/>
      <c r="C90" s="369"/>
      <c r="D90" s="370"/>
      <c r="E90" s="18"/>
      <c r="F90" s="18"/>
      <c r="G90" s="18"/>
      <c r="H90" s="18"/>
      <c r="I90" s="18"/>
      <c r="J90" s="18"/>
      <c r="K90" s="106"/>
      <c r="M90" s="124"/>
      <c r="N90" s="21" t="s">
        <v>148</v>
      </c>
    </row>
    <row r="91" spans="1:14" x14ac:dyDescent="0.25">
      <c r="A91" s="368"/>
      <c r="B91" s="369"/>
      <c r="C91" s="369"/>
      <c r="D91" s="370"/>
      <c r="E91" s="19"/>
      <c r="F91" s="19"/>
      <c r="G91" s="19"/>
      <c r="H91" s="19"/>
      <c r="I91" s="19"/>
      <c r="J91" s="19"/>
      <c r="K91" s="107"/>
      <c r="M91" s="124"/>
      <c r="N91" s="21" t="s">
        <v>149</v>
      </c>
    </row>
    <row r="92" spans="1:14" ht="15.75" thickBot="1" x14ac:dyDescent="0.3">
      <c r="A92" s="368"/>
      <c r="B92" s="369"/>
      <c r="C92" s="369"/>
      <c r="D92" s="370"/>
      <c r="E92" s="19"/>
      <c r="F92" s="19"/>
      <c r="G92" s="19"/>
      <c r="H92" s="19"/>
      <c r="I92" s="19"/>
      <c r="J92" s="19"/>
      <c r="K92" s="107"/>
      <c r="M92" s="125"/>
      <c r="N92" s="20" t="s">
        <v>150</v>
      </c>
    </row>
    <row r="93" spans="1:14" x14ac:dyDescent="0.25">
      <c r="A93" s="368"/>
      <c r="B93" s="369"/>
      <c r="C93" s="369"/>
      <c r="D93" s="370"/>
      <c r="E93" s="19"/>
      <c r="F93" s="19"/>
      <c r="G93" s="19"/>
      <c r="H93" s="19"/>
      <c r="I93" s="19"/>
      <c r="J93" s="19"/>
      <c r="K93" s="107"/>
      <c r="N93" s="21" t="s">
        <v>126</v>
      </c>
    </row>
    <row r="94" spans="1:14" ht="15.75" thickBot="1" x14ac:dyDescent="0.3">
      <c r="A94" s="368"/>
      <c r="B94" s="369"/>
      <c r="C94" s="369"/>
      <c r="D94" s="370"/>
      <c r="E94" s="18"/>
      <c r="F94" s="18"/>
      <c r="G94" s="18"/>
      <c r="H94" s="18"/>
      <c r="I94" s="18"/>
      <c r="J94" s="18"/>
      <c r="K94" s="106"/>
      <c r="M94" s="125"/>
      <c r="N94" s="20" t="s">
        <v>151</v>
      </c>
    </row>
    <row r="95" spans="1:14" x14ac:dyDescent="0.25">
      <c r="A95" s="368"/>
      <c r="B95" s="369"/>
      <c r="C95" s="369"/>
      <c r="D95" s="370"/>
      <c r="E95" s="18"/>
      <c r="F95" s="18"/>
      <c r="G95" s="18"/>
      <c r="H95" s="18"/>
      <c r="I95" s="18"/>
      <c r="J95" s="18"/>
      <c r="K95" s="106"/>
      <c r="N95" s="21" t="s">
        <v>152</v>
      </c>
    </row>
    <row r="96" spans="1:14" x14ac:dyDescent="0.25">
      <c r="A96" s="371"/>
      <c r="B96" s="372"/>
      <c r="C96" s="372"/>
      <c r="D96" s="373"/>
      <c r="E96" s="18"/>
      <c r="F96" s="18"/>
      <c r="G96" s="18"/>
      <c r="H96" s="18"/>
      <c r="I96" s="18"/>
      <c r="J96" s="18"/>
      <c r="K96" s="106"/>
      <c r="M96" s="124"/>
      <c r="N96" s="21" t="s">
        <v>153</v>
      </c>
    </row>
    <row r="97" spans="1:14" ht="15.75" thickBot="1" x14ac:dyDescent="0.3">
      <c r="A97" s="16"/>
      <c r="B97" s="139"/>
      <c r="C97" s="139"/>
      <c r="D97" s="6"/>
      <c r="E97" s="18"/>
      <c r="F97" s="18"/>
      <c r="G97" s="18"/>
      <c r="H97" s="18"/>
      <c r="I97" s="18"/>
      <c r="J97" s="18"/>
      <c r="K97" s="106"/>
      <c r="M97" s="125"/>
      <c r="N97" s="20" t="s">
        <v>154</v>
      </c>
    </row>
    <row r="98" spans="1:14" x14ac:dyDescent="0.25">
      <c r="A98" s="365"/>
      <c r="B98" s="366"/>
      <c r="C98" s="366"/>
      <c r="D98" s="367"/>
      <c r="E98" s="18"/>
      <c r="F98" s="18"/>
      <c r="G98" s="18"/>
      <c r="H98" s="18"/>
      <c r="I98" s="18"/>
      <c r="J98" s="18"/>
      <c r="K98" s="106"/>
      <c r="N98" s="21" t="s">
        <v>156</v>
      </c>
    </row>
    <row r="99" spans="1:14" x14ac:dyDescent="0.25">
      <c r="A99" s="368"/>
      <c r="B99" s="369"/>
      <c r="C99" s="369"/>
      <c r="D99" s="370"/>
      <c r="E99" s="18"/>
      <c r="F99" s="18"/>
      <c r="G99" s="18"/>
      <c r="H99" s="18"/>
      <c r="I99" s="18"/>
      <c r="J99" s="18"/>
      <c r="K99" s="106"/>
      <c r="M99" s="124"/>
      <c r="N99" s="21" t="s">
        <v>157</v>
      </c>
    </row>
    <row r="100" spans="1:14" x14ac:dyDescent="0.25">
      <c r="A100" s="368"/>
      <c r="B100" s="369"/>
      <c r="C100" s="369"/>
      <c r="D100" s="370"/>
      <c r="E100" s="18"/>
      <c r="F100" s="18"/>
      <c r="G100" s="18"/>
      <c r="H100" s="18"/>
      <c r="I100" s="18"/>
      <c r="J100" s="18"/>
      <c r="K100" s="106"/>
      <c r="M100" s="124"/>
      <c r="N100" s="21" t="s">
        <v>158</v>
      </c>
    </row>
    <row r="101" spans="1:14" ht="15.75" thickBot="1" x14ac:dyDescent="0.3">
      <c r="A101" s="368"/>
      <c r="B101" s="369"/>
      <c r="C101" s="369"/>
      <c r="D101" s="370"/>
      <c r="E101" s="19"/>
      <c r="F101" s="19"/>
      <c r="G101" s="19"/>
      <c r="H101" s="19"/>
      <c r="I101" s="19"/>
      <c r="J101" s="19"/>
      <c r="K101" s="107"/>
      <c r="M101" s="125"/>
      <c r="N101" s="20" t="s">
        <v>159</v>
      </c>
    </row>
    <row r="102" spans="1:14" x14ac:dyDescent="0.25">
      <c r="A102" s="368"/>
      <c r="B102" s="369"/>
      <c r="C102" s="369"/>
      <c r="D102" s="370"/>
      <c r="E102" s="19"/>
      <c r="F102" s="19"/>
      <c r="G102" s="19"/>
      <c r="H102" s="19"/>
      <c r="I102" s="19"/>
      <c r="J102" s="19"/>
      <c r="K102" s="107"/>
      <c r="N102" s="21" t="s">
        <v>160</v>
      </c>
    </row>
    <row r="103" spans="1:14" x14ac:dyDescent="0.25">
      <c r="A103" s="368"/>
      <c r="B103" s="369"/>
      <c r="C103" s="369"/>
      <c r="D103" s="370"/>
      <c r="E103" s="19"/>
      <c r="F103" s="19"/>
      <c r="G103" s="19"/>
      <c r="H103" s="19"/>
      <c r="I103" s="19"/>
      <c r="J103" s="19"/>
      <c r="K103" s="107"/>
      <c r="M103" s="124"/>
      <c r="N103" s="21" t="s">
        <v>161</v>
      </c>
    </row>
    <row r="104" spans="1:14" x14ac:dyDescent="0.25">
      <c r="A104" s="368"/>
      <c r="B104" s="369"/>
      <c r="C104" s="369"/>
      <c r="D104" s="370"/>
      <c r="E104" s="18"/>
      <c r="F104" s="18"/>
      <c r="G104" s="18"/>
      <c r="H104" s="18"/>
      <c r="I104" s="18"/>
      <c r="J104" s="18"/>
      <c r="K104" s="106"/>
      <c r="M104" s="124"/>
      <c r="N104" s="21" t="s">
        <v>162</v>
      </c>
    </row>
    <row r="105" spans="1:14" x14ac:dyDescent="0.25">
      <c r="A105" s="368"/>
      <c r="B105" s="369"/>
      <c r="C105" s="369"/>
      <c r="D105" s="370"/>
      <c r="E105" s="18"/>
      <c r="F105" s="18"/>
      <c r="G105" s="18"/>
      <c r="H105" s="18"/>
      <c r="I105" s="18"/>
      <c r="J105" s="18"/>
      <c r="K105" s="106"/>
      <c r="M105" s="124"/>
      <c r="N105" s="21" t="s">
        <v>163</v>
      </c>
    </row>
    <row r="106" spans="1:14" x14ac:dyDescent="0.25">
      <c r="A106" s="371"/>
      <c r="B106" s="372"/>
      <c r="C106" s="372"/>
      <c r="D106" s="373"/>
      <c r="E106" s="18"/>
      <c r="F106" s="18"/>
      <c r="G106" s="18"/>
      <c r="H106" s="18"/>
      <c r="I106" s="18"/>
      <c r="J106" s="18"/>
      <c r="K106" s="106"/>
      <c r="M106" s="124"/>
      <c r="N106" s="21" t="s">
        <v>164</v>
      </c>
    </row>
    <row r="107" spans="1:14" x14ac:dyDescent="0.25">
      <c r="A107" s="16"/>
      <c r="B107" s="139"/>
      <c r="C107" s="139"/>
      <c r="D107" s="6"/>
      <c r="E107" s="18"/>
      <c r="F107" s="18"/>
      <c r="G107" s="18"/>
      <c r="H107" s="18"/>
      <c r="I107" s="18"/>
      <c r="J107" s="18"/>
      <c r="K107" s="106"/>
      <c r="M107" s="124"/>
      <c r="N107" s="21" t="s">
        <v>165</v>
      </c>
    </row>
    <row r="108" spans="1:14" x14ac:dyDescent="0.25">
      <c r="A108" s="365"/>
      <c r="B108" s="366"/>
      <c r="C108" s="366"/>
      <c r="D108" s="367"/>
      <c r="E108" s="18"/>
      <c r="F108" s="18"/>
      <c r="G108" s="18"/>
      <c r="H108" s="18"/>
      <c r="I108" s="18"/>
      <c r="J108" s="18"/>
      <c r="K108" s="106"/>
      <c r="M108" s="124"/>
      <c r="N108" s="21" t="s">
        <v>166</v>
      </c>
    </row>
    <row r="109" spans="1:14" ht="15.75" thickBot="1" x14ac:dyDescent="0.3">
      <c r="A109" s="368"/>
      <c r="B109" s="369"/>
      <c r="C109" s="369"/>
      <c r="D109" s="370"/>
      <c r="E109" s="18"/>
      <c r="F109" s="18"/>
      <c r="G109" s="18"/>
      <c r="H109" s="18"/>
      <c r="I109" s="18"/>
      <c r="J109" s="18"/>
      <c r="K109" s="106"/>
      <c r="M109" s="125"/>
      <c r="N109" s="20" t="s">
        <v>167</v>
      </c>
    </row>
    <row r="110" spans="1:14" x14ac:dyDescent="0.25">
      <c r="A110" s="368"/>
      <c r="B110" s="369"/>
      <c r="C110" s="369"/>
      <c r="D110" s="370"/>
      <c r="E110" s="18"/>
      <c r="F110" s="18"/>
      <c r="G110" s="18"/>
      <c r="H110" s="18"/>
      <c r="I110" s="18"/>
      <c r="J110" s="18"/>
      <c r="K110" s="106"/>
      <c r="N110" s="21" t="s">
        <v>168</v>
      </c>
    </row>
    <row r="111" spans="1:14" x14ac:dyDescent="0.25">
      <c r="A111" s="368"/>
      <c r="B111" s="369"/>
      <c r="C111" s="369"/>
      <c r="D111" s="370"/>
      <c r="E111" s="19"/>
      <c r="F111" s="19"/>
      <c r="G111" s="19"/>
      <c r="H111" s="19"/>
      <c r="I111" s="19"/>
      <c r="J111" s="19"/>
      <c r="K111" s="107"/>
      <c r="M111" s="124"/>
      <c r="N111" s="21" t="s">
        <v>169</v>
      </c>
    </row>
    <row r="112" spans="1:14" ht="15.75" thickBot="1" x14ac:dyDescent="0.3">
      <c r="A112" s="368"/>
      <c r="B112" s="369"/>
      <c r="C112" s="369"/>
      <c r="D112" s="370"/>
      <c r="E112" s="19"/>
      <c r="F112" s="19"/>
      <c r="G112" s="19"/>
      <c r="H112" s="19"/>
      <c r="I112" s="19"/>
      <c r="J112" s="19"/>
      <c r="K112" s="107"/>
      <c r="M112" s="125"/>
      <c r="N112" s="20" t="s">
        <v>170</v>
      </c>
    </row>
    <row r="113" spans="1:14" x14ac:dyDescent="0.25">
      <c r="A113" s="368"/>
      <c r="B113" s="369"/>
      <c r="C113" s="369"/>
      <c r="D113" s="370"/>
      <c r="E113" s="19"/>
      <c r="F113" s="19"/>
      <c r="G113" s="19"/>
      <c r="H113" s="19"/>
      <c r="I113" s="19"/>
      <c r="J113" s="19"/>
      <c r="K113" s="107"/>
      <c r="N113" s="21" t="s">
        <v>171</v>
      </c>
    </row>
    <row r="114" spans="1:14" x14ac:dyDescent="0.25">
      <c r="A114" s="368"/>
      <c r="B114" s="369"/>
      <c r="C114" s="369"/>
      <c r="D114" s="370"/>
      <c r="E114" s="6"/>
      <c r="F114" s="6"/>
      <c r="G114" s="6"/>
      <c r="H114" s="6"/>
      <c r="I114" s="6"/>
      <c r="J114" s="6"/>
      <c r="K114" s="17"/>
      <c r="M114" s="124"/>
      <c r="N114" s="21" t="s">
        <v>172</v>
      </c>
    </row>
    <row r="115" spans="1:14" ht="15.75" thickBot="1" x14ac:dyDescent="0.3">
      <c r="A115" s="368"/>
      <c r="B115" s="369"/>
      <c r="C115" s="369"/>
      <c r="D115" s="370"/>
      <c r="E115" s="6"/>
      <c r="F115" s="6"/>
      <c r="G115" s="6"/>
      <c r="H115" s="6"/>
      <c r="I115" s="6"/>
      <c r="J115" s="6"/>
      <c r="K115" s="17"/>
      <c r="M115" s="125"/>
      <c r="N115" s="20" t="s">
        <v>173</v>
      </c>
    </row>
    <row r="116" spans="1:14" x14ac:dyDescent="0.25">
      <c r="A116" s="371"/>
      <c r="B116" s="372"/>
      <c r="C116" s="372"/>
      <c r="D116" s="373"/>
      <c r="E116" s="6"/>
      <c r="F116" s="6"/>
      <c r="G116" s="6"/>
      <c r="H116" s="6"/>
      <c r="I116" s="6"/>
      <c r="J116" s="6"/>
      <c r="K116" s="17"/>
    </row>
    <row r="117" spans="1:14" x14ac:dyDescent="0.25">
      <c r="A117" s="16"/>
      <c r="B117" s="139"/>
      <c r="C117" s="139"/>
      <c r="D117" s="6"/>
      <c r="E117" s="6"/>
      <c r="F117" s="6"/>
      <c r="G117" s="6"/>
      <c r="H117" s="6"/>
      <c r="I117" s="6"/>
      <c r="J117" s="6"/>
      <c r="K117" s="17"/>
    </row>
    <row r="118" spans="1:14" x14ac:dyDescent="0.25">
      <c r="A118" s="188" t="s">
        <v>509</v>
      </c>
      <c r="B118" s="189"/>
      <c r="C118" s="189"/>
      <c r="D118" s="189"/>
      <c r="E118" s="189"/>
      <c r="F118" s="189"/>
      <c r="G118" s="189"/>
      <c r="H118" s="189"/>
      <c r="I118" s="189"/>
      <c r="J118" s="189"/>
      <c r="K118" s="190"/>
    </row>
    <row r="119" spans="1:14" x14ac:dyDescent="0.25">
      <c r="A119" s="188"/>
      <c r="B119" s="189"/>
      <c r="C119" s="189"/>
      <c r="D119" s="189"/>
      <c r="E119" s="189"/>
      <c r="F119" s="189"/>
      <c r="G119" s="189"/>
      <c r="H119" s="189"/>
      <c r="I119" s="189"/>
      <c r="J119" s="189"/>
      <c r="K119" s="190"/>
    </row>
    <row r="120" spans="1:14" x14ac:dyDescent="0.25">
      <c r="A120" s="16"/>
      <c r="B120" s="139"/>
      <c r="C120" s="139"/>
      <c r="D120" s="6"/>
      <c r="E120" s="6"/>
      <c r="F120" s="6"/>
      <c r="G120" s="6"/>
      <c r="H120" s="6"/>
      <c r="I120" s="6"/>
      <c r="J120" s="6"/>
      <c r="K120" s="17"/>
    </row>
    <row r="121" spans="1:14" x14ac:dyDescent="0.25">
      <c r="A121" s="16" t="s">
        <v>21</v>
      </c>
      <c r="B121" s="139"/>
      <c r="C121" s="7"/>
      <c r="D121" s="7"/>
      <c r="E121" s="7"/>
      <c r="F121" s="6" t="s">
        <v>22</v>
      </c>
      <c r="G121" s="6"/>
      <c r="H121" s="89"/>
      <c r="I121" s="117" t="s">
        <v>23</v>
      </c>
      <c r="J121" s="89"/>
      <c r="K121" s="92"/>
      <c r="L121" s="4"/>
      <c r="M121" s="126">
        <v>3</v>
      </c>
    </row>
    <row r="122" spans="1:14" x14ac:dyDescent="0.25">
      <c r="A122" s="16"/>
      <c r="B122" s="139"/>
      <c r="C122" s="189"/>
      <c r="D122" s="189"/>
      <c r="E122" s="189"/>
      <c r="F122" s="6"/>
      <c r="G122" s="6"/>
      <c r="H122" s="189"/>
      <c r="I122" s="189"/>
      <c r="J122" s="189"/>
      <c r="K122" s="92"/>
      <c r="L122" s="4"/>
      <c r="M122" s="126"/>
    </row>
    <row r="123" spans="1:14" x14ac:dyDescent="0.25">
      <c r="A123" s="16"/>
      <c r="B123" s="139"/>
      <c r="C123" s="135"/>
      <c r="D123" s="89"/>
      <c r="E123" s="89"/>
      <c r="F123" s="6"/>
      <c r="G123" s="6"/>
      <c r="H123" s="189"/>
      <c r="I123" s="189"/>
      <c r="J123" s="189"/>
      <c r="K123" s="92"/>
      <c r="L123" s="4"/>
      <c r="M123" s="126"/>
    </row>
    <row r="124" spans="1:14" x14ac:dyDescent="0.25">
      <c r="A124" s="16"/>
      <c r="B124" s="139"/>
      <c r="C124" s="139"/>
      <c r="D124" s="6"/>
      <c r="E124" s="6"/>
      <c r="F124" s="6"/>
      <c r="G124" s="6"/>
      <c r="H124" s="189"/>
      <c r="I124" s="189"/>
      <c r="J124" s="189"/>
      <c r="K124" s="17"/>
    </row>
    <row r="125" spans="1:14" x14ac:dyDescent="0.25">
      <c r="A125" s="16" t="s">
        <v>24</v>
      </c>
      <c r="B125" s="139" t="s">
        <v>25</v>
      </c>
      <c r="C125" s="7"/>
      <c r="D125" s="100"/>
      <c r="E125" s="7" t="s">
        <v>174</v>
      </c>
      <c r="F125" s="6"/>
      <c r="G125" s="6"/>
      <c r="H125" s="7"/>
      <c r="I125" s="189"/>
      <c r="J125" s="189"/>
      <c r="K125" s="190"/>
    </row>
    <row r="126" spans="1:14" x14ac:dyDescent="0.25">
      <c r="A126" s="16"/>
      <c r="B126" s="139"/>
      <c r="C126" s="189"/>
      <c r="D126" s="189"/>
      <c r="E126" s="189"/>
      <c r="F126" s="6"/>
      <c r="G126" s="6"/>
      <c r="H126" s="6"/>
      <c r="I126" s="6"/>
      <c r="J126" s="6"/>
      <c r="K126" s="17"/>
    </row>
    <row r="127" spans="1:14" x14ac:dyDescent="0.25">
      <c r="A127" s="16"/>
      <c r="B127" s="197" t="s">
        <v>175</v>
      </c>
      <c r="C127" s="197"/>
      <c r="D127" s="197"/>
      <c r="E127" s="197"/>
      <c r="F127" s="6"/>
      <c r="G127" s="6"/>
      <c r="H127" s="6"/>
      <c r="I127" s="6"/>
      <c r="J127" s="6"/>
      <c r="K127" s="17"/>
    </row>
    <row r="128" spans="1:14" x14ac:dyDescent="0.25">
      <c r="A128" s="56"/>
      <c r="B128" s="140"/>
      <c r="C128" s="273"/>
      <c r="D128" s="273"/>
      <c r="E128" s="273"/>
      <c r="F128" s="10"/>
      <c r="G128" s="10"/>
      <c r="H128" s="10"/>
      <c r="I128" s="10"/>
      <c r="J128" s="10"/>
      <c r="K128" s="57"/>
    </row>
    <row r="129" spans="1:11" x14ac:dyDescent="0.25">
      <c r="A129" s="368"/>
      <c r="B129" s="369"/>
      <c r="C129" s="369"/>
      <c r="D129" s="369"/>
      <c r="E129" s="369"/>
      <c r="F129" s="369"/>
      <c r="G129" s="369"/>
      <c r="H129" s="369"/>
      <c r="I129" s="369"/>
      <c r="J129" s="369"/>
      <c r="K129" s="370"/>
    </row>
    <row r="130" spans="1:11" x14ac:dyDescent="0.25">
      <c r="A130" s="368"/>
      <c r="B130" s="369"/>
      <c r="C130" s="369"/>
      <c r="D130" s="369"/>
      <c r="E130" s="369"/>
      <c r="F130" s="369"/>
      <c r="G130" s="369"/>
      <c r="H130" s="369"/>
      <c r="I130" s="369"/>
      <c r="J130" s="369"/>
      <c r="K130" s="370"/>
    </row>
    <row r="131" spans="1:11" x14ac:dyDescent="0.25">
      <c r="A131" s="368"/>
      <c r="B131" s="369"/>
      <c r="C131" s="369"/>
      <c r="D131" s="369"/>
      <c r="E131" s="369"/>
      <c r="F131" s="369"/>
      <c r="G131" s="369"/>
      <c r="H131" s="369"/>
      <c r="I131" s="369"/>
      <c r="J131" s="369"/>
      <c r="K131" s="370"/>
    </row>
    <row r="132" spans="1:11" x14ac:dyDescent="0.25">
      <c r="A132" s="368"/>
      <c r="B132" s="369"/>
      <c r="C132" s="369"/>
      <c r="D132" s="369"/>
      <c r="E132" s="369"/>
      <c r="F132" s="369"/>
      <c r="G132" s="369"/>
      <c r="H132" s="369"/>
      <c r="I132" s="369"/>
      <c r="J132" s="369"/>
      <c r="K132" s="370"/>
    </row>
    <row r="133" spans="1:11" x14ac:dyDescent="0.25">
      <c r="A133" s="368"/>
      <c r="B133" s="369"/>
      <c r="C133" s="369"/>
      <c r="D133" s="369"/>
      <c r="E133" s="369"/>
      <c r="F133" s="369"/>
      <c r="G133" s="369"/>
      <c r="H133" s="369"/>
      <c r="I133" s="369"/>
      <c r="J133" s="369"/>
      <c r="K133" s="370"/>
    </row>
    <row r="134" spans="1:11" x14ac:dyDescent="0.25">
      <c r="A134" s="368"/>
      <c r="B134" s="369"/>
      <c r="C134" s="369"/>
      <c r="D134" s="369"/>
      <c r="E134" s="369"/>
      <c r="F134" s="369"/>
      <c r="G134" s="369"/>
      <c r="H134" s="369"/>
      <c r="I134" s="369"/>
      <c r="J134" s="369"/>
      <c r="K134" s="370"/>
    </row>
    <row r="135" spans="1:11" x14ac:dyDescent="0.25">
      <c r="A135" s="368"/>
      <c r="B135" s="369"/>
      <c r="C135" s="369"/>
      <c r="D135" s="369"/>
      <c r="E135" s="369"/>
      <c r="F135" s="369"/>
      <c r="G135" s="369"/>
      <c r="H135" s="369"/>
      <c r="I135" s="369"/>
      <c r="J135" s="369"/>
      <c r="K135" s="370"/>
    </row>
    <row r="136" spans="1:11" x14ac:dyDescent="0.25">
      <c r="A136" s="368"/>
      <c r="B136" s="369"/>
      <c r="C136" s="369"/>
      <c r="D136" s="369"/>
      <c r="E136" s="369"/>
      <c r="F136" s="369"/>
      <c r="G136" s="369"/>
      <c r="H136" s="369"/>
      <c r="I136" s="369"/>
      <c r="J136" s="369"/>
      <c r="K136" s="370"/>
    </row>
    <row r="137" spans="1:11" x14ac:dyDescent="0.25">
      <c r="A137" s="56"/>
      <c r="B137" s="140"/>
      <c r="C137" s="273"/>
      <c r="D137" s="273"/>
      <c r="E137" s="273"/>
      <c r="F137" s="90"/>
      <c r="G137" s="10"/>
      <c r="H137" s="10"/>
      <c r="I137" s="10"/>
      <c r="J137" s="10"/>
      <c r="K137" s="57"/>
    </row>
    <row r="138" spans="1:11" x14ac:dyDescent="0.25">
      <c r="A138" s="306"/>
      <c r="B138" s="307"/>
      <c r="C138" s="307"/>
      <c r="D138" s="307"/>
      <c r="E138" s="307"/>
      <c r="F138" s="307"/>
      <c r="G138" s="307"/>
      <c r="H138" s="307"/>
      <c r="I138" s="307"/>
      <c r="J138" s="307"/>
      <c r="K138" s="308"/>
    </row>
    <row r="139" spans="1:11" x14ac:dyDescent="0.25">
      <c r="A139" s="16"/>
      <c r="B139" s="139"/>
      <c r="C139" s="189"/>
      <c r="D139" s="189"/>
      <c r="E139" s="189"/>
      <c r="F139" s="6"/>
      <c r="G139" s="6"/>
      <c r="H139" s="6"/>
      <c r="I139" s="6"/>
      <c r="J139" s="6"/>
      <c r="K139" s="17"/>
    </row>
    <row r="140" spans="1:11" x14ac:dyDescent="0.25">
      <c r="A140" s="291" t="s">
        <v>477</v>
      </c>
      <c r="B140" s="273"/>
      <c r="C140" s="273"/>
      <c r="D140" s="273"/>
      <c r="E140" s="89"/>
      <c r="F140" s="89"/>
      <c r="G140" s="89"/>
      <c r="H140" s="89"/>
      <c r="I140" s="89"/>
      <c r="J140" s="89"/>
      <c r="K140" s="92"/>
    </row>
    <row r="141" spans="1:11" x14ac:dyDescent="0.25">
      <c r="A141" s="292"/>
      <c r="B141" s="293"/>
      <c r="C141" s="293"/>
      <c r="D141" s="293"/>
      <c r="E141" s="294"/>
      <c r="F141" s="6"/>
      <c r="G141" s="7" t="s">
        <v>514</v>
      </c>
      <c r="H141" s="7"/>
      <c r="I141" s="312"/>
      <c r="J141" s="313"/>
      <c r="K141" s="314"/>
    </row>
    <row r="142" spans="1:11" x14ac:dyDescent="0.25">
      <c r="A142" s="295"/>
      <c r="B142" s="296"/>
      <c r="C142" s="296"/>
      <c r="D142" s="296"/>
      <c r="E142" s="297"/>
      <c r="F142" s="6"/>
      <c r="G142" s="6"/>
      <c r="H142" s="6"/>
      <c r="I142" s="6"/>
      <c r="J142" s="6"/>
      <c r="K142" s="17"/>
    </row>
    <row r="143" spans="1:11" x14ac:dyDescent="0.25">
      <c r="A143" s="298"/>
      <c r="B143" s="299"/>
      <c r="C143" s="299"/>
      <c r="D143" s="299"/>
      <c r="E143" s="300"/>
      <c r="F143" s="6"/>
      <c r="G143" s="189" t="s">
        <v>26</v>
      </c>
      <c r="H143" s="189"/>
      <c r="I143" s="315"/>
      <c r="J143" s="316"/>
      <c r="K143" s="317"/>
    </row>
    <row r="144" spans="1:11" ht="4.5" customHeight="1" x14ac:dyDescent="0.25">
      <c r="A144" s="16"/>
      <c r="B144" s="139"/>
      <c r="C144" s="139"/>
      <c r="D144" s="6"/>
      <c r="E144" s="6"/>
      <c r="F144" s="6"/>
      <c r="G144" s="6"/>
      <c r="H144" s="6"/>
      <c r="I144" s="6"/>
      <c r="J144" s="6"/>
      <c r="K144" s="17"/>
    </row>
    <row r="145" spans="1:13" ht="5.25" customHeight="1" x14ac:dyDescent="0.25">
      <c r="A145" s="188"/>
      <c r="B145" s="189"/>
      <c r="C145" s="189"/>
      <c r="D145" s="189"/>
      <c r="E145" s="189"/>
      <c r="F145" s="189"/>
      <c r="G145" s="189"/>
      <c r="H145" s="189"/>
      <c r="I145" s="189"/>
      <c r="J145" s="189"/>
      <c r="K145" s="190"/>
    </row>
    <row r="146" spans="1:13" x14ac:dyDescent="0.25">
      <c r="A146" s="188" t="s">
        <v>478</v>
      </c>
      <c r="B146" s="189"/>
      <c r="C146" s="189"/>
      <c r="D146" s="189"/>
      <c r="E146" s="89"/>
      <c r="F146" s="89"/>
      <c r="G146" s="89"/>
      <c r="H146" s="89"/>
      <c r="I146" s="89"/>
      <c r="J146" s="89"/>
      <c r="K146" s="92"/>
    </row>
    <row r="147" spans="1:13" x14ac:dyDescent="0.25">
      <c r="A147" s="292"/>
      <c r="B147" s="293"/>
      <c r="C147" s="293"/>
      <c r="D147" s="293"/>
      <c r="E147" s="294"/>
      <c r="F147" s="6"/>
      <c r="G147" s="7" t="s">
        <v>514</v>
      </c>
      <c r="H147" s="7"/>
      <c r="I147" s="312"/>
      <c r="J147" s="313"/>
      <c r="K147" s="314"/>
    </row>
    <row r="148" spans="1:13" x14ac:dyDescent="0.25">
      <c r="A148" s="295"/>
      <c r="B148" s="296"/>
      <c r="C148" s="296"/>
      <c r="D148" s="296"/>
      <c r="E148" s="297"/>
      <c r="F148" s="6"/>
      <c r="G148" s="6"/>
      <c r="H148" s="6"/>
      <c r="I148" s="6"/>
      <c r="J148" s="6"/>
      <c r="K148" s="17"/>
    </row>
    <row r="149" spans="1:13" x14ac:dyDescent="0.25">
      <c r="A149" s="298"/>
      <c r="B149" s="299"/>
      <c r="C149" s="299"/>
      <c r="D149" s="299"/>
      <c r="E149" s="300"/>
      <c r="F149" s="6"/>
      <c r="G149" s="189" t="s">
        <v>26</v>
      </c>
      <c r="H149" s="189"/>
      <c r="I149" s="315"/>
      <c r="J149" s="316"/>
      <c r="K149" s="317"/>
    </row>
    <row r="150" spans="1:13" x14ac:dyDescent="0.25">
      <c r="A150" s="16"/>
      <c r="B150" s="139"/>
      <c r="C150" s="139"/>
      <c r="D150" s="6"/>
      <c r="E150" s="6"/>
      <c r="F150" s="6"/>
      <c r="G150" s="6"/>
      <c r="H150" s="6"/>
      <c r="I150" s="6"/>
      <c r="J150" s="6"/>
      <c r="K150" s="17"/>
    </row>
    <row r="151" spans="1:13" x14ac:dyDescent="0.25">
      <c r="A151" s="16"/>
      <c r="B151" s="139"/>
      <c r="C151" s="139"/>
      <c r="D151" s="6"/>
      <c r="E151" s="6"/>
      <c r="F151" s="6"/>
      <c r="G151" s="6"/>
      <c r="H151" s="6"/>
      <c r="I151" s="6"/>
      <c r="J151" s="6"/>
      <c r="K151" s="17"/>
    </row>
    <row r="152" spans="1:13" x14ac:dyDescent="0.25">
      <c r="A152" s="16"/>
      <c r="B152" s="139"/>
      <c r="C152" s="139"/>
      <c r="D152" s="6"/>
      <c r="E152" s="6"/>
      <c r="F152" s="6"/>
      <c r="G152" s="6"/>
      <c r="H152" s="6"/>
      <c r="I152" s="6"/>
      <c r="J152" s="6"/>
      <c r="K152" s="17"/>
    </row>
    <row r="153" spans="1:13" x14ac:dyDescent="0.25">
      <c r="A153" s="16"/>
      <c r="B153" s="139"/>
      <c r="C153" s="139"/>
      <c r="D153" s="6"/>
      <c r="E153" s="6"/>
      <c r="F153" s="6"/>
      <c r="G153" s="6"/>
      <c r="H153" s="6"/>
      <c r="I153" s="6"/>
      <c r="J153" s="6"/>
      <c r="K153" s="17"/>
    </row>
    <row r="154" spans="1:13" x14ac:dyDescent="0.25">
      <c r="A154" s="16"/>
      <c r="B154" s="139"/>
      <c r="C154" s="139"/>
      <c r="D154" s="6"/>
      <c r="E154" s="6"/>
      <c r="F154" s="6"/>
      <c r="G154" s="6"/>
      <c r="H154" s="6"/>
      <c r="I154" s="6"/>
      <c r="J154" s="6"/>
      <c r="K154" s="17"/>
    </row>
    <row r="155" spans="1:13" ht="23.25" x14ac:dyDescent="0.25">
      <c r="A155" s="309" t="s">
        <v>27</v>
      </c>
      <c r="B155" s="310"/>
      <c r="C155" s="310"/>
      <c r="D155" s="310"/>
      <c r="E155" s="310"/>
      <c r="F155" s="310"/>
      <c r="G155" s="310"/>
      <c r="H155" s="310"/>
      <c r="I155" s="310"/>
      <c r="J155" s="310"/>
      <c r="K155" s="311"/>
    </row>
    <row r="156" spans="1:13" ht="15.75" x14ac:dyDescent="0.25">
      <c r="A156" s="274" t="s">
        <v>28</v>
      </c>
      <c r="B156" s="275"/>
      <c r="C156" s="275"/>
      <c r="D156" s="275"/>
      <c r="E156" s="275"/>
      <c r="F156" s="275"/>
      <c r="G156" s="275"/>
      <c r="H156" s="275"/>
      <c r="I156" s="275"/>
      <c r="J156" s="275"/>
      <c r="K156" s="276"/>
      <c r="M156" s="127" t="s">
        <v>480</v>
      </c>
    </row>
    <row r="157" spans="1:13" ht="10.5" customHeight="1" x14ac:dyDescent="0.25">
      <c r="A157" s="188" t="s">
        <v>29</v>
      </c>
      <c r="B157" s="189"/>
      <c r="C157" s="189"/>
      <c r="D157" s="189"/>
      <c r="E157" s="89"/>
      <c r="F157" s="89"/>
      <c r="G157" s="89"/>
      <c r="H157" s="89"/>
      <c r="I157" s="89"/>
      <c r="J157" s="89"/>
      <c r="K157" s="92"/>
      <c r="M157" s="127" t="s">
        <v>481</v>
      </c>
    </row>
    <row r="158" spans="1:13" ht="24" customHeight="1" x14ac:dyDescent="0.25">
      <c r="A158" s="16"/>
      <c r="B158" s="183" t="s">
        <v>177</v>
      </c>
      <c r="C158" s="183"/>
      <c r="D158" s="7"/>
      <c r="E158" s="183" t="s">
        <v>479</v>
      </c>
      <c r="F158" s="183"/>
      <c r="G158" s="6"/>
      <c r="H158" s="183" t="s">
        <v>30</v>
      </c>
      <c r="I158" s="183"/>
      <c r="J158" s="183"/>
      <c r="K158" s="301"/>
      <c r="M158" s="127" t="s">
        <v>484</v>
      </c>
    </row>
    <row r="159" spans="1:13" x14ac:dyDescent="0.25">
      <c r="A159" s="16"/>
      <c r="B159" s="302"/>
      <c r="C159" s="303"/>
      <c r="D159" s="6"/>
      <c r="E159" s="178"/>
      <c r="F159" s="180"/>
      <c r="G159" s="6"/>
      <c r="H159" s="6"/>
      <c r="I159" s="6"/>
      <c r="J159" s="6"/>
      <c r="K159" s="17"/>
      <c r="M159" s="127" t="s">
        <v>482</v>
      </c>
    </row>
    <row r="160" spans="1:13" ht="10.5" customHeight="1" x14ac:dyDescent="0.25">
      <c r="A160" s="16"/>
      <c r="B160" s="139"/>
      <c r="C160" s="139"/>
      <c r="D160" s="6"/>
      <c r="E160" s="6"/>
      <c r="F160" s="6"/>
      <c r="G160" s="6"/>
      <c r="H160" s="6"/>
      <c r="I160" s="6"/>
      <c r="J160" s="6"/>
      <c r="K160" s="17"/>
      <c r="M160" s="127" t="s">
        <v>483</v>
      </c>
    </row>
    <row r="161" spans="1:13" x14ac:dyDescent="0.25">
      <c r="A161" s="16"/>
      <c r="B161" s="183" t="s">
        <v>178</v>
      </c>
      <c r="C161" s="183"/>
      <c r="D161" s="183"/>
      <c r="E161" s="183"/>
      <c r="F161" s="183"/>
      <c r="G161" s="6"/>
      <c r="H161" s="178"/>
      <c r="I161" s="179"/>
      <c r="J161" s="180"/>
      <c r="K161" s="17"/>
      <c r="M161" s="127" t="s">
        <v>485</v>
      </c>
    </row>
    <row r="162" spans="1:13" ht="11.25" customHeight="1" x14ac:dyDescent="0.25">
      <c r="A162" s="16"/>
      <c r="B162" s="139"/>
      <c r="C162" s="139"/>
      <c r="D162" s="6"/>
      <c r="E162" s="6"/>
      <c r="F162" s="6"/>
      <c r="G162" s="6"/>
      <c r="H162" s="6"/>
      <c r="I162" s="6"/>
      <c r="J162" s="6"/>
      <c r="K162" s="17"/>
      <c r="M162" s="127" t="s">
        <v>486</v>
      </c>
    </row>
    <row r="163" spans="1:13" ht="21.75" customHeight="1" x14ac:dyDescent="0.25">
      <c r="A163" s="16"/>
      <c r="B163" s="304" t="s">
        <v>492</v>
      </c>
      <c r="C163" s="304"/>
      <c r="D163" s="304"/>
      <c r="E163" s="305"/>
      <c r="F163" s="242"/>
      <c r="G163" s="244"/>
      <c r="H163" s="6"/>
      <c r="I163" s="18"/>
      <c r="J163" s="159"/>
      <c r="K163" s="17"/>
      <c r="M163" s="127" t="s">
        <v>487</v>
      </c>
    </row>
    <row r="164" spans="1:13" ht="8.25" customHeight="1" x14ac:dyDescent="0.25">
      <c r="A164" s="16"/>
      <c r="B164" s="139"/>
      <c r="C164" s="139"/>
      <c r="D164" s="6"/>
      <c r="E164" s="6"/>
      <c r="F164" s="6"/>
      <c r="G164" s="6"/>
      <c r="H164" s="6"/>
      <c r="I164" s="6"/>
      <c r="J164" s="6"/>
      <c r="K164" s="17"/>
      <c r="M164" s="127" t="s">
        <v>491</v>
      </c>
    </row>
    <row r="165" spans="1:13" ht="24" customHeight="1" x14ac:dyDescent="0.25">
      <c r="A165" s="16"/>
      <c r="B165" s="139"/>
      <c r="C165" s="139"/>
      <c r="D165" s="6"/>
      <c r="E165" s="112"/>
      <c r="F165" s="242"/>
      <c r="G165" s="244"/>
      <c r="H165" s="6"/>
      <c r="I165" s="18"/>
      <c r="J165" s="159"/>
      <c r="K165" s="17"/>
      <c r="M165" s="127" t="s">
        <v>488</v>
      </c>
    </row>
    <row r="166" spans="1:13" ht="7.5" customHeight="1" x14ac:dyDescent="0.25">
      <c r="A166" s="16"/>
      <c r="B166" s="139"/>
      <c r="C166" s="139"/>
      <c r="D166" s="6"/>
      <c r="E166" s="6"/>
      <c r="F166" s="6"/>
      <c r="G166" s="6"/>
      <c r="H166" s="6"/>
      <c r="I166" s="6"/>
      <c r="J166" s="6"/>
      <c r="K166" s="17"/>
      <c r="M166" s="127" t="s">
        <v>489</v>
      </c>
    </row>
    <row r="167" spans="1:13" x14ac:dyDescent="0.25">
      <c r="A167" s="16"/>
      <c r="B167" s="183" t="s">
        <v>31</v>
      </c>
      <c r="C167" s="183"/>
      <c r="D167" s="183"/>
      <c r="E167" s="160"/>
      <c r="F167" s="6"/>
      <c r="G167" s="183" t="s">
        <v>32</v>
      </c>
      <c r="H167" s="183"/>
      <c r="I167" s="183"/>
      <c r="J167" s="160"/>
      <c r="K167" s="17"/>
      <c r="M167" s="129" t="s">
        <v>490</v>
      </c>
    </row>
    <row r="168" spans="1:13" ht="15" customHeight="1" x14ac:dyDescent="0.25">
      <c r="A168" s="16"/>
      <c r="B168" s="149"/>
      <c r="C168" s="149"/>
      <c r="D168" s="149"/>
      <c r="E168" s="149"/>
      <c r="F168" s="149"/>
      <c r="G168" s="149"/>
      <c r="H168" s="149"/>
      <c r="I168" s="149"/>
      <c r="J168" s="149"/>
      <c r="K168" s="17"/>
      <c r="M168" s="127" t="s">
        <v>515</v>
      </c>
    </row>
    <row r="169" spans="1:13" x14ac:dyDescent="0.25">
      <c r="A169" s="56"/>
      <c r="B169" s="184" t="s">
        <v>516</v>
      </c>
      <c r="C169" s="184"/>
      <c r="D169" s="184"/>
      <c r="E169" s="160"/>
      <c r="F169" s="10"/>
      <c r="G169" s="184" t="s">
        <v>32</v>
      </c>
      <c r="H169" s="184"/>
      <c r="I169" s="184"/>
      <c r="J169" s="160"/>
      <c r="K169" s="57"/>
    </row>
    <row r="170" spans="1:13" x14ac:dyDescent="0.25">
      <c r="A170" s="188" t="s">
        <v>179</v>
      </c>
      <c r="B170" s="189"/>
      <c r="C170" s="189"/>
      <c r="D170" s="189"/>
      <c r="E170" s="189"/>
      <c r="F170" s="189"/>
      <c r="G170" s="189"/>
      <c r="H170" s="189"/>
      <c r="I170" s="189"/>
      <c r="J170" s="189"/>
      <c r="K170" s="190"/>
      <c r="M170" s="127"/>
    </row>
    <row r="171" spans="1:13" x14ac:dyDescent="0.25">
      <c r="A171" s="16"/>
      <c r="B171" s="139"/>
      <c r="C171" s="139"/>
      <c r="D171" s="6"/>
      <c r="E171" s="6"/>
      <c r="F171" s="6"/>
      <c r="G171" s="6"/>
      <c r="H171" s="6"/>
      <c r="I171" s="6"/>
      <c r="J171" s="6"/>
      <c r="K171" s="17"/>
    </row>
    <row r="172" spans="1:13" x14ac:dyDescent="0.25">
      <c r="A172" s="16"/>
      <c r="B172" s="183" t="s">
        <v>33</v>
      </c>
      <c r="C172" s="183"/>
      <c r="D172" s="6"/>
      <c r="E172" s="183" t="s">
        <v>34</v>
      </c>
      <c r="F172" s="183"/>
      <c r="G172" s="6"/>
      <c r="H172" s="183" t="s">
        <v>35</v>
      </c>
      <c r="I172" s="183"/>
      <c r="J172" s="6"/>
      <c r="K172" s="17"/>
    </row>
    <row r="173" spans="1:13" x14ac:dyDescent="0.25">
      <c r="A173" s="16"/>
      <c r="B173" s="176"/>
      <c r="C173" s="177"/>
      <c r="D173" s="6"/>
      <c r="E173" s="178"/>
      <c r="F173" s="180"/>
      <c r="G173" s="6"/>
      <c r="H173" s="178"/>
      <c r="I173" s="179"/>
      <c r="J173" s="180"/>
      <c r="K173" s="17"/>
    </row>
    <row r="174" spans="1:13" x14ac:dyDescent="0.25">
      <c r="A174" s="16"/>
      <c r="B174" s="139"/>
      <c r="C174" s="139"/>
      <c r="D174" s="6"/>
      <c r="E174" s="6"/>
      <c r="F174" s="6"/>
      <c r="G174" s="6"/>
      <c r="H174" s="6"/>
      <c r="I174" s="6"/>
      <c r="J174" s="6"/>
      <c r="K174" s="17"/>
    </row>
    <row r="175" spans="1:13" x14ac:dyDescent="0.25">
      <c r="A175" s="16"/>
      <c r="B175" s="183" t="s">
        <v>36</v>
      </c>
      <c r="C175" s="183"/>
      <c r="D175" s="6"/>
      <c r="E175" s="183" t="s">
        <v>37</v>
      </c>
      <c r="F175" s="183"/>
      <c r="G175" s="6"/>
      <c r="H175" s="8"/>
      <c r="I175" s="8"/>
      <c r="J175" s="8" t="s">
        <v>38</v>
      </c>
      <c r="K175" s="17"/>
    </row>
    <row r="176" spans="1:13" x14ac:dyDescent="0.25">
      <c r="A176" s="16"/>
      <c r="B176" s="176"/>
      <c r="C176" s="177"/>
      <c r="D176" s="6"/>
      <c r="E176" s="178"/>
      <c r="F176" s="179"/>
      <c r="G176" s="179"/>
      <c r="H176" s="180"/>
      <c r="I176" s="8"/>
      <c r="J176" s="110"/>
      <c r="K176" s="17"/>
    </row>
    <row r="177" spans="1:12" x14ac:dyDescent="0.25">
      <c r="A177" s="16"/>
      <c r="B177" s="139"/>
      <c r="C177" s="139"/>
      <c r="D177" s="6"/>
      <c r="E177" s="6"/>
      <c r="F177" s="6"/>
      <c r="G177" s="6"/>
      <c r="H177" s="6"/>
      <c r="I177" s="8"/>
      <c r="J177" s="6"/>
      <c r="K177" s="17"/>
    </row>
    <row r="178" spans="1:12" x14ac:dyDescent="0.25">
      <c r="A178" s="16"/>
      <c r="B178" s="183" t="s">
        <v>39</v>
      </c>
      <c r="C178" s="184"/>
      <c r="D178" s="6"/>
      <c r="E178" s="183" t="s">
        <v>40</v>
      </c>
      <c r="F178" s="184"/>
      <c r="G178" s="6"/>
      <c r="H178" s="8" t="s">
        <v>41</v>
      </c>
      <c r="I178" s="8"/>
      <c r="J178" s="8" t="s">
        <v>42</v>
      </c>
      <c r="K178" s="17"/>
    </row>
    <row r="179" spans="1:12" x14ac:dyDescent="0.25">
      <c r="A179" s="16"/>
      <c r="B179" s="176"/>
      <c r="C179" s="177"/>
      <c r="D179" s="6"/>
      <c r="E179" s="178"/>
      <c r="F179" s="180"/>
      <c r="G179" s="6"/>
      <c r="H179" s="110"/>
      <c r="I179" s="6"/>
      <c r="J179" s="110"/>
      <c r="K179" s="17"/>
    </row>
    <row r="180" spans="1:12" x14ac:dyDescent="0.25">
      <c r="A180" s="16"/>
      <c r="B180" s="139"/>
      <c r="C180" s="139"/>
      <c r="D180" s="6"/>
      <c r="E180" s="6"/>
      <c r="F180" s="6"/>
      <c r="G180" s="6"/>
      <c r="H180" s="6"/>
      <c r="I180" s="6"/>
      <c r="J180" s="6"/>
      <c r="K180" s="17"/>
    </row>
    <row r="181" spans="1:12" x14ac:dyDescent="0.25">
      <c r="A181" s="16"/>
      <c r="B181" s="183" t="s">
        <v>43</v>
      </c>
      <c r="C181" s="184"/>
      <c r="D181" s="6"/>
      <c r="E181" s="183" t="s">
        <v>44</v>
      </c>
      <c r="F181" s="184"/>
      <c r="G181" s="6"/>
      <c r="H181" s="183" t="s">
        <v>45</v>
      </c>
      <c r="I181" s="184"/>
      <c r="J181" s="6"/>
      <c r="K181" s="17"/>
    </row>
    <row r="182" spans="1:12" x14ac:dyDescent="0.25">
      <c r="A182" s="16"/>
      <c r="B182" s="176"/>
      <c r="C182" s="177"/>
      <c r="D182" s="6"/>
      <c r="E182" s="178"/>
      <c r="F182" s="180"/>
      <c r="G182" s="6"/>
      <c r="H182" s="178"/>
      <c r="I182" s="179"/>
      <c r="J182" s="180"/>
      <c r="K182" s="17"/>
    </row>
    <row r="183" spans="1:12" x14ac:dyDescent="0.25">
      <c r="A183" s="16"/>
      <c r="B183" s="139"/>
      <c r="C183" s="139"/>
      <c r="D183" s="6"/>
      <c r="E183" s="6"/>
      <c r="F183" s="6"/>
      <c r="G183" s="6"/>
      <c r="H183" s="6"/>
      <c r="I183" s="6"/>
      <c r="J183" s="6"/>
      <c r="K183" s="17"/>
    </row>
    <row r="184" spans="1:12" ht="15.75" x14ac:dyDescent="0.25">
      <c r="A184" s="53"/>
      <c r="B184" s="141"/>
      <c r="C184" s="141"/>
      <c r="D184" s="11"/>
      <c r="E184" s="11"/>
      <c r="F184" s="11"/>
      <c r="G184" s="11"/>
      <c r="H184" s="11"/>
      <c r="I184" s="11"/>
      <c r="J184" s="11"/>
      <c r="K184" s="54"/>
      <c r="L184" s="12"/>
    </row>
    <row r="185" spans="1:12" x14ac:dyDescent="0.25">
      <c r="A185" s="188" t="s">
        <v>46</v>
      </c>
      <c r="B185" s="189"/>
      <c r="C185" s="189"/>
      <c r="D185" s="189"/>
      <c r="E185" s="189"/>
      <c r="F185" s="189"/>
      <c r="G185" s="189"/>
      <c r="H185" s="189"/>
      <c r="I185" s="189"/>
      <c r="J185" s="189"/>
      <c r="K185" s="190"/>
    </row>
    <row r="186" spans="1:12" x14ac:dyDescent="0.25">
      <c r="A186" s="16"/>
      <c r="B186" s="139"/>
      <c r="C186" s="139"/>
      <c r="D186" s="6"/>
      <c r="E186" s="6"/>
      <c r="F186" s="6"/>
      <c r="G186" s="6"/>
      <c r="H186" s="6"/>
      <c r="I186" s="6"/>
      <c r="J186" s="6"/>
      <c r="K186" s="17"/>
    </row>
    <row r="187" spans="1:12" ht="15.75" x14ac:dyDescent="0.25">
      <c r="A187" s="281" t="s">
        <v>47</v>
      </c>
      <c r="B187" s="282"/>
      <c r="C187" s="282"/>
      <c r="D187" s="282"/>
      <c r="E187" s="282" t="s">
        <v>48</v>
      </c>
      <c r="F187" s="282"/>
      <c r="G187" s="282"/>
      <c r="H187" s="6"/>
      <c r="I187" s="6"/>
      <c r="J187" s="6"/>
      <c r="K187" s="17"/>
    </row>
    <row r="188" spans="1:12" x14ac:dyDescent="0.25">
      <c r="A188" s="16"/>
      <c r="B188" s="139"/>
      <c r="C188" s="139"/>
      <c r="D188" s="6"/>
      <c r="E188" s="6"/>
      <c r="F188" s="6"/>
      <c r="G188" s="6"/>
      <c r="H188" s="6"/>
      <c r="I188" s="6"/>
      <c r="J188" s="6"/>
      <c r="K188" s="17"/>
    </row>
    <row r="189" spans="1:12" x14ac:dyDescent="0.25">
      <c r="A189" s="178"/>
      <c r="B189" s="179"/>
      <c r="C189" s="179"/>
      <c r="D189" s="180"/>
      <c r="E189" s="178"/>
      <c r="F189" s="179"/>
      <c r="G189" s="180"/>
      <c r="H189" s="6"/>
      <c r="I189" s="6"/>
      <c r="J189" s="6"/>
      <c r="K189" s="17"/>
    </row>
    <row r="190" spans="1:12" x14ac:dyDescent="0.25">
      <c r="A190" s="16"/>
      <c r="B190" s="139"/>
      <c r="C190" s="139"/>
      <c r="D190" s="6"/>
      <c r="E190" s="6"/>
      <c r="F190" s="6"/>
      <c r="G190" s="6"/>
      <c r="H190" s="6"/>
      <c r="I190" s="6"/>
      <c r="J190" s="6"/>
      <c r="K190" s="17"/>
    </row>
    <row r="191" spans="1:12" ht="15.75" x14ac:dyDescent="0.25">
      <c r="A191" s="281" t="s">
        <v>49</v>
      </c>
      <c r="B191" s="282"/>
      <c r="C191" s="282"/>
      <c r="D191" s="282"/>
      <c r="E191" s="282" t="s">
        <v>50</v>
      </c>
      <c r="F191" s="282"/>
      <c r="G191" s="282"/>
      <c r="H191" s="6"/>
      <c r="I191" s="6"/>
      <c r="J191" s="6"/>
      <c r="K191" s="17"/>
    </row>
    <row r="192" spans="1:12" x14ac:dyDescent="0.25">
      <c r="A192" s="16"/>
      <c r="B192" s="139"/>
      <c r="C192" s="139"/>
      <c r="D192" s="6"/>
      <c r="E192" s="6"/>
      <c r="F192" s="6"/>
      <c r="G192" s="6"/>
      <c r="H192" s="6"/>
      <c r="I192" s="6"/>
      <c r="J192" s="6"/>
      <c r="K192" s="17"/>
    </row>
    <row r="193" spans="1:11" ht="23.25" x14ac:dyDescent="0.35">
      <c r="A193" s="178"/>
      <c r="B193" s="179"/>
      <c r="C193" s="179"/>
      <c r="D193" s="180"/>
      <c r="E193" s="289" t="s">
        <v>51</v>
      </c>
      <c r="F193" s="290"/>
      <c r="G193" s="290"/>
      <c r="H193" s="6"/>
      <c r="I193" s="6"/>
      <c r="J193" s="6"/>
      <c r="K193" s="17"/>
    </row>
    <row r="194" spans="1:11" x14ac:dyDescent="0.25">
      <c r="A194" s="16"/>
      <c r="B194" s="139"/>
      <c r="C194" s="139"/>
      <c r="D194" s="6"/>
      <c r="E194" s="6"/>
      <c r="F194" s="6"/>
      <c r="G194" s="6"/>
      <c r="H194" s="6"/>
      <c r="I194" s="6"/>
      <c r="J194" s="6"/>
      <c r="K194" s="17"/>
    </row>
    <row r="195" spans="1:11" ht="15.75" x14ac:dyDescent="0.25">
      <c r="A195" s="281" t="s">
        <v>52</v>
      </c>
      <c r="B195" s="282"/>
      <c r="C195" s="282"/>
      <c r="D195" s="282"/>
      <c r="E195" s="282"/>
      <c r="F195" s="282"/>
      <c r="G195" s="282"/>
      <c r="H195" s="6"/>
      <c r="I195" s="6"/>
      <c r="J195" s="6"/>
      <c r="K195" s="17"/>
    </row>
    <row r="196" spans="1:11" x14ac:dyDescent="0.25">
      <c r="A196" s="16"/>
      <c r="B196" s="139"/>
      <c r="C196" s="139"/>
      <c r="D196" s="6"/>
      <c r="E196" s="6"/>
      <c r="F196" s="6"/>
      <c r="G196" s="6"/>
      <c r="H196" s="6"/>
      <c r="I196" s="6"/>
      <c r="J196" s="6"/>
      <c r="K196" s="17"/>
    </row>
    <row r="197" spans="1:11" x14ac:dyDescent="0.25">
      <c r="A197" s="283"/>
      <c r="B197" s="284"/>
      <c r="C197" s="284"/>
      <c r="D197" s="284"/>
      <c r="E197" s="284"/>
      <c r="F197" s="284"/>
      <c r="G197" s="285"/>
      <c r="H197" s="6"/>
      <c r="I197" s="6"/>
      <c r="J197" s="6"/>
      <c r="K197" s="17"/>
    </row>
    <row r="198" spans="1:11" x14ac:dyDescent="0.25">
      <c r="A198" s="286"/>
      <c r="B198" s="287"/>
      <c r="C198" s="287"/>
      <c r="D198" s="287"/>
      <c r="E198" s="287"/>
      <c r="F198" s="287"/>
      <c r="G198" s="288"/>
      <c r="H198" s="6"/>
      <c r="I198" s="6"/>
      <c r="J198" s="6"/>
      <c r="K198" s="17"/>
    </row>
    <row r="199" spans="1:11" x14ac:dyDescent="0.25">
      <c r="A199" s="56"/>
      <c r="B199" s="140"/>
      <c r="C199" s="140"/>
      <c r="D199" s="10"/>
      <c r="E199" s="10"/>
      <c r="F199" s="10"/>
      <c r="G199" s="10"/>
      <c r="H199" s="10"/>
      <c r="I199" s="10"/>
      <c r="J199" s="10"/>
      <c r="K199" s="57"/>
    </row>
    <row r="200" spans="1:11" x14ac:dyDescent="0.25">
      <c r="A200" s="5"/>
      <c r="B200" s="142"/>
      <c r="C200" s="142"/>
      <c r="D200" s="5"/>
      <c r="E200" s="5"/>
      <c r="F200" s="5"/>
      <c r="G200" s="5"/>
      <c r="H200" s="5"/>
      <c r="I200" s="5"/>
      <c r="J200" s="5"/>
      <c r="K200" s="5"/>
    </row>
    <row r="201" spans="1:11" ht="15.75" x14ac:dyDescent="0.25">
      <c r="A201" s="167" t="s">
        <v>53</v>
      </c>
      <c r="B201" s="168"/>
      <c r="C201" s="168"/>
      <c r="D201" s="168"/>
      <c r="E201" s="168"/>
      <c r="F201" s="168"/>
      <c r="G201" s="168"/>
      <c r="H201" s="168"/>
      <c r="I201" s="168"/>
      <c r="J201" s="168"/>
      <c r="K201" s="169"/>
    </row>
    <row r="202" spans="1:11" x14ac:dyDescent="0.25">
      <c r="A202" s="188" t="s">
        <v>517</v>
      </c>
      <c r="B202" s="189"/>
      <c r="C202" s="189"/>
      <c r="D202" s="189"/>
      <c r="E202" s="189"/>
      <c r="F202" s="189"/>
      <c r="G202" s="189"/>
      <c r="H202" s="189"/>
      <c r="I202" s="189"/>
      <c r="J202" s="189"/>
      <c r="K202" s="190"/>
    </row>
    <row r="203" spans="1:11" x14ac:dyDescent="0.25">
      <c r="A203" s="16"/>
      <c r="B203" s="139"/>
      <c r="C203" s="139"/>
      <c r="D203" s="6"/>
      <c r="E203" s="6"/>
      <c r="F203" s="6"/>
      <c r="G203" s="6"/>
      <c r="H203" s="6"/>
      <c r="I203" s="6"/>
      <c r="J203" s="6"/>
      <c r="K203" s="17"/>
    </row>
    <row r="204" spans="1:11" x14ac:dyDescent="0.25">
      <c r="A204" s="16"/>
      <c r="B204" s="183" t="s">
        <v>54</v>
      </c>
      <c r="C204" s="183"/>
      <c r="D204" s="7"/>
      <c r="E204" s="183" t="s">
        <v>55</v>
      </c>
      <c r="F204" s="183"/>
      <c r="G204" s="6"/>
      <c r="H204" s="6"/>
      <c r="I204" s="6"/>
      <c r="J204" s="6"/>
      <c r="K204" s="17"/>
    </row>
    <row r="205" spans="1:11" x14ac:dyDescent="0.25">
      <c r="A205" s="16"/>
      <c r="B205" s="191"/>
      <c r="C205" s="192"/>
      <c r="D205" s="6"/>
      <c r="E205" s="178"/>
      <c r="F205" s="180"/>
      <c r="G205" s="6"/>
      <c r="H205" s="6"/>
      <c r="I205" s="6"/>
      <c r="J205" s="6"/>
      <c r="K205" s="17"/>
    </row>
    <row r="206" spans="1:11" x14ac:dyDescent="0.25">
      <c r="A206" s="16"/>
      <c r="B206" s="139"/>
      <c r="C206" s="139"/>
      <c r="D206" s="6"/>
      <c r="E206" s="6"/>
      <c r="F206" s="6"/>
      <c r="G206" s="6"/>
      <c r="H206" s="6"/>
      <c r="I206" s="6"/>
      <c r="J206" s="6"/>
      <c r="K206" s="17"/>
    </row>
    <row r="207" spans="1:11" x14ac:dyDescent="0.25">
      <c r="A207" s="16"/>
      <c r="B207" s="183" t="s">
        <v>56</v>
      </c>
      <c r="C207" s="183"/>
      <c r="D207" s="6"/>
      <c r="E207" s="8" t="s">
        <v>57</v>
      </c>
      <c r="F207" s="6"/>
      <c r="G207" s="8" t="s">
        <v>38</v>
      </c>
      <c r="H207" s="6"/>
      <c r="I207" s="91"/>
      <c r="J207" s="6"/>
      <c r="K207" s="17"/>
    </row>
    <row r="208" spans="1:11" x14ac:dyDescent="0.25">
      <c r="A208" s="108"/>
      <c r="B208" s="9"/>
      <c r="C208" s="9"/>
      <c r="D208" s="6"/>
      <c r="E208" s="193"/>
      <c r="F208" s="6"/>
      <c r="G208" s="193"/>
      <c r="H208" s="6"/>
      <c r="I208" s="6"/>
      <c r="J208" s="6"/>
      <c r="K208" s="17"/>
    </row>
    <row r="209" spans="1:13" x14ac:dyDescent="0.25">
      <c r="A209" s="16"/>
      <c r="B209" s="139"/>
      <c r="C209" s="139"/>
      <c r="D209" s="6"/>
      <c r="E209" s="194"/>
      <c r="F209" s="6"/>
      <c r="G209" s="194"/>
      <c r="H209" s="6"/>
      <c r="I209" s="6"/>
      <c r="J209" s="6"/>
      <c r="K209" s="17"/>
    </row>
    <row r="210" spans="1:13" x14ac:dyDescent="0.25">
      <c r="A210" s="16"/>
      <c r="B210" s="139"/>
      <c r="C210" s="139"/>
      <c r="D210" s="6"/>
      <c r="E210" s="6"/>
      <c r="F210" s="6"/>
      <c r="G210" s="6"/>
      <c r="H210" s="6"/>
      <c r="I210" s="6"/>
      <c r="J210" s="6"/>
      <c r="K210" s="17"/>
    </row>
    <row r="211" spans="1:13" x14ac:dyDescent="0.25">
      <c r="A211" s="16"/>
      <c r="B211" s="183" t="s">
        <v>58</v>
      </c>
      <c r="C211" s="183"/>
      <c r="D211" s="6"/>
      <c r="E211" s="8" t="s">
        <v>59</v>
      </c>
      <c r="F211" s="6"/>
      <c r="G211" s="183" t="s">
        <v>60</v>
      </c>
      <c r="H211" s="183"/>
      <c r="I211" s="6"/>
      <c r="J211" s="6"/>
      <c r="K211" s="17"/>
    </row>
    <row r="212" spans="1:13" x14ac:dyDescent="0.25">
      <c r="A212" s="16"/>
      <c r="B212" s="277"/>
      <c r="C212" s="278"/>
      <c r="D212" s="6"/>
      <c r="E212" s="111"/>
      <c r="F212" s="6"/>
      <c r="G212" s="279"/>
      <c r="H212" s="280"/>
      <c r="I212" s="6"/>
      <c r="J212" s="6"/>
      <c r="K212" s="17"/>
    </row>
    <row r="213" spans="1:13" x14ac:dyDescent="0.25">
      <c r="A213" s="16"/>
      <c r="B213" s="139"/>
      <c r="C213" s="139"/>
      <c r="D213" s="6"/>
      <c r="E213" s="6"/>
      <c r="F213" s="6"/>
      <c r="G213" s="6"/>
      <c r="H213" s="6"/>
      <c r="I213" s="6"/>
      <c r="J213" s="6"/>
      <c r="K213" s="17"/>
    </row>
    <row r="214" spans="1:13" x14ac:dyDescent="0.25">
      <c r="A214" s="16"/>
      <c r="B214" s="139"/>
      <c r="C214" s="139"/>
      <c r="D214" s="6"/>
      <c r="E214" s="6"/>
      <c r="F214" s="6"/>
      <c r="G214" s="6"/>
      <c r="H214" s="6"/>
      <c r="I214" s="6"/>
      <c r="J214" s="6"/>
      <c r="K214" s="17"/>
    </row>
    <row r="215" spans="1:13" x14ac:dyDescent="0.25">
      <c r="A215" s="56"/>
      <c r="B215" s="140"/>
      <c r="C215" s="140"/>
      <c r="D215" s="10"/>
      <c r="E215" s="10"/>
      <c r="F215" s="10"/>
      <c r="G215" s="10"/>
      <c r="H215" s="10"/>
      <c r="I215" s="10"/>
      <c r="J215" s="10"/>
      <c r="K215" s="57"/>
    </row>
    <row r="216" spans="1:13" x14ac:dyDescent="0.25">
      <c r="A216" s="357" t="s">
        <v>577</v>
      </c>
      <c r="B216" s="358"/>
      <c r="C216" s="358"/>
      <c r="D216" s="358"/>
      <c r="E216" s="358"/>
      <c r="F216" s="358"/>
      <c r="G216" s="358"/>
      <c r="H216" s="358"/>
      <c r="I216" s="358"/>
      <c r="J216" s="358"/>
      <c r="K216" s="359"/>
    </row>
    <row r="217" spans="1:13" x14ac:dyDescent="0.25">
      <c r="A217" s="16"/>
      <c r="B217" s="139"/>
      <c r="C217" s="139"/>
      <c r="D217" s="6"/>
      <c r="E217" s="6"/>
      <c r="F217" s="6"/>
      <c r="G217" s="6"/>
      <c r="H217" s="6"/>
      <c r="I217" s="6"/>
      <c r="J217" s="6"/>
      <c r="K217" s="17"/>
      <c r="M217" t="s">
        <v>520</v>
      </c>
    </row>
    <row r="218" spans="1:13" x14ac:dyDescent="0.25">
      <c r="A218" s="16"/>
      <c r="B218" s="139"/>
      <c r="C218" s="139"/>
      <c r="D218" s="6"/>
      <c r="E218" s="6"/>
      <c r="F218" s="6"/>
      <c r="G218" s="6"/>
      <c r="H218" s="6"/>
      <c r="I218" s="6"/>
      <c r="J218" s="6"/>
      <c r="K218" s="17"/>
      <c r="M218" t="s">
        <v>521</v>
      </c>
    </row>
    <row r="219" spans="1:13" x14ac:dyDescent="0.25">
      <c r="A219" s="182" t="s">
        <v>518</v>
      </c>
      <c r="B219" s="182"/>
      <c r="C219" s="139"/>
      <c r="D219" s="178"/>
      <c r="E219" s="179"/>
      <c r="F219" s="179"/>
      <c r="G219" s="179"/>
      <c r="H219" s="179"/>
      <c r="I219" s="179"/>
      <c r="J219" s="179"/>
      <c r="K219" s="180"/>
    </row>
    <row r="220" spans="1:13" x14ac:dyDescent="0.25">
      <c r="A220" s="16"/>
      <c r="B220" s="139"/>
      <c r="C220" s="139"/>
      <c r="D220" s="6"/>
      <c r="E220" s="6"/>
      <c r="F220" s="6"/>
      <c r="G220" s="6"/>
      <c r="H220" s="6"/>
      <c r="I220" s="6"/>
      <c r="J220" s="6"/>
      <c r="K220" s="17"/>
    </row>
    <row r="221" spans="1:13" x14ac:dyDescent="0.25">
      <c r="A221" s="16"/>
      <c r="B221" s="183" t="s">
        <v>54</v>
      </c>
      <c r="C221" s="183"/>
      <c r="D221" s="7"/>
      <c r="E221" s="183" t="s">
        <v>55</v>
      </c>
      <c r="F221" s="183"/>
      <c r="G221" s="6"/>
      <c r="H221" s="6"/>
      <c r="I221" s="6"/>
      <c r="J221" s="6"/>
      <c r="K221" s="17"/>
    </row>
    <row r="222" spans="1:13" x14ac:dyDescent="0.25">
      <c r="A222" s="16"/>
      <c r="B222" s="191"/>
      <c r="C222" s="192"/>
      <c r="D222" s="6"/>
      <c r="E222" s="178"/>
      <c r="F222" s="180"/>
      <c r="G222" s="6"/>
      <c r="H222" s="6"/>
      <c r="I222" s="6"/>
      <c r="J222" s="6"/>
      <c r="K222" s="17"/>
    </row>
    <row r="223" spans="1:13" x14ac:dyDescent="0.25">
      <c r="A223" s="16"/>
      <c r="B223" s="139"/>
      <c r="C223" s="139"/>
      <c r="D223" s="6"/>
      <c r="E223" s="6"/>
      <c r="F223" s="6"/>
      <c r="G223" s="6"/>
      <c r="H223" s="6"/>
      <c r="I223" s="6"/>
      <c r="J223" s="6"/>
      <c r="K223" s="17"/>
    </row>
    <row r="224" spans="1:13" x14ac:dyDescent="0.25">
      <c r="A224" s="16"/>
      <c r="B224" s="183" t="s">
        <v>56</v>
      </c>
      <c r="C224" s="183"/>
      <c r="D224" s="6"/>
      <c r="E224" s="8" t="s">
        <v>57</v>
      </c>
      <c r="F224" s="6"/>
      <c r="G224" s="8" t="s">
        <v>38</v>
      </c>
      <c r="H224" s="6"/>
      <c r="I224" s="149"/>
      <c r="J224" s="6"/>
      <c r="K224" s="17"/>
    </row>
    <row r="225" spans="1:11" x14ac:dyDescent="0.25">
      <c r="A225" s="108"/>
      <c r="B225" s="9"/>
      <c r="C225" s="9"/>
      <c r="D225" s="6"/>
      <c r="E225" s="193"/>
      <c r="F225" s="6"/>
      <c r="G225" s="193"/>
      <c r="H225" s="6"/>
      <c r="I225" s="6"/>
      <c r="J225" s="6"/>
      <c r="K225" s="17"/>
    </row>
    <row r="226" spans="1:11" x14ac:dyDescent="0.25">
      <c r="A226" s="16"/>
      <c r="B226" s="139"/>
      <c r="C226" s="139"/>
      <c r="D226" s="6"/>
      <c r="E226" s="194"/>
      <c r="F226" s="6"/>
      <c r="G226" s="194"/>
      <c r="H226" s="6"/>
      <c r="I226" s="6"/>
      <c r="J226" s="6"/>
      <c r="K226" s="17"/>
    </row>
    <row r="227" spans="1:11" x14ac:dyDescent="0.25">
      <c r="A227" s="16"/>
      <c r="B227" s="139"/>
      <c r="C227" s="139"/>
      <c r="D227" s="6"/>
      <c r="E227" s="6"/>
      <c r="F227" s="6"/>
      <c r="G227" s="6"/>
      <c r="H227" s="6"/>
      <c r="I227" s="6"/>
      <c r="J227" s="6"/>
      <c r="K227" s="17"/>
    </row>
    <row r="228" spans="1:11" x14ac:dyDescent="0.25">
      <c r="A228" s="16"/>
      <c r="B228" s="183" t="s">
        <v>58</v>
      </c>
      <c r="C228" s="183"/>
      <c r="D228" s="6"/>
      <c r="E228" s="8" t="s">
        <v>59</v>
      </c>
      <c r="F228" s="6"/>
      <c r="G228" s="183" t="s">
        <v>60</v>
      </c>
      <c r="H228" s="183"/>
      <c r="I228" s="6"/>
      <c r="J228" s="6"/>
      <c r="K228" s="17"/>
    </row>
    <row r="229" spans="1:11" x14ac:dyDescent="0.25">
      <c r="A229" s="16"/>
      <c r="B229" s="191"/>
      <c r="C229" s="192"/>
      <c r="D229" s="6"/>
      <c r="E229" s="111"/>
      <c r="F229" s="6"/>
      <c r="G229" s="195"/>
      <c r="H229" s="196"/>
      <c r="I229" s="6"/>
      <c r="J229" s="6"/>
      <c r="K229" s="17"/>
    </row>
    <row r="230" spans="1:11" x14ac:dyDescent="0.25">
      <c r="A230" s="16"/>
      <c r="B230" s="139"/>
      <c r="C230" s="139"/>
      <c r="D230" s="6"/>
      <c r="E230" s="6"/>
      <c r="F230" s="6"/>
      <c r="G230" s="6"/>
      <c r="H230" s="6"/>
      <c r="I230" s="6"/>
      <c r="J230" s="6"/>
      <c r="K230" s="17"/>
    </row>
    <row r="231" spans="1:11" x14ac:dyDescent="0.25">
      <c r="A231" s="188" t="s">
        <v>519</v>
      </c>
      <c r="B231" s="189"/>
      <c r="C231" s="189"/>
      <c r="D231" s="189"/>
      <c r="E231" s="189"/>
      <c r="F231" s="189"/>
      <c r="G231" s="189"/>
      <c r="H231" s="189"/>
      <c r="I231" s="189"/>
      <c r="J231" s="189"/>
      <c r="K231" s="190"/>
    </row>
    <row r="232" spans="1:11" x14ac:dyDescent="0.25">
      <c r="A232" s="16"/>
      <c r="B232" s="183" t="s">
        <v>33</v>
      </c>
      <c r="C232" s="183"/>
      <c r="D232" s="6"/>
      <c r="E232" s="183" t="s">
        <v>34</v>
      </c>
      <c r="F232" s="183"/>
      <c r="G232" s="6"/>
      <c r="H232" s="183" t="s">
        <v>35</v>
      </c>
      <c r="I232" s="183"/>
      <c r="J232" s="6"/>
      <c r="K232" s="17"/>
    </row>
    <row r="233" spans="1:11" x14ac:dyDescent="0.25">
      <c r="A233" s="16"/>
      <c r="B233" s="176"/>
      <c r="C233" s="177"/>
      <c r="D233" s="6"/>
      <c r="E233" s="178"/>
      <c r="F233" s="180"/>
      <c r="G233" s="6"/>
      <c r="H233" s="178"/>
      <c r="I233" s="179"/>
      <c r="J233" s="180"/>
      <c r="K233" s="17"/>
    </row>
    <row r="234" spans="1:11" x14ac:dyDescent="0.25">
      <c r="A234" s="16"/>
      <c r="B234" s="139"/>
      <c r="C234" s="139"/>
      <c r="D234" s="6"/>
      <c r="E234" s="6"/>
      <c r="F234" s="6"/>
      <c r="G234" s="6"/>
      <c r="H234" s="6"/>
      <c r="I234" s="6"/>
      <c r="J234" s="6"/>
      <c r="K234" s="17"/>
    </row>
    <row r="235" spans="1:11" x14ac:dyDescent="0.25">
      <c r="A235" s="16"/>
      <c r="B235" s="183" t="s">
        <v>36</v>
      </c>
      <c r="C235" s="183"/>
      <c r="D235" s="6"/>
      <c r="E235" s="183" t="s">
        <v>37</v>
      </c>
      <c r="F235" s="183"/>
      <c r="G235" s="6"/>
      <c r="H235" s="8"/>
      <c r="I235" s="8"/>
      <c r="J235" s="8" t="s">
        <v>38</v>
      </c>
      <c r="K235" s="17"/>
    </row>
    <row r="236" spans="1:11" x14ac:dyDescent="0.25">
      <c r="A236" s="16"/>
      <c r="B236" s="176"/>
      <c r="C236" s="177"/>
      <c r="D236" s="6"/>
      <c r="E236" s="178"/>
      <c r="F236" s="179"/>
      <c r="G236" s="179"/>
      <c r="H236" s="180"/>
      <c r="I236" s="8"/>
      <c r="J236" s="110"/>
      <c r="K236" s="17"/>
    </row>
    <row r="237" spans="1:11" x14ac:dyDescent="0.25">
      <c r="A237" s="16"/>
      <c r="B237" s="139"/>
      <c r="C237" s="139"/>
      <c r="D237" s="6"/>
      <c r="E237" s="6"/>
      <c r="F237" s="6"/>
      <c r="G237" s="6"/>
      <c r="H237" s="6"/>
      <c r="I237" s="8"/>
      <c r="J237" s="6"/>
      <c r="K237" s="17"/>
    </row>
    <row r="238" spans="1:11" x14ac:dyDescent="0.25">
      <c r="A238" s="16"/>
      <c r="B238" s="183" t="s">
        <v>39</v>
      </c>
      <c r="C238" s="184"/>
      <c r="D238" s="6"/>
      <c r="E238" s="183" t="s">
        <v>40</v>
      </c>
      <c r="F238" s="184"/>
      <c r="G238" s="6"/>
      <c r="H238" s="8" t="s">
        <v>41</v>
      </c>
      <c r="I238" s="8"/>
      <c r="J238" s="8" t="s">
        <v>42</v>
      </c>
      <c r="K238" s="17"/>
    </row>
    <row r="239" spans="1:11" x14ac:dyDescent="0.25">
      <c r="A239" s="16"/>
      <c r="B239" s="176"/>
      <c r="C239" s="177"/>
      <c r="D239" s="6"/>
      <c r="E239" s="178"/>
      <c r="F239" s="180"/>
      <c r="G239" s="6"/>
      <c r="H239" s="110"/>
      <c r="I239" s="6"/>
      <c r="J239" s="110"/>
      <c r="K239" s="17"/>
    </row>
    <row r="240" spans="1:11" x14ac:dyDescent="0.25">
      <c r="A240" s="56"/>
      <c r="B240" s="140"/>
      <c r="C240" s="140"/>
      <c r="D240" s="10"/>
      <c r="E240" s="10"/>
      <c r="F240" s="10"/>
      <c r="G240" s="10"/>
      <c r="H240" s="10"/>
      <c r="I240" s="10"/>
      <c r="J240" s="10"/>
      <c r="K240" s="57"/>
    </row>
    <row r="241" spans="1:11" x14ac:dyDescent="0.25">
      <c r="A241" s="188" t="s">
        <v>577</v>
      </c>
      <c r="B241" s="189"/>
      <c r="C241" s="189"/>
      <c r="D241" s="189"/>
      <c r="E241" s="189"/>
      <c r="F241" s="189"/>
      <c r="G241" s="189"/>
      <c r="H241" s="189"/>
      <c r="I241" s="189"/>
      <c r="J241" s="189"/>
      <c r="K241" s="190"/>
    </row>
    <row r="242" spans="1:11" x14ac:dyDescent="0.25">
      <c r="A242" s="53"/>
      <c r="B242" s="151"/>
      <c r="C242" s="151"/>
      <c r="D242" s="11"/>
      <c r="E242" s="11"/>
      <c r="F242" s="11"/>
      <c r="G242" s="11"/>
      <c r="H242" s="11"/>
      <c r="I242" s="11"/>
      <c r="J242" s="11"/>
      <c r="K242" s="54"/>
    </row>
    <row r="243" spans="1:11" x14ac:dyDescent="0.25">
      <c r="A243" s="16"/>
      <c r="B243" s="139"/>
      <c r="C243" s="139"/>
      <c r="D243" s="6"/>
      <c r="E243" s="6"/>
      <c r="F243" s="6"/>
      <c r="G243" s="6"/>
      <c r="H243" s="6"/>
      <c r="I243" s="6"/>
      <c r="J243" s="6"/>
      <c r="K243" s="17"/>
    </row>
    <row r="244" spans="1:11" x14ac:dyDescent="0.25">
      <c r="A244" s="181" t="s">
        <v>518</v>
      </c>
      <c r="B244" s="182"/>
      <c r="C244" s="139"/>
      <c r="D244" s="178"/>
      <c r="E244" s="179"/>
      <c r="F244" s="179"/>
      <c r="G244" s="179"/>
      <c r="H244" s="179"/>
      <c r="I244" s="179"/>
      <c r="J244" s="179"/>
      <c r="K244" s="180"/>
    </row>
    <row r="245" spans="1:11" x14ac:dyDescent="0.25">
      <c r="A245" s="16"/>
      <c r="B245" s="139"/>
      <c r="C245" s="139"/>
      <c r="D245" s="6"/>
      <c r="E245" s="6"/>
      <c r="F245" s="6"/>
      <c r="G245" s="6"/>
      <c r="H245" s="6"/>
      <c r="I245" s="6"/>
      <c r="J245" s="6"/>
      <c r="K245" s="17"/>
    </row>
    <row r="246" spans="1:11" x14ac:dyDescent="0.25">
      <c r="A246" s="16"/>
      <c r="B246" s="183" t="s">
        <v>54</v>
      </c>
      <c r="C246" s="183"/>
      <c r="D246" s="7"/>
      <c r="E246" s="183" t="s">
        <v>55</v>
      </c>
      <c r="F246" s="183"/>
      <c r="G246" s="6"/>
      <c r="H246" s="6"/>
      <c r="I246" s="6"/>
      <c r="J246" s="6"/>
      <c r="K246" s="17"/>
    </row>
    <row r="247" spans="1:11" x14ac:dyDescent="0.25">
      <c r="A247" s="16"/>
      <c r="B247" s="191"/>
      <c r="C247" s="192"/>
      <c r="D247" s="6"/>
      <c r="E247" s="178"/>
      <c r="F247" s="180"/>
      <c r="G247" s="6"/>
      <c r="H247" s="6"/>
      <c r="I247" s="6"/>
      <c r="J247" s="6"/>
      <c r="K247" s="17"/>
    </row>
    <row r="248" spans="1:11" x14ac:dyDescent="0.25">
      <c r="A248" s="16"/>
      <c r="B248" s="139"/>
      <c r="C248" s="139"/>
      <c r="D248" s="6"/>
      <c r="E248" s="6"/>
      <c r="F248" s="6"/>
      <c r="G248" s="6"/>
      <c r="H248" s="6"/>
      <c r="I248" s="6"/>
      <c r="J248" s="6"/>
      <c r="K248" s="17"/>
    </row>
    <row r="249" spans="1:11" x14ac:dyDescent="0.25">
      <c r="A249" s="16"/>
      <c r="B249" s="183" t="s">
        <v>56</v>
      </c>
      <c r="C249" s="183"/>
      <c r="D249" s="6"/>
      <c r="E249" s="8" t="s">
        <v>57</v>
      </c>
      <c r="F249" s="6"/>
      <c r="G249" s="8" t="s">
        <v>38</v>
      </c>
      <c r="H249" s="6"/>
      <c r="I249" s="149"/>
      <c r="J249" s="6"/>
      <c r="K249" s="17"/>
    </row>
    <row r="250" spans="1:11" x14ac:dyDescent="0.25">
      <c r="A250" s="108"/>
      <c r="B250" s="9"/>
      <c r="C250" s="9"/>
      <c r="D250" s="6"/>
      <c r="E250" s="193"/>
      <c r="F250" s="6"/>
      <c r="G250" s="193"/>
      <c r="H250" s="6"/>
      <c r="I250" s="6"/>
      <c r="J250" s="6"/>
      <c r="K250" s="17"/>
    </row>
    <row r="251" spans="1:11" x14ac:dyDescent="0.25">
      <c r="A251" s="16"/>
      <c r="B251" s="139"/>
      <c r="C251" s="139"/>
      <c r="D251" s="6"/>
      <c r="E251" s="194"/>
      <c r="F251" s="6"/>
      <c r="G251" s="194"/>
      <c r="H251" s="6"/>
      <c r="I251" s="6"/>
      <c r="J251" s="6"/>
      <c r="K251" s="17"/>
    </row>
    <row r="252" spans="1:11" x14ac:dyDescent="0.25">
      <c r="A252" s="16"/>
      <c r="B252" s="139"/>
      <c r="C252" s="139"/>
      <c r="D252" s="6"/>
      <c r="E252" s="6"/>
      <c r="F252" s="6"/>
      <c r="G252" s="6"/>
      <c r="H252" s="6"/>
      <c r="I252" s="6"/>
      <c r="J252" s="6"/>
      <c r="K252" s="17"/>
    </row>
    <row r="253" spans="1:11" x14ac:dyDescent="0.25">
      <c r="A253" s="16"/>
      <c r="B253" s="183" t="s">
        <v>58</v>
      </c>
      <c r="C253" s="183"/>
      <c r="D253" s="6"/>
      <c r="E253" s="8" t="s">
        <v>59</v>
      </c>
      <c r="F253" s="6"/>
      <c r="G253" s="183" t="s">
        <v>60</v>
      </c>
      <c r="H253" s="183"/>
      <c r="I253" s="6"/>
      <c r="J253" s="6"/>
      <c r="K253" s="17"/>
    </row>
    <row r="254" spans="1:11" x14ac:dyDescent="0.25">
      <c r="A254" s="16"/>
      <c r="B254" s="191"/>
      <c r="C254" s="192"/>
      <c r="D254" s="6"/>
      <c r="E254" s="111"/>
      <c r="F254" s="6"/>
      <c r="G254" s="195"/>
      <c r="H254" s="196"/>
      <c r="I254" s="6"/>
      <c r="J254" s="6"/>
      <c r="K254" s="17"/>
    </row>
    <row r="255" spans="1:11" x14ac:dyDescent="0.25">
      <c r="A255" s="16"/>
      <c r="B255" s="139"/>
      <c r="C255" s="139"/>
      <c r="D255" s="6"/>
      <c r="E255" s="6"/>
      <c r="F255" s="6"/>
      <c r="G255" s="6"/>
      <c r="H255" s="6"/>
      <c r="I255" s="6"/>
      <c r="J255" s="6"/>
      <c r="K255" s="17"/>
    </row>
    <row r="256" spans="1:11" x14ac:dyDescent="0.25">
      <c r="A256" s="188" t="s">
        <v>519</v>
      </c>
      <c r="B256" s="189"/>
      <c r="C256" s="189"/>
      <c r="D256" s="189"/>
      <c r="E256" s="189"/>
      <c r="F256" s="189"/>
      <c r="G256" s="189"/>
      <c r="H256" s="189"/>
      <c r="I256" s="189"/>
      <c r="J256" s="189"/>
      <c r="K256" s="190"/>
    </row>
    <row r="257" spans="1:11" x14ac:dyDescent="0.25">
      <c r="A257" s="16"/>
      <c r="B257" s="183" t="s">
        <v>33</v>
      </c>
      <c r="C257" s="183"/>
      <c r="D257" s="6"/>
      <c r="E257" s="183" t="s">
        <v>34</v>
      </c>
      <c r="F257" s="183"/>
      <c r="G257" s="6"/>
      <c r="H257" s="183" t="s">
        <v>35</v>
      </c>
      <c r="I257" s="183"/>
      <c r="J257" s="6"/>
      <c r="K257" s="17"/>
    </row>
    <row r="258" spans="1:11" x14ac:dyDescent="0.25">
      <c r="A258" s="16"/>
      <c r="B258" s="176"/>
      <c r="C258" s="177"/>
      <c r="D258" s="6"/>
      <c r="E258" s="178"/>
      <c r="F258" s="180"/>
      <c r="G258" s="6"/>
      <c r="H258" s="178"/>
      <c r="I258" s="179"/>
      <c r="J258" s="180"/>
      <c r="K258" s="17"/>
    </row>
    <row r="259" spans="1:11" x14ac:dyDescent="0.25">
      <c r="A259" s="16"/>
      <c r="B259" s="139"/>
      <c r="C259" s="139"/>
      <c r="D259" s="6"/>
      <c r="E259" s="6"/>
      <c r="F259" s="6"/>
      <c r="G259" s="6"/>
      <c r="H259" s="6"/>
      <c r="I259" s="6"/>
      <c r="J259" s="6"/>
      <c r="K259" s="17"/>
    </row>
    <row r="260" spans="1:11" x14ac:dyDescent="0.25">
      <c r="A260" s="16"/>
      <c r="B260" s="183" t="s">
        <v>36</v>
      </c>
      <c r="C260" s="183"/>
      <c r="D260" s="6"/>
      <c r="E260" s="183" t="s">
        <v>37</v>
      </c>
      <c r="F260" s="183"/>
      <c r="G260" s="6"/>
      <c r="H260" s="8"/>
      <c r="I260" s="8"/>
      <c r="J260" s="8" t="s">
        <v>38</v>
      </c>
      <c r="K260" s="17"/>
    </row>
    <row r="261" spans="1:11" x14ac:dyDescent="0.25">
      <c r="A261" s="16"/>
      <c r="B261" s="176"/>
      <c r="C261" s="177"/>
      <c r="D261" s="6"/>
      <c r="E261" s="178"/>
      <c r="F261" s="179"/>
      <c r="G261" s="179"/>
      <c r="H261" s="180"/>
      <c r="I261" s="8"/>
      <c r="J261" s="110"/>
      <c r="K261" s="17"/>
    </row>
    <row r="262" spans="1:11" x14ac:dyDescent="0.25">
      <c r="A262" s="16"/>
      <c r="B262" s="139"/>
      <c r="C262" s="139"/>
      <c r="D262" s="6"/>
      <c r="E262" s="6"/>
      <c r="F262" s="6"/>
      <c r="G262" s="6"/>
      <c r="H262" s="6"/>
      <c r="I262" s="8"/>
      <c r="J262" s="6"/>
      <c r="K262" s="17"/>
    </row>
    <row r="263" spans="1:11" x14ac:dyDescent="0.25">
      <c r="A263" s="16"/>
      <c r="B263" s="183" t="s">
        <v>39</v>
      </c>
      <c r="C263" s="184"/>
      <c r="D263" s="6"/>
      <c r="E263" s="183" t="s">
        <v>40</v>
      </c>
      <c r="F263" s="184"/>
      <c r="G263" s="6"/>
      <c r="H263" s="8" t="s">
        <v>41</v>
      </c>
      <c r="I263" s="8"/>
      <c r="J263" s="8" t="s">
        <v>42</v>
      </c>
      <c r="K263" s="17"/>
    </row>
    <row r="264" spans="1:11" x14ac:dyDescent="0.25">
      <c r="A264" s="16"/>
      <c r="B264" s="176"/>
      <c r="C264" s="177"/>
      <c r="D264" s="6"/>
      <c r="E264" s="178"/>
      <c r="F264" s="180"/>
      <c r="G264" s="6"/>
      <c r="H264" s="110"/>
      <c r="I264" s="6"/>
      <c r="J264" s="110"/>
      <c r="K264" s="17"/>
    </row>
    <row r="265" spans="1:11" x14ac:dyDescent="0.25">
      <c r="A265" s="56"/>
      <c r="B265" s="140"/>
      <c r="C265" s="140"/>
      <c r="D265" s="10"/>
      <c r="E265" s="10"/>
      <c r="F265" s="10"/>
      <c r="G265" s="10"/>
      <c r="H265" s="10"/>
      <c r="I265" s="10"/>
      <c r="J265" s="10"/>
      <c r="K265" s="57"/>
    </row>
    <row r="266" spans="1:11" x14ac:dyDescent="0.25">
      <c r="A266" s="188" t="s">
        <v>577</v>
      </c>
      <c r="B266" s="189"/>
      <c r="C266" s="189"/>
      <c r="D266" s="189"/>
      <c r="E266" s="189"/>
      <c r="F266" s="189"/>
      <c r="G266" s="189"/>
      <c r="H266" s="189"/>
      <c r="I266" s="189"/>
      <c r="J266" s="189"/>
      <c r="K266" s="190"/>
    </row>
    <row r="267" spans="1:11" x14ac:dyDescent="0.25">
      <c r="A267" s="53"/>
      <c r="B267" s="151"/>
      <c r="C267" s="151"/>
      <c r="D267" s="11"/>
      <c r="E267" s="11"/>
      <c r="F267" s="11"/>
      <c r="G267" s="11"/>
      <c r="H267" s="11"/>
      <c r="I267" s="11"/>
      <c r="J267" s="11"/>
      <c r="K267" s="54"/>
    </row>
    <row r="268" spans="1:11" x14ac:dyDescent="0.25">
      <c r="A268" s="16"/>
      <c r="B268" s="139"/>
      <c r="C268" s="139"/>
      <c r="D268" s="6"/>
      <c r="E268" s="6"/>
      <c r="F268" s="6"/>
      <c r="G268" s="6"/>
      <c r="H268" s="6"/>
      <c r="I268" s="6"/>
      <c r="J268" s="6"/>
      <c r="K268" s="17"/>
    </row>
    <row r="269" spans="1:11" x14ac:dyDescent="0.25">
      <c r="A269" s="181" t="s">
        <v>518</v>
      </c>
      <c r="B269" s="182"/>
      <c r="C269" s="139"/>
      <c r="D269" s="178"/>
      <c r="E269" s="179"/>
      <c r="F269" s="179"/>
      <c r="G269" s="179"/>
      <c r="H269" s="179"/>
      <c r="I269" s="179"/>
      <c r="J269" s="179"/>
      <c r="K269" s="180"/>
    </row>
    <row r="270" spans="1:11" x14ac:dyDescent="0.25">
      <c r="A270" s="16"/>
      <c r="B270" s="139"/>
      <c r="C270" s="139"/>
      <c r="D270" s="6"/>
      <c r="E270" s="6"/>
      <c r="F270" s="6"/>
      <c r="G270" s="6"/>
      <c r="H270" s="6"/>
      <c r="I270" s="6"/>
      <c r="J270" s="6"/>
      <c r="K270" s="17"/>
    </row>
    <row r="271" spans="1:11" x14ac:dyDescent="0.25">
      <c r="A271" s="16"/>
      <c r="B271" s="183" t="s">
        <v>54</v>
      </c>
      <c r="C271" s="183"/>
      <c r="D271" s="7"/>
      <c r="E271" s="183" t="s">
        <v>55</v>
      </c>
      <c r="F271" s="183"/>
      <c r="G271" s="6"/>
      <c r="H271" s="6"/>
      <c r="I271" s="6"/>
      <c r="J271" s="6"/>
      <c r="K271" s="17"/>
    </row>
    <row r="272" spans="1:11" x14ac:dyDescent="0.25">
      <c r="A272" s="16"/>
      <c r="B272" s="191"/>
      <c r="C272" s="192"/>
      <c r="D272" s="6"/>
      <c r="E272" s="178"/>
      <c r="F272" s="180"/>
      <c r="G272" s="6"/>
      <c r="H272" s="6"/>
      <c r="I272" s="6"/>
      <c r="J272" s="6"/>
      <c r="K272" s="17"/>
    </row>
    <row r="273" spans="1:11" x14ac:dyDescent="0.25">
      <c r="A273" s="16"/>
      <c r="B273" s="139"/>
      <c r="C273" s="139"/>
      <c r="D273" s="6"/>
      <c r="E273" s="6"/>
      <c r="F273" s="6"/>
      <c r="G273" s="6"/>
      <c r="H273" s="6"/>
      <c r="I273" s="6"/>
      <c r="J273" s="6"/>
      <c r="K273" s="17"/>
    </row>
    <row r="274" spans="1:11" x14ac:dyDescent="0.25">
      <c r="A274" s="16"/>
      <c r="B274" s="183" t="s">
        <v>56</v>
      </c>
      <c r="C274" s="183"/>
      <c r="D274" s="6"/>
      <c r="E274" s="8" t="s">
        <v>57</v>
      </c>
      <c r="F274" s="6"/>
      <c r="G274" s="8" t="s">
        <v>38</v>
      </c>
      <c r="H274" s="6"/>
      <c r="I274" s="149"/>
      <c r="J274" s="6"/>
      <c r="K274" s="17"/>
    </row>
    <row r="275" spans="1:11" x14ac:dyDescent="0.25">
      <c r="A275" s="108"/>
      <c r="B275" s="9"/>
      <c r="C275" s="9"/>
      <c r="D275" s="6"/>
      <c r="E275" s="193"/>
      <c r="F275" s="6"/>
      <c r="G275" s="193"/>
      <c r="H275" s="6"/>
      <c r="I275" s="6"/>
      <c r="J275" s="6"/>
      <c r="K275" s="17"/>
    </row>
    <row r="276" spans="1:11" x14ac:dyDescent="0.25">
      <c r="A276" s="16"/>
      <c r="B276" s="139"/>
      <c r="C276" s="139"/>
      <c r="D276" s="6"/>
      <c r="E276" s="194"/>
      <c r="F276" s="6"/>
      <c r="G276" s="194"/>
      <c r="H276" s="6"/>
      <c r="I276" s="6"/>
      <c r="J276" s="6"/>
      <c r="K276" s="17"/>
    </row>
    <row r="277" spans="1:11" x14ac:dyDescent="0.25">
      <c r="A277" s="16"/>
      <c r="B277" s="139"/>
      <c r="C277" s="139"/>
      <c r="D277" s="6"/>
      <c r="E277" s="6"/>
      <c r="F277" s="6"/>
      <c r="G277" s="6"/>
      <c r="H277" s="6"/>
      <c r="I277" s="6"/>
      <c r="J277" s="6"/>
      <c r="K277" s="17"/>
    </row>
    <row r="278" spans="1:11" x14ac:dyDescent="0.25">
      <c r="A278" s="16"/>
      <c r="B278" s="183" t="s">
        <v>58</v>
      </c>
      <c r="C278" s="183"/>
      <c r="D278" s="6"/>
      <c r="E278" s="8" t="s">
        <v>59</v>
      </c>
      <c r="F278" s="6"/>
      <c r="G278" s="183" t="s">
        <v>60</v>
      </c>
      <c r="H278" s="183"/>
      <c r="I278" s="6"/>
      <c r="J278" s="6"/>
      <c r="K278" s="17"/>
    </row>
    <row r="279" spans="1:11" x14ac:dyDescent="0.25">
      <c r="A279" s="16"/>
      <c r="B279" s="191"/>
      <c r="C279" s="192"/>
      <c r="D279" s="6"/>
      <c r="E279" s="111"/>
      <c r="F279" s="6"/>
      <c r="G279" s="195"/>
      <c r="H279" s="196"/>
      <c r="I279" s="6"/>
      <c r="J279" s="6"/>
      <c r="K279" s="17"/>
    </row>
    <row r="280" spans="1:11" x14ac:dyDescent="0.25">
      <c r="A280" s="16"/>
      <c r="B280" s="139"/>
      <c r="C280" s="139"/>
      <c r="D280" s="6"/>
      <c r="E280" s="6"/>
      <c r="F280" s="6"/>
      <c r="G280" s="6"/>
      <c r="H280" s="6"/>
      <c r="I280" s="6"/>
      <c r="J280" s="6"/>
      <c r="K280" s="17"/>
    </row>
    <row r="281" spans="1:11" x14ac:dyDescent="0.25">
      <c r="A281" s="188" t="s">
        <v>519</v>
      </c>
      <c r="B281" s="189"/>
      <c r="C281" s="189"/>
      <c r="D281" s="189"/>
      <c r="E281" s="189"/>
      <c r="F281" s="189"/>
      <c r="G281" s="189"/>
      <c r="H281" s="189"/>
      <c r="I281" s="189"/>
      <c r="J281" s="189"/>
      <c r="K281" s="190"/>
    </row>
    <row r="282" spans="1:11" x14ac:dyDescent="0.25">
      <c r="A282" s="16"/>
      <c r="B282" s="183" t="s">
        <v>33</v>
      </c>
      <c r="C282" s="183"/>
      <c r="D282" s="6"/>
      <c r="E282" s="183" t="s">
        <v>34</v>
      </c>
      <c r="F282" s="183"/>
      <c r="G282" s="6"/>
      <c r="H282" s="183" t="s">
        <v>35</v>
      </c>
      <c r="I282" s="183"/>
      <c r="J282" s="6"/>
      <c r="K282" s="17"/>
    </row>
    <row r="283" spans="1:11" x14ac:dyDescent="0.25">
      <c r="A283" s="16"/>
      <c r="B283" s="176"/>
      <c r="C283" s="177"/>
      <c r="D283" s="6"/>
      <c r="E283" s="178"/>
      <c r="F283" s="180"/>
      <c r="G283" s="6"/>
      <c r="H283" s="178"/>
      <c r="I283" s="179"/>
      <c r="J283" s="180"/>
      <c r="K283" s="17"/>
    </row>
    <row r="284" spans="1:11" x14ac:dyDescent="0.25">
      <c r="A284" s="16"/>
      <c r="B284" s="139"/>
      <c r="C284" s="139"/>
      <c r="D284" s="6"/>
      <c r="E284" s="6"/>
      <c r="F284" s="6"/>
      <c r="G284" s="6"/>
      <c r="H284" s="6"/>
      <c r="I284" s="6"/>
      <c r="J284" s="6"/>
      <c r="K284" s="17"/>
    </row>
    <row r="285" spans="1:11" x14ac:dyDescent="0.25">
      <c r="A285" s="16"/>
      <c r="B285" s="183" t="s">
        <v>36</v>
      </c>
      <c r="C285" s="183"/>
      <c r="D285" s="6"/>
      <c r="E285" s="183" t="s">
        <v>37</v>
      </c>
      <c r="F285" s="183"/>
      <c r="G285" s="6"/>
      <c r="H285" s="8"/>
      <c r="I285" s="8"/>
      <c r="J285" s="8" t="s">
        <v>38</v>
      </c>
      <c r="K285" s="17"/>
    </row>
    <row r="286" spans="1:11" x14ac:dyDescent="0.25">
      <c r="A286" s="16"/>
      <c r="B286" s="176"/>
      <c r="C286" s="177"/>
      <c r="D286" s="6"/>
      <c r="E286" s="178"/>
      <c r="F286" s="179"/>
      <c r="G286" s="179"/>
      <c r="H286" s="180"/>
      <c r="I286" s="8"/>
      <c r="J286" s="110"/>
      <c r="K286" s="17"/>
    </row>
    <row r="287" spans="1:11" x14ac:dyDescent="0.25">
      <c r="A287" s="16"/>
      <c r="B287" s="139"/>
      <c r="C287" s="139"/>
      <c r="D287" s="6"/>
      <c r="E287" s="6"/>
      <c r="F287" s="6"/>
      <c r="G287" s="6"/>
      <c r="H287" s="6"/>
      <c r="I287" s="8"/>
      <c r="J287" s="6"/>
      <c r="K287" s="17"/>
    </row>
    <row r="288" spans="1:11" x14ac:dyDescent="0.25">
      <c r="A288" s="16"/>
      <c r="B288" s="183" t="s">
        <v>39</v>
      </c>
      <c r="C288" s="184"/>
      <c r="D288" s="6"/>
      <c r="E288" s="183" t="s">
        <v>40</v>
      </c>
      <c r="F288" s="184"/>
      <c r="G288" s="6"/>
      <c r="H288" s="8" t="s">
        <v>41</v>
      </c>
      <c r="I288" s="8"/>
      <c r="J288" s="8" t="s">
        <v>42</v>
      </c>
      <c r="K288" s="17"/>
    </row>
    <row r="289" spans="1:11" x14ac:dyDescent="0.25">
      <c r="A289" s="16"/>
      <c r="B289" s="176"/>
      <c r="C289" s="177"/>
      <c r="D289" s="6"/>
      <c r="E289" s="178"/>
      <c r="F289" s="180"/>
      <c r="G289" s="6"/>
      <c r="H289" s="110"/>
      <c r="I289" s="6"/>
      <c r="J289" s="110"/>
      <c r="K289" s="17"/>
    </row>
    <row r="290" spans="1:11" x14ac:dyDescent="0.25">
      <c r="A290" s="56"/>
      <c r="B290" s="140"/>
      <c r="C290" s="140"/>
      <c r="D290" s="10"/>
      <c r="E290" s="10"/>
      <c r="F290" s="10"/>
      <c r="G290" s="10"/>
      <c r="H290" s="10"/>
      <c r="I290" s="10"/>
      <c r="J290" s="10"/>
      <c r="K290" s="57"/>
    </row>
    <row r="291" spans="1:11" x14ac:dyDescent="0.25">
      <c r="A291" s="188" t="s">
        <v>577</v>
      </c>
      <c r="B291" s="189"/>
      <c r="C291" s="189"/>
      <c r="D291" s="189"/>
      <c r="E291" s="189"/>
      <c r="F291" s="189"/>
      <c r="G291" s="189"/>
      <c r="H291" s="189"/>
      <c r="I291" s="189"/>
      <c r="J291" s="189"/>
      <c r="K291" s="190"/>
    </row>
    <row r="292" spans="1:11" x14ac:dyDescent="0.25">
      <c r="A292" s="53"/>
      <c r="B292" s="158"/>
      <c r="C292" s="158"/>
      <c r="D292" s="11"/>
      <c r="E292" s="11"/>
      <c r="F292" s="11"/>
      <c r="G292" s="11"/>
      <c r="H292" s="11"/>
      <c r="I292" s="11"/>
      <c r="J292" s="11"/>
      <c r="K292" s="54"/>
    </row>
    <row r="293" spans="1:11" x14ac:dyDescent="0.25">
      <c r="A293" s="16"/>
      <c r="B293" s="139"/>
      <c r="C293" s="139"/>
      <c r="D293" s="6"/>
      <c r="E293" s="6"/>
      <c r="F293" s="6"/>
      <c r="G293" s="6"/>
      <c r="H293" s="6"/>
      <c r="I293" s="6"/>
      <c r="J293" s="6"/>
      <c r="K293" s="17"/>
    </row>
    <row r="294" spans="1:11" x14ac:dyDescent="0.25">
      <c r="A294" s="181" t="s">
        <v>518</v>
      </c>
      <c r="B294" s="182"/>
      <c r="C294" s="139"/>
      <c r="D294" s="178"/>
      <c r="E294" s="179"/>
      <c r="F294" s="179"/>
      <c r="G294" s="179"/>
      <c r="H294" s="179"/>
      <c r="I294" s="179"/>
      <c r="J294" s="179"/>
      <c r="K294" s="180"/>
    </row>
    <row r="295" spans="1:11" x14ac:dyDescent="0.25">
      <c r="A295" s="16"/>
      <c r="B295" s="139"/>
      <c r="C295" s="139"/>
      <c r="D295" s="6"/>
      <c r="E295" s="6"/>
      <c r="F295" s="6"/>
      <c r="G295" s="6"/>
      <c r="H295" s="6"/>
      <c r="I295" s="6"/>
      <c r="J295" s="6"/>
      <c r="K295" s="17"/>
    </row>
    <row r="296" spans="1:11" x14ac:dyDescent="0.25">
      <c r="A296" s="16"/>
      <c r="B296" s="183" t="s">
        <v>54</v>
      </c>
      <c r="C296" s="183"/>
      <c r="D296" s="7"/>
      <c r="E296" s="183" t="s">
        <v>55</v>
      </c>
      <c r="F296" s="183"/>
      <c r="G296" s="6"/>
      <c r="H296" s="6"/>
      <c r="I296" s="6"/>
      <c r="J296" s="6"/>
      <c r="K296" s="17"/>
    </row>
    <row r="297" spans="1:11" x14ac:dyDescent="0.25">
      <c r="A297" s="16"/>
      <c r="B297" s="191"/>
      <c r="C297" s="192"/>
      <c r="D297" s="6"/>
      <c r="E297" s="178"/>
      <c r="F297" s="180"/>
      <c r="G297" s="6"/>
      <c r="H297" s="6"/>
      <c r="I297" s="6"/>
      <c r="J297" s="6"/>
      <c r="K297" s="17"/>
    </row>
    <row r="298" spans="1:11" x14ac:dyDescent="0.25">
      <c r="A298" s="16"/>
      <c r="B298" s="139"/>
      <c r="C298" s="139"/>
      <c r="D298" s="6"/>
      <c r="E298" s="6"/>
      <c r="F298" s="6"/>
      <c r="G298" s="6"/>
      <c r="H298" s="6"/>
      <c r="I298" s="6"/>
      <c r="J298" s="6"/>
      <c r="K298" s="17"/>
    </row>
    <row r="299" spans="1:11" x14ac:dyDescent="0.25">
      <c r="A299" s="16"/>
      <c r="B299" s="183" t="s">
        <v>56</v>
      </c>
      <c r="C299" s="183"/>
      <c r="D299" s="6"/>
      <c r="E299" s="8" t="s">
        <v>57</v>
      </c>
      <c r="F299" s="6"/>
      <c r="G299" s="8" t="s">
        <v>38</v>
      </c>
      <c r="H299" s="6"/>
      <c r="I299" s="149"/>
      <c r="J299" s="6"/>
      <c r="K299" s="17"/>
    </row>
    <row r="300" spans="1:11" x14ac:dyDescent="0.25">
      <c r="A300" s="108"/>
      <c r="B300" s="9"/>
      <c r="C300" s="9"/>
      <c r="D300" s="6"/>
      <c r="E300" s="193"/>
      <c r="F300" s="6"/>
      <c r="G300" s="193"/>
      <c r="H300" s="6"/>
      <c r="I300" s="6"/>
      <c r="J300" s="6"/>
      <c r="K300" s="17"/>
    </row>
    <row r="301" spans="1:11" x14ac:dyDescent="0.25">
      <c r="A301" s="16"/>
      <c r="B301" s="139"/>
      <c r="C301" s="139"/>
      <c r="D301" s="6"/>
      <c r="E301" s="194"/>
      <c r="F301" s="6"/>
      <c r="G301" s="194"/>
      <c r="H301" s="6"/>
      <c r="I301" s="6"/>
      <c r="J301" s="6"/>
      <c r="K301" s="17"/>
    </row>
    <row r="302" spans="1:11" x14ac:dyDescent="0.25">
      <c r="A302" s="16"/>
      <c r="B302" s="139"/>
      <c r="C302" s="139"/>
      <c r="D302" s="6"/>
      <c r="E302" s="6"/>
      <c r="F302" s="6"/>
      <c r="G302" s="6"/>
      <c r="H302" s="6"/>
      <c r="I302" s="6"/>
      <c r="J302" s="6"/>
      <c r="K302" s="17"/>
    </row>
    <row r="303" spans="1:11" x14ac:dyDescent="0.25">
      <c r="A303" s="16"/>
      <c r="B303" s="183" t="s">
        <v>58</v>
      </c>
      <c r="C303" s="183"/>
      <c r="D303" s="6"/>
      <c r="E303" s="8" t="s">
        <v>59</v>
      </c>
      <c r="F303" s="6"/>
      <c r="G303" s="183" t="s">
        <v>60</v>
      </c>
      <c r="H303" s="183"/>
      <c r="I303" s="6"/>
      <c r="J303" s="6"/>
      <c r="K303" s="17"/>
    </row>
    <row r="304" spans="1:11" x14ac:dyDescent="0.25">
      <c r="A304" s="16"/>
      <c r="B304" s="191"/>
      <c r="C304" s="192"/>
      <c r="D304" s="6"/>
      <c r="E304" s="111"/>
      <c r="F304" s="6"/>
      <c r="G304" s="195"/>
      <c r="H304" s="196"/>
      <c r="I304" s="6"/>
      <c r="J304" s="6"/>
      <c r="K304" s="17"/>
    </row>
    <row r="305" spans="1:11" x14ac:dyDescent="0.25">
      <c r="A305" s="16"/>
      <c r="B305" s="139"/>
      <c r="C305" s="139"/>
      <c r="D305" s="6"/>
      <c r="E305" s="6"/>
      <c r="F305" s="6"/>
      <c r="G305" s="6"/>
      <c r="H305" s="6"/>
      <c r="I305" s="6"/>
      <c r="J305" s="6"/>
      <c r="K305" s="17"/>
    </row>
    <row r="306" spans="1:11" x14ac:dyDescent="0.25">
      <c r="A306" s="188" t="s">
        <v>519</v>
      </c>
      <c r="B306" s="189"/>
      <c r="C306" s="189"/>
      <c r="D306" s="189"/>
      <c r="E306" s="189"/>
      <c r="F306" s="189"/>
      <c r="G306" s="189"/>
      <c r="H306" s="189"/>
      <c r="I306" s="189"/>
      <c r="J306" s="189"/>
      <c r="K306" s="190"/>
    </row>
    <row r="307" spans="1:11" x14ac:dyDescent="0.25">
      <c r="A307" s="16"/>
      <c r="B307" s="183" t="s">
        <v>33</v>
      </c>
      <c r="C307" s="183"/>
      <c r="D307" s="6"/>
      <c r="E307" s="183" t="s">
        <v>34</v>
      </c>
      <c r="F307" s="183"/>
      <c r="G307" s="6"/>
      <c r="H307" s="183" t="s">
        <v>35</v>
      </c>
      <c r="I307" s="183"/>
      <c r="J307" s="6"/>
      <c r="K307" s="17"/>
    </row>
    <row r="308" spans="1:11" x14ac:dyDescent="0.25">
      <c r="A308" s="16"/>
      <c r="B308" s="176"/>
      <c r="C308" s="177"/>
      <c r="D308" s="6"/>
      <c r="E308" s="178"/>
      <c r="F308" s="180"/>
      <c r="G308" s="6"/>
      <c r="H308" s="178"/>
      <c r="I308" s="179"/>
      <c r="J308" s="180"/>
      <c r="K308" s="17"/>
    </row>
    <row r="309" spans="1:11" x14ac:dyDescent="0.25">
      <c r="A309" s="16"/>
      <c r="B309" s="139"/>
      <c r="C309" s="139"/>
      <c r="D309" s="6"/>
      <c r="E309" s="6"/>
      <c r="F309" s="6"/>
      <c r="G309" s="6"/>
      <c r="H309" s="6"/>
      <c r="I309" s="6"/>
      <c r="J309" s="6"/>
      <c r="K309" s="17"/>
    </row>
    <row r="310" spans="1:11" x14ac:dyDescent="0.25">
      <c r="A310" s="16"/>
      <c r="B310" s="183" t="s">
        <v>36</v>
      </c>
      <c r="C310" s="183"/>
      <c r="D310" s="6"/>
      <c r="E310" s="183" t="s">
        <v>37</v>
      </c>
      <c r="F310" s="183"/>
      <c r="G310" s="6"/>
      <c r="H310" s="8"/>
      <c r="I310" s="8"/>
      <c r="J310" s="8" t="s">
        <v>38</v>
      </c>
      <c r="K310" s="17"/>
    </row>
    <row r="311" spans="1:11" x14ac:dyDescent="0.25">
      <c r="A311" s="16"/>
      <c r="B311" s="176"/>
      <c r="C311" s="177"/>
      <c r="D311" s="6"/>
      <c r="E311" s="178"/>
      <c r="F311" s="179"/>
      <c r="G311" s="179"/>
      <c r="H311" s="180"/>
      <c r="I311" s="8"/>
      <c r="J311" s="110"/>
      <c r="K311" s="17"/>
    </row>
    <row r="312" spans="1:11" x14ac:dyDescent="0.25">
      <c r="A312" s="16"/>
      <c r="B312" s="139"/>
      <c r="C312" s="139"/>
      <c r="D312" s="6"/>
      <c r="E312" s="6"/>
      <c r="F312" s="6"/>
      <c r="G312" s="6"/>
      <c r="H312" s="6"/>
      <c r="I312" s="8"/>
      <c r="J312" s="6"/>
      <c r="K312" s="17"/>
    </row>
    <row r="313" spans="1:11" x14ac:dyDescent="0.25">
      <c r="A313" s="16"/>
      <c r="B313" s="183" t="s">
        <v>39</v>
      </c>
      <c r="C313" s="184"/>
      <c r="D313" s="6"/>
      <c r="E313" s="183" t="s">
        <v>40</v>
      </c>
      <c r="F313" s="184"/>
      <c r="G313" s="6"/>
      <c r="H313" s="8" t="s">
        <v>41</v>
      </c>
      <c r="I313" s="8"/>
      <c r="J313" s="8" t="s">
        <v>42</v>
      </c>
      <c r="K313" s="17"/>
    </row>
    <row r="314" spans="1:11" x14ac:dyDescent="0.25">
      <c r="A314" s="16"/>
      <c r="B314" s="176"/>
      <c r="C314" s="177"/>
      <c r="D314" s="6"/>
      <c r="E314" s="178"/>
      <c r="F314" s="180"/>
      <c r="G314" s="6"/>
      <c r="H314" s="110"/>
      <c r="I314" s="6"/>
      <c r="J314" s="110"/>
      <c r="K314" s="17"/>
    </row>
    <row r="315" spans="1:11" x14ac:dyDescent="0.25">
      <c r="A315" s="56"/>
      <c r="B315" s="140"/>
      <c r="C315" s="140"/>
      <c r="D315" s="10"/>
      <c r="E315" s="10"/>
      <c r="F315" s="10"/>
      <c r="G315" s="10"/>
      <c r="H315" s="10"/>
      <c r="I315" s="10"/>
      <c r="J315" s="10"/>
      <c r="K315" s="57"/>
    </row>
    <row r="316" spans="1:11" x14ac:dyDescent="0.25">
      <c r="A316" s="188" t="s">
        <v>577</v>
      </c>
      <c r="B316" s="189"/>
      <c r="C316" s="189"/>
      <c r="D316" s="189"/>
      <c r="E316" s="189"/>
      <c r="F316" s="189"/>
      <c r="G316" s="189"/>
      <c r="H316" s="189"/>
      <c r="I316" s="189"/>
      <c r="J316" s="189"/>
      <c r="K316" s="190"/>
    </row>
    <row r="317" spans="1:11" x14ac:dyDescent="0.25">
      <c r="A317" s="53"/>
      <c r="B317" s="151"/>
      <c r="C317" s="151"/>
      <c r="D317" s="11"/>
      <c r="E317" s="11"/>
      <c r="F317" s="11"/>
      <c r="G317" s="11"/>
      <c r="H317" s="11"/>
      <c r="I317" s="11"/>
      <c r="J317" s="11"/>
      <c r="K317" s="54"/>
    </row>
    <row r="318" spans="1:11" x14ac:dyDescent="0.25">
      <c r="A318" s="16"/>
      <c r="B318" s="139"/>
      <c r="C318" s="139"/>
      <c r="D318" s="6"/>
      <c r="E318" s="6"/>
      <c r="F318" s="6"/>
      <c r="G318" s="6"/>
      <c r="H318" s="6"/>
      <c r="I318" s="6"/>
      <c r="J318" s="6"/>
      <c r="K318" s="17"/>
    </row>
    <row r="319" spans="1:11" x14ac:dyDescent="0.25">
      <c r="A319" s="181" t="s">
        <v>518</v>
      </c>
      <c r="B319" s="182"/>
      <c r="C319" s="139"/>
      <c r="D319" s="178"/>
      <c r="E319" s="179"/>
      <c r="F319" s="179"/>
      <c r="G319" s="179"/>
      <c r="H319" s="179"/>
      <c r="I319" s="179"/>
      <c r="J319" s="179"/>
      <c r="K319" s="180"/>
    </row>
    <row r="320" spans="1:11" x14ac:dyDescent="0.25">
      <c r="A320" s="16"/>
      <c r="B320" s="139"/>
      <c r="C320" s="139"/>
      <c r="D320" s="6"/>
      <c r="E320" s="6"/>
      <c r="F320" s="6"/>
      <c r="G320" s="6"/>
      <c r="H320" s="6"/>
      <c r="I320" s="6"/>
      <c r="J320" s="6"/>
      <c r="K320" s="17"/>
    </row>
    <row r="321" spans="1:11" x14ac:dyDescent="0.25">
      <c r="A321" s="16"/>
      <c r="B321" s="183" t="s">
        <v>54</v>
      </c>
      <c r="C321" s="183"/>
      <c r="D321" s="7"/>
      <c r="E321" s="183" t="s">
        <v>55</v>
      </c>
      <c r="F321" s="183"/>
      <c r="G321" s="6"/>
      <c r="H321" s="6"/>
      <c r="I321" s="6"/>
      <c r="J321" s="6"/>
      <c r="K321" s="17"/>
    </row>
    <row r="322" spans="1:11" x14ac:dyDescent="0.25">
      <c r="A322" s="16"/>
      <c r="B322" s="191"/>
      <c r="C322" s="192"/>
      <c r="D322" s="6"/>
      <c r="E322" s="178"/>
      <c r="F322" s="180"/>
      <c r="G322" s="6"/>
      <c r="H322" s="6"/>
      <c r="I322" s="6"/>
      <c r="J322" s="6"/>
      <c r="K322" s="17"/>
    </row>
    <row r="323" spans="1:11" x14ac:dyDescent="0.25">
      <c r="A323" s="16"/>
      <c r="B323" s="139"/>
      <c r="C323" s="139"/>
      <c r="D323" s="6"/>
      <c r="E323" s="6"/>
      <c r="F323" s="6"/>
      <c r="G323" s="6"/>
      <c r="H323" s="6"/>
      <c r="I323" s="6"/>
      <c r="J323" s="6"/>
      <c r="K323" s="17"/>
    </row>
    <row r="324" spans="1:11" x14ac:dyDescent="0.25">
      <c r="A324" s="16"/>
      <c r="B324" s="183" t="s">
        <v>56</v>
      </c>
      <c r="C324" s="183"/>
      <c r="D324" s="6"/>
      <c r="E324" s="8" t="s">
        <v>57</v>
      </c>
      <c r="F324" s="6"/>
      <c r="G324" s="8" t="s">
        <v>38</v>
      </c>
      <c r="H324" s="6"/>
      <c r="I324" s="149"/>
      <c r="J324" s="6"/>
      <c r="K324" s="17"/>
    </row>
    <row r="325" spans="1:11" x14ac:dyDescent="0.25">
      <c r="A325" s="108"/>
      <c r="B325" s="9"/>
      <c r="C325" s="9"/>
      <c r="D325" s="6"/>
      <c r="E325" s="193"/>
      <c r="F325" s="6"/>
      <c r="G325" s="193"/>
      <c r="H325" s="6"/>
      <c r="I325" s="6"/>
      <c r="J325" s="6"/>
      <c r="K325" s="17"/>
    </row>
    <row r="326" spans="1:11" x14ac:dyDescent="0.25">
      <c r="A326" s="16"/>
      <c r="B326" s="139"/>
      <c r="C326" s="139"/>
      <c r="D326" s="6"/>
      <c r="E326" s="194"/>
      <c r="F326" s="6"/>
      <c r="G326" s="194"/>
      <c r="H326" s="6"/>
      <c r="I326" s="6"/>
      <c r="J326" s="6"/>
      <c r="K326" s="17"/>
    </row>
    <row r="327" spans="1:11" x14ac:dyDescent="0.25">
      <c r="A327" s="16"/>
      <c r="B327" s="139"/>
      <c r="C327" s="139"/>
      <c r="D327" s="6"/>
      <c r="E327" s="6"/>
      <c r="F327" s="6"/>
      <c r="G327" s="6"/>
      <c r="H327" s="6"/>
      <c r="I327" s="6"/>
      <c r="J327" s="6"/>
      <c r="K327" s="17"/>
    </row>
    <row r="328" spans="1:11" x14ac:dyDescent="0.25">
      <c r="A328" s="16"/>
      <c r="B328" s="183" t="s">
        <v>58</v>
      </c>
      <c r="C328" s="183"/>
      <c r="D328" s="6"/>
      <c r="E328" s="8" t="s">
        <v>59</v>
      </c>
      <c r="F328" s="6"/>
      <c r="G328" s="183" t="s">
        <v>60</v>
      </c>
      <c r="H328" s="183"/>
      <c r="I328" s="6"/>
      <c r="J328" s="6"/>
      <c r="K328" s="17"/>
    </row>
    <row r="329" spans="1:11" x14ac:dyDescent="0.25">
      <c r="A329" s="16"/>
      <c r="B329" s="191"/>
      <c r="C329" s="192"/>
      <c r="D329" s="6"/>
      <c r="E329" s="111"/>
      <c r="F329" s="6"/>
      <c r="G329" s="195"/>
      <c r="H329" s="196"/>
      <c r="I329" s="6"/>
      <c r="J329" s="6"/>
      <c r="K329" s="17"/>
    </row>
    <row r="330" spans="1:11" x14ac:dyDescent="0.25">
      <c r="A330" s="16"/>
      <c r="B330" s="139"/>
      <c r="C330" s="139"/>
      <c r="D330" s="6"/>
      <c r="E330" s="6"/>
      <c r="F330" s="6"/>
      <c r="G330" s="6"/>
      <c r="H330" s="6"/>
      <c r="I330" s="6"/>
      <c r="J330" s="6"/>
      <c r="K330" s="17"/>
    </row>
    <row r="331" spans="1:11" x14ac:dyDescent="0.25">
      <c r="A331" s="188" t="s">
        <v>519</v>
      </c>
      <c r="B331" s="189"/>
      <c r="C331" s="189"/>
      <c r="D331" s="189"/>
      <c r="E331" s="189"/>
      <c r="F331" s="189"/>
      <c r="G331" s="189"/>
      <c r="H331" s="189"/>
      <c r="I331" s="189"/>
      <c r="J331" s="189"/>
      <c r="K331" s="190"/>
    </row>
    <row r="332" spans="1:11" x14ac:dyDescent="0.25">
      <c r="A332" s="16"/>
      <c r="B332" s="183" t="s">
        <v>33</v>
      </c>
      <c r="C332" s="183"/>
      <c r="D332" s="6"/>
      <c r="E332" s="183" t="s">
        <v>34</v>
      </c>
      <c r="F332" s="183"/>
      <c r="G332" s="6"/>
      <c r="H332" s="183" t="s">
        <v>35</v>
      </c>
      <c r="I332" s="183"/>
      <c r="J332" s="6"/>
      <c r="K332" s="17"/>
    </row>
    <row r="333" spans="1:11" x14ac:dyDescent="0.25">
      <c r="A333" s="16"/>
      <c r="B333" s="176"/>
      <c r="C333" s="177"/>
      <c r="D333" s="6"/>
      <c r="E333" s="178"/>
      <c r="F333" s="180"/>
      <c r="G333" s="6"/>
      <c r="H333" s="178"/>
      <c r="I333" s="179"/>
      <c r="J333" s="180"/>
      <c r="K333" s="17"/>
    </row>
    <row r="334" spans="1:11" x14ac:dyDescent="0.25">
      <c r="A334" s="16"/>
      <c r="B334" s="139"/>
      <c r="C334" s="139"/>
      <c r="D334" s="6"/>
      <c r="E334" s="6"/>
      <c r="F334" s="6"/>
      <c r="G334" s="6"/>
      <c r="H334" s="6"/>
      <c r="I334" s="6"/>
      <c r="J334" s="6"/>
      <c r="K334" s="17"/>
    </row>
    <row r="335" spans="1:11" x14ac:dyDescent="0.25">
      <c r="A335" s="16"/>
      <c r="B335" s="183" t="s">
        <v>36</v>
      </c>
      <c r="C335" s="183"/>
      <c r="D335" s="6"/>
      <c r="E335" s="183" t="s">
        <v>37</v>
      </c>
      <c r="F335" s="183"/>
      <c r="G335" s="6"/>
      <c r="H335" s="8"/>
      <c r="I335" s="8"/>
      <c r="J335" s="8" t="s">
        <v>38</v>
      </c>
      <c r="K335" s="17"/>
    </row>
    <row r="336" spans="1:11" x14ac:dyDescent="0.25">
      <c r="A336" s="16"/>
      <c r="B336" s="176"/>
      <c r="C336" s="177"/>
      <c r="D336" s="6"/>
      <c r="E336" s="178"/>
      <c r="F336" s="179"/>
      <c r="G336" s="179"/>
      <c r="H336" s="180"/>
      <c r="I336" s="8"/>
      <c r="J336" s="110"/>
      <c r="K336" s="17"/>
    </row>
    <row r="337" spans="1:11" x14ac:dyDescent="0.25">
      <c r="A337" s="16"/>
      <c r="B337" s="139"/>
      <c r="C337" s="139"/>
      <c r="D337" s="6"/>
      <c r="E337" s="6"/>
      <c r="F337" s="6"/>
      <c r="G337" s="6"/>
      <c r="H337" s="6"/>
      <c r="I337" s="8"/>
      <c r="J337" s="6"/>
      <c r="K337" s="17"/>
    </row>
    <row r="338" spans="1:11" x14ac:dyDescent="0.25">
      <c r="A338" s="16"/>
      <c r="B338" s="183" t="s">
        <v>39</v>
      </c>
      <c r="C338" s="184"/>
      <c r="D338" s="6"/>
      <c r="E338" s="183" t="s">
        <v>40</v>
      </c>
      <c r="F338" s="184"/>
      <c r="G338" s="6"/>
      <c r="H338" s="8" t="s">
        <v>41</v>
      </c>
      <c r="I338" s="8"/>
      <c r="J338" s="8" t="s">
        <v>42</v>
      </c>
      <c r="K338" s="17"/>
    </row>
    <row r="339" spans="1:11" x14ac:dyDescent="0.25">
      <c r="A339" s="16"/>
      <c r="B339" s="176"/>
      <c r="C339" s="177"/>
      <c r="D339" s="6"/>
      <c r="E339" s="178"/>
      <c r="F339" s="180"/>
      <c r="G339" s="6"/>
      <c r="H339" s="110"/>
      <c r="I339" s="6"/>
      <c r="J339" s="110"/>
      <c r="K339" s="17"/>
    </row>
    <row r="340" spans="1:11" x14ac:dyDescent="0.25">
      <c r="A340" s="56"/>
      <c r="B340" s="140"/>
      <c r="C340" s="140"/>
      <c r="D340" s="10"/>
      <c r="E340" s="10"/>
      <c r="F340" s="10"/>
      <c r="G340" s="10"/>
      <c r="H340" s="10"/>
      <c r="I340" s="10"/>
      <c r="J340" s="10"/>
      <c r="K340" s="57"/>
    </row>
    <row r="341" spans="1:11" x14ac:dyDescent="0.25">
      <c r="A341" s="188" t="s">
        <v>577</v>
      </c>
      <c r="B341" s="189"/>
      <c r="C341" s="189"/>
      <c r="D341" s="189"/>
      <c r="E341" s="189"/>
      <c r="F341" s="189"/>
      <c r="G341" s="189"/>
      <c r="H341" s="189"/>
      <c r="I341" s="189"/>
      <c r="J341" s="189"/>
      <c r="K341" s="190"/>
    </row>
    <row r="342" spans="1:11" x14ac:dyDescent="0.25">
      <c r="A342" s="53"/>
      <c r="B342" s="151"/>
      <c r="C342" s="151"/>
      <c r="D342" s="11"/>
      <c r="E342" s="11"/>
      <c r="F342" s="11"/>
      <c r="G342" s="11"/>
      <c r="H342" s="11"/>
      <c r="I342" s="11"/>
      <c r="J342" s="11"/>
      <c r="K342" s="54"/>
    </row>
    <row r="343" spans="1:11" x14ac:dyDescent="0.25">
      <c r="A343" s="16"/>
      <c r="B343" s="139"/>
      <c r="C343" s="139"/>
      <c r="D343" s="6"/>
      <c r="E343" s="6"/>
      <c r="F343" s="6"/>
      <c r="G343" s="6"/>
      <c r="H343" s="6"/>
      <c r="I343" s="6"/>
      <c r="J343" s="6"/>
      <c r="K343" s="17"/>
    </row>
    <row r="344" spans="1:11" x14ac:dyDescent="0.25">
      <c r="A344" s="181" t="s">
        <v>518</v>
      </c>
      <c r="B344" s="182"/>
      <c r="C344" s="139"/>
      <c r="D344" s="178"/>
      <c r="E344" s="179"/>
      <c r="F344" s="179"/>
      <c r="G344" s="179"/>
      <c r="H344" s="179"/>
      <c r="I344" s="179"/>
      <c r="J344" s="179"/>
      <c r="K344" s="180"/>
    </row>
    <row r="345" spans="1:11" x14ac:dyDescent="0.25">
      <c r="A345" s="16"/>
      <c r="B345" s="139"/>
      <c r="C345" s="139"/>
      <c r="D345" s="6"/>
      <c r="E345" s="6"/>
      <c r="F345" s="6"/>
      <c r="G345" s="6"/>
      <c r="H345" s="6"/>
      <c r="I345" s="6"/>
      <c r="J345" s="6"/>
      <c r="K345" s="17"/>
    </row>
    <row r="346" spans="1:11" x14ac:dyDescent="0.25">
      <c r="A346" s="16"/>
      <c r="B346" s="183" t="s">
        <v>54</v>
      </c>
      <c r="C346" s="183"/>
      <c r="D346" s="7"/>
      <c r="E346" s="183" t="s">
        <v>55</v>
      </c>
      <c r="F346" s="183"/>
      <c r="G346" s="6"/>
      <c r="H346" s="6"/>
      <c r="I346" s="6"/>
      <c r="J346" s="6"/>
      <c r="K346" s="17"/>
    </row>
    <row r="347" spans="1:11" x14ac:dyDescent="0.25">
      <c r="A347" s="16"/>
      <c r="B347" s="191"/>
      <c r="C347" s="192"/>
      <c r="D347" s="6"/>
      <c r="E347" s="178"/>
      <c r="F347" s="180"/>
      <c r="G347" s="6"/>
      <c r="H347" s="6"/>
      <c r="I347" s="6"/>
      <c r="J347" s="6"/>
      <c r="K347" s="17"/>
    </row>
    <row r="348" spans="1:11" x14ac:dyDescent="0.25">
      <c r="A348" s="16"/>
      <c r="B348" s="139"/>
      <c r="C348" s="139"/>
      <c r="D348" s="6"/>
      <c r="E348" s="6"/>
      <c r="F348" s="6"/>
      <c r="G348" s="6"/>
      <c r="H348" s="6"/>
      <c r="I348" s="6"/>
      <c r="J348" s="6"/>
      <c r="K348" s="17"/>
    </row>
    <row r="349" spans="1:11" x14ac:dyDescent="0.25">
      <c r="A349" s="16"/>
      <c r="B349" s="183" t="s">
        <v>56</v>
      </c>
      <c r="C349" s="183"/>
      <c r="D349" s="6"/>
      <c r="E349" s="8" t="s">
        <v>57</v>
      </c>
      <c r="F349" s="6"/>
      <c r="G349" s="8" t="s">
        <v>38</v>
      </c>
      <c r="H349" s="6"/>
      <c r="I349" s="149"/>
      <c r="J349" s="6"/>
      <c r="K349" s="17"/>
    </row>
    <row r="350" spans="1:11" x14ac:dyDescent="0.25">
      <c r="A350" s="108"/>
      <c r="B350" s="9"/>
      <c r="C350" s="9"/>
      <c r="D350" s="6"/>
      <c r="E350" s="193"/>
      <c r="F350" s="6"/>
      <c r="G350" s="193"/>
      <c r="H350" s="6"/>
      <c r="I350" s="6"/>
      <c r="J350" s="6"/>
      <c r="K350" s="17"/>
    </row>
    <row r="351" spans="1:11" x14ac:dyDescent="0.25">
      <c r="A351" s="16"/>
      <c r="B351" s="139"/>
      <c r="C351" s="139"/>
      <c r="D351" s="6"/>
      <c r="E351" s="194"/>
      <c r="F351" s="6"/>
      <c r="G351" s="194"/>
      <c r="H351" s="6"/>
      <c r="I351" s="6"/>
      <c r="J351" s="6"/>
      <c r="K351" s="17"/>
    </row>
    <row r="352" spans="1:11" x14ac:dyDescent="0.25">
      <c r="A352" s="16"/>
      <c r="B352" s="139"/>
      <c r="C352" s="139"/>
      <c r="D352" s="6"/>
      <c r="E352" s="6"/>
      <c r="F352" s="6"/>
      <c r="G352" s="6"/>
      <c r="H352" s="6"/>
      <c r="I352" s="6"/>
      <c r="J352" s="6"/>
      <c r="K352" s="17"/>
    </row>
    <row r="353" spans="1:11" x14ac:dyDescent="0.25">
      <c r="A353" s="16"/>
      <c r="B353" s="183" t="s">
        <v>58</v>
      </c>
      <c r="C353" s="183"/>
      <c r="D353" s="6"/>
      <c r="E353" s="8" t="s">
        <v>59</v>
      </c>
      <c r="F353" s="6"/>
      <c r="G353" s="183" t="s">
        <v>60</v>
      </c>
      <c r="H353" s="183"/>
      <c r="I353" s="6"/>
      <c r="J353" s="6"/>
      <c r="K353" s="17"/>
    </row>
    <row r="354" spans="1:11" x14ac:dyDescent="0.25">
      <c r="A354" s="16"/>
      <c r="B354" s="191"/>
      <c r="C354" s="192"/>
      <c r="D354" s="6"/>
      <c r="E354" s="111"/>
      <c r="F354" s="6"/>
      <c r="G354" s="195"/>
      <c r="H354" s="196"/>
      <c r="I354" s="6"/>
      <c r="J354" s="6"/>
      <c r="K354" s="17"/>
    </row>
    <row r="355" spans="1:11" x14ac:dyDescent="0.25">
      <c r="A355" s="16"/>
      <c r="B355" s="139"/>
      <c r="C355" s="139"/>
      <c r="D355" s="6"/>
      <c r="E355" s="6"/>
      <c r="F355" s="6"/>
      <c r="G355" s="6"/>
      <c r="H355" s="6"/>
      <c r="I355" s="6"/>
      <c r="J355" s="6"/>
      <c r="K355" s="17"/>
    </row>
    <row r="356" spans="1:11" x14ac:dyDescent="0.25">
      <c r="A356" s="188" t="s">
        <v>519</v>
      </c>
      <c r="B356" s="189"/>
      <c r="C356" s="189"/>
      <c r="D356" s="189"/>
      <c r="E356" s="189"/>
      <c r="F356" s="189"/>
      <c r="G356" s="189"/>
      <c r="H356" s="189"/>
      <c r="I356" s="189"/>
      <c r="J356" s="189"/>
      <c r="K356" s="190"/>
    </row>
    <row r="357" spans="1:11" x14ac:dyDescent="0.25">
      <c r="A357" s="16"/>
      <c r="B357" s="183" t="s">
        <v>33</v>
      </c>
      <c r="C357" s="183"/>
      <c r="D357" s="6"/>
      <c r="E357" s="183" t="s">
        <v>34</v>
      </c>
      <c r="F357" s="183"/>
      <c r="G357" s="6"/>
      <c r="H357" s="183" t="s">
        <v>35</v>
      </c>
      <c r="I357" s="183"/>
      <c r="J357" s="6"/>
      <c r="K357" s="17"/>
    </row>
    <row r="358" spans="1:11" x14ac:dyDescent="0.25">
      <c r="A358" s="16"/>
      <c r="B358" s="176"/>
      <c r="C358" s="177"/>
      <c r="D358" s="6"/>
      <c r="E358" s="178"/>
      <c r="F358" s="180"/>
      <c r="G358" s="6"/>
      <c r="H358" s="178"/>
      <c r="I358" s="179"/>
      <c r="J358" s="180"/>
      <c r="K358" s="17"/>
    </row>
    <row r="359" spans="1:11" x14ac:dyDescent="0.25">
      <c r="A359" s="16"/>
      <c r="B359" s="139"/>
      <c r="C359" s="139"/>
      <c r="D359" s="6"/>
      <c r="E359" s="6"/>
      <c r="F359" s="6"/>
      <c r="G359" s="6"/>
      <c r="H359" s="6"/>
      <c r="I359" s="6"/>
      <c r="J359" s="6"/>
      <c r="K359" s="17"/>
    </row>
    <row r="360" spans="1:11" x14ac:dyDescent="0.25">
      <c r="A360" s="16"/>
      <c r="B360" s="183" t="s">
        <v>36</v>
      </c>
      <c r="C360" s="183"/>
      <c r="D360" s="6"/>
      <c r="E360" s="183" t="s">
        <v>37</v>
      </c>
      <c r="F360" s="183"/>
      <c r="G360" s="6"/>
      <c r="H360" s="8"/>
      <c r="I360" s="8"/>
      <c r="J360" s="8" t="s">
        <v>38</v>
      </c>
      <c r="K360" s="17"/>
    </row>
    <row r="361" spans="1:11" x14ac:dyDescent="0.25">
      <c r="A361" s="16"/>
      <c r="B361" s="176"/>
      <c r="C361" s="177"/>
      <c r="D361" s="6"/>
      <c r="E361" s="178"/>
      <c r="F361" s="179"/>
      <c r="G361" s="179"/>
      <c r="H361" s="180"/>
      <c r="I361" s="8"/>
      <c r="J361" s="110"/>
      <c r="K361" s="17"/>
    </row>
    <row r="362" spans="1:11" x14ac:dyDescent="0.25">
      <c r="A362" s="16"/>
      <c r="B362" s="139"/>
      <c r="C362" s="139"/>
      <c r="D362" s="6"/>
      <c r="E362" s="6"/>
      <c r="F362" s="6"/>
      <c r="G362" s="6"/>
      <c r="H362" s="6"/>
      <c r="I362" s="8"/>
      <c r="J362" s="6"/>
      <c r="K362" s="17"/>
    </row>
    <row r="363" spans="1:11" x14ac:dyDescent="0.25">
      <c r="A363" s="16"/>
      <c r="B363" s="183" t="s">
        <v>39</v>
      </c>
      <c r="C363" s="184"/>
      <c r="D363" s="6"/>
      <c r="E363" s="183" t="s">
        <v>40</v>
      </c>
      <c r="F363" s="184"/>
      <c r="G363" s="6"/>
      <c r="H363" s="8" t="s">
        <v>41</v>
      </c>
      <c r="I363" s="8"/>
      <c r="J363" s="8" t="s">
        <v>42</v>
      </c>
      <c r="K363" s="17"/>
    </row>
    <row r="364" spans="1:11" x14ac:dyDescent="0.25">
      <c r="A364" s="16"/>
      <c r="B364" s="176"/>
      <c r="C364" s="177"/>
      <c r="D364" s="6"/>
      <c r="E364" s="178"/>
      <c r="F364" s="180"/>
      <c r="G364" s="6"/>
      <c r="H364" s="110"/>
      <c r="I364" s="6"/>
      <c r="J364" s="110"/>
      <c r="K364" s="17"/>
    </row>
    <row r="365" spans="1:11" x14ac:dyDescent="0.25">
      <c r="A365" s="56"/>
      <c r="B365" s="140"/>
      <c r="C365" s="140"/>
      <c r="D365" s="10"/>
      <c r="E365" s="10"/>
      <c r="F365" s="10"/>
      <c r="G365" s="10"/>
      <c r="H365" s="10"/>
      <c r="I365" s="10"/>
      <c r="J365" s="10"/>
      <c r="K365" s="57"/>
    </row>
    <row r="366" spans="1:11" x14ac:dyDescent="0.25">
      <c r="A366" s="53"/>
      <c r="B366" s="151"/>
      <c r="C366" s="151"/>
      <c r="D366" s="11"/>
      <c r="E366" s="11"/>
      <c r="F366" s="11"/>
      <c r="G366" s="11"/>
      <c r="H366" s="11"/>
      <c r="I366" s="11"/>
      <c r="J366" s="11"/>
      <c r="K366" s="54"/>
    </row>
    <row r="367" spans="1:11" ht="15" customHeight="1" x14ac:dyDescent="0.25">
      <c r="A367" s="188" t="s">
        <v>61</v>
      </c>
      <c r="B367" s="189"/>
      <c r="C367" s="189"/>
      <c r="D367" s="189"/>
      <c r="E367" s="189"/>
      <c r="F367" s="189"/>
      <c r="G367" s="189"/>
      <c r="H367" s="189"/>
      <c r="I367" s="189"/>
      <c r="J367" s="189"/>
      <c r="K367" s="190"/>
    </row>
    <row r="368" spans="1:11" x14ac:dyDescent="0.25">
      <c r="A368" s="16"/>
      <c r="B368" s="139"/>
      <c r="C368" s="139"/>
      <c r="D368" s="6"/>
      <c r="E368" s="6"/>
      <c r="F368" s="6"/>
      <c r="G368" s="6"/>
      <c r="H368" s="6"/>
      <c r="I368" s="6"/>
      <c r="J368" s="6"/>
      <c r="K368" s="17"/>
    </row>
    <row r="369" spans="1:11" x14ac:dyDescent="0.25">
      <c r="A369" s="16"/>
      <c r="B369" s="184" t="s">
        <v>33</v>
      </c>
      <c r="C369" s="184"/>
      <c r="D369" s="6"/>
      <c r="E369" s="184" t="s">
        <v>34</v>
      </c>
      <c r="F369" s="184"/>
      <c r="G369" s="6"/>
      <c r="H369" s="184" t="s">
        <v>35</v>
      </c>
      <c r="I369" s="184"/>
      <c r="J369" s="6"/>
      <c r="K369" s="17"/>
    </row>
    <row r="370" spans="1:11" x14ac:dyDescent="0.25">
      <c r="A370" s="16"/>
      <c r="B370" s="176"/>
      <c r="C370" s="177"/>
      <c r="D370" s="6"/>
      <c r="E370" s="178"/>
      <c r="F370" s="180"/>
      <c r="G370" s="6"/>
      <c r="H370" s="178"/>
      <c r="I370" s="179"/>
      <c r="J370" s="180"/>
      <c r="K370" s="17"/>
    </row>
    <row r="371" spans="1:11" x14ac:dyDescent="0.25">
      <c r="A371" s="16"/>
      <c r="B371" s="139"/>
      <c r="C371" s="139"/>
      <c r="D371" s="6"/>
      <c r="E371" s="6"/>
      <c r="F371" s="6"/>
      <c r="G371" s="6"/>
      <c r="H371" s="6"/>
      <c r="I371" s="6"/>
      <c r="J371" s="6"/>
      <c r="K371" s="17"/>
    </row>
    <row r="372" spans="1:11" x14ac:dyDescent="0.25">
      <c r="A372" s="16"/>
      <c r="B372" s="183" t="s">
        <v>36</v>
      </c>
      <c r="C372" s="183"/>
      <c r="D372" s="6"/>
      <c r="E372" s="183" t="s">
        <v>37</v>
      </c>
      <c r="F372" s="183"/>
      <c r="G372" s="6"/>
      <c r="H372" s="8"/>
      <c r="I372" s="8"/>
      <c r="J372" s="8" t="s">
        <v>38</v>
      </c>
      <c r="K372" s="17"/>
    </row>
    <row r="373" spans="1:11" x14ac:dyDescent="0.25">
      <c r="A373" s="16"/>
      <c r="B373" s="176"/>
      <c r="C373" s="177"/>
      <c r="D373" s="6"/>
      <c r="E373" s="178"/>
      <c r="F373" s="179"/>
      <c r="G373" s="179"/>
      <c r="H373" s="180"/>
      <c r="I373" s="8"/>
      <c r="J373" s="110"/>
      <c r="K373" s="17"/>
    </row>
    <row r="374" spans="1:11" x14ac:dyDescent="0.25">
      <c r="A374" s="16"/>
      <c r="B374" s="139"/>
      <c r="C374" s="139"/>
      <c r="D374" s="6"/>
      <c r="E374" s="6"/>
      <c r="F374" s="112"/>
      <c r="G374" s="6"/>
      <c r="H374" s="6"/>
      <c r="I374" s="8"/>
      <c r="J374" s="6"/>
      <c r="K374" s="17"/>
    </row>
    <row r="375" spans="1:11" x14ac:dyDescent="0.25">
      <c r="A375" s="16"/>
      <c r="B375" s="183" t="s">
        <v>39</v>
      </c>
      <c r="C375" s="184"/>
      <c r="D375" s="6"/>
      <c r="E375" s="183" t="s">
        <v>40</v>
      </c>
      <c r="F375" s="184"/>
      <c r="G375" s="6"/>
      <c r="H375" s="8" t="s">
        <v>41</v>
      </c>
      <c r="I375" s="8"/>
      <c r="J375" s="8" t="s">
        <v>42</v>
      </c>
      <c r="K375" s="17"/>
    </row>
    <row r="376" spans="1:11" x14ac:dyDescent="0.25">
      <c r="A376" s="16"/>
      <c r="B376" s="176"/>
      <c r="C376" s="177"/>
      <c r="D376" s="6"/>
      <c r="E376" s="178"/>
      <c r="F376" s="180"/>
      <c r="G376" s="6"/>
      <c r="H376" s="110"/>
      <c r="I376" s="6"/>
      <c r="J376" s="110"/>
      <c r="K376" s="17"/>
    </row>
    <row r="377" spans="1:11" x14ac:dyDescent="0.25">
      <c r="A377" s="16"/>
      <c r="B377" s="139"/>
      <c r="C377" s="139"/>
      <c r="D377" s="6"/>
      <c r="E377" s="6"/>
      <c r="F377" s="6"/>
      <c r="G377" s="6"/>
      <c r="H377" s="6"/>
      <c r="I377" s="6"/>
      <c r="J377" s="6"/>
      <c r="K377" s="17"/>
    </row>
    <row r="378" spans="1:11" x14ac:dyDescent="0.25">
      <c r="A378" s="16"/>
      <c r="B378" s="183" t="s">
        <v>62</v>
      </c>
      <c r="C378" s="184"/>
      <c r="D378" s="6"/>
      <c r="E378" s="183" t="s">
        <v>63</v>
      </c>
      <c r="F378" s="184"/>
      <c r="G378" s="6"/>
      <c r="H378" s="183" t="s">
        <v>44</v>
      </c>
      <c r="I378" s="184"/>
      <c r="J378" s="6"/>
      <c r="K378" s="17"/>
    </row>
    <row r="379" spans="1:11" x14ac:dyDescent="0.25">
      <c r="A379" s="16"/>
      <c r="B379" s="176"/>
      <c r="C379" s="177"/>
      <c r="D379" s="6"/>
      <c r="E379" s="178"/>
      <c r="F379" s="180"/>
      <c r="G379" s="6"/>
      <c r="H379" s="178"/>
      <c r="I379" s="179"/>
      <c r="J379" s="180"/>
      <c r="K379" s="17"/>
    </row>
    <row r="380" spans="1:11" x14ac:dyDescent="0.25">
      <c r="A380" s="16"/>
      <c r="B380" s="139"/>
      <c r="C380" s="139"/>
      <c r="D380" s="6"/>
      <c r="E380" s="6"/>
      <c r="F380" s="6"/>
      <c r="G380" s="6"/>
      <c r="H380" s="6"/>
      <c r="I380" s="6"/>
      <c r="J380" s="6"/>
      <c r="K380" s="17"/>
    </row>
    <row r="381" spans="1:11" x14ac:dyDescent="0.25">
      <c r="A381" s="16"/>
      <c r="B381" s="139"/>
      <c r="C381" s="139"/>
      <c r="D381" s="6"/>
      <c r="E381" s="183" t="s">
        <v>45</v>
      </c>
      <c r="F381" s="184"/>
      <c r="G381" s="6"/>
      <c r="H381" s="6"/>
      <c r="I381" s="6"/>
      <c r="J381" s="6"/>
      <c r="K381" s="17"/>
    </row>
    <row r="382" spans="1:11" x14ac:dyDescent="0.25">
      <c r="A382" s="16"/>
      <c r="B382" s="139"/>
      <c r="C382" s="139"/>
      <c r="D382" s="6"/>
      <c r="E382" s="178"/>
      <c r="F382" s="180"/>
      <c r="G382" s="6"/>
      <c r="H382" s="6"/>
      <c r="I382" s="6"/>
      <c r="J382" s="6"/>
      <c r="K382" s="17"/>
    </row>
    <row r="383" spans="1:11" x14ac:dyDescent="0.25">
      <c r="A383" s="16"/>
      <c r="B383" s="139"/>
      <c r="C383" s="139"/>
      <c r="D383" s="6"/>
      <c r="E383" s="112"/>
      <c r="F383" s="6"/>
      <c r="G383" s="6"/>
      <c r="H383" s="6"/>
      <c r="I383" s="6"/>
      <c r="J383" s="6"/>
      <c r="K383" s="17"/>
    </row>
    <row r="384" spans="1:11" x14ac:dyDescent="0.25">
      <c r="A384" s="16"/>
      <c r="B384" s="139"/>
      <c r="C384" s="139"/>
      <c r="D384" s="6"/>
      <c r="E384" s="6"/>
      <c r="F384" s="6"/>
      <c r="G384" s="6"/>
      <c r="H384" s="6"/>
      <c r="I384" s="6"/>
      <c r="J384" s="6"/>
      <c r="K384" s="17"/>
    </row>
    <row r="385" spans="1:11" ht="15.75" x14ac:dyDescent="0.25">
      <c r="A385" s="274" t="s">
        <v>64</v>
      </c>
      <c r="B385" s="275"/>
      <c r="C385" s="275"/>
      <c r="D385" s="275"/>
      <c r="E385" s="275"/>
      <c r="F385" s="275"/>
      <c r="G385" s="275"/>
      <c r="H385" s="275"/>
      <c r="I385" s="275"/>
      <c r="J385" s="275"/>
      <c r="K385" s="276"/>
    </row>
    <row r="386" spans="1:11" x14ac:dyDescent="0.25">
      <c r="A386" s="16"/>
      <c r="B386" s="273" t="s">
        <v>65</v>
      </c>
      <c r="C386" s="273"/>
      <c r="D386" s="273"/>
      <c r="E386" s="273"/>
      <c r="F386" s="7"/>
      <c r="G386" s="189" t="s">
        <v>66</v>
      </c>
      <c r="H386" s="189"/>
      <c r="I386" s="189"/>
      <c r="J386" s="189"/>
      <c r="K386" s="109"/>
    </row>
    <row r="387" spans="1:11" x14ac:dyDescent="0.25">
      <c r="A387" s="16"/>
      <c r="B387" s="178"/>
      <c r="C387" s="179"/>
      <c r="D387" s="179"/>
      <c r="E387" s="180"/>
      <c r="F387" s="6"/>
      <c r="G387" s="178"/>
      <c r="H387" s="179"/>
      <c r="I387" s="179"/>
      <c r="J387" s="179"/>
      <c r="K387" s="180"/>
    </row>
    <row r="388" spans="1:11" ht="15.75" x14ac:dyDescent="0.25">
      <c r="A388" s="16"/>
      <c r="B388" s="139"/>
      <c r="C388" s="139"/>
      <c r="D388" s="6"/>
      <c r="E388" s="6"/>
      <c r="F388" s="6"/>
      <c r="G388" s="6"/>
      <c r="H388" s="161"/>
      <c r="I388" s="6"/>
      <c r="J388" s="6"/>
      <c r="K388" s="17"/>
    </row>
    <row r="389" spans="1:11" x14ac:dyDescent="0.25">
      <c r="A389" s="16"/>
      <c r="B389" s="189" t="s">
        <v>67</v>
      </c>
      <c r="C389" s="189"/>
      <c r="D389" s="189"/>
      <c r="E389" s="189"/>
      <c r="F389" s="6"/>
      <c r="G389" s="6"/>
      <c r="H389" s="6"/>
      <c r="I389" s="6"/>
      <c r="J389" s="6"/>
      <c r="K389" s="17"/>
    </row>
    <row r="390" spans="1:11" x14ac:dyDescent="0.25">
      <c r="A390" s="16"/>
      <c r="B390" s="178"/>
      <c r="C390" s="179"/>
      <c r="D390" s="179"/>
      <c r="E390" s="179"/>
      <c r="F390" s="179"/>
      <c r="G390" s="179"/>
      <c r="H390" s="179"/>
      <c r="I390" s="179"/>
      <c r="J390" s="179"/>
      <c r="K390" s="180"/>
    </row>
    <row r="391" spans="1:11" x14ac:dyDescent="0.25">
      <c r="A391" s="16"/>
      <c r="B391" s="139"/>
      <c r="C391" s="139"/>
      <c r="D391" s="6"/>
      <c r="E391" s="6"/>
      <c r="F391" s="6"/>
      <c r="G391" s="6"/>
      <c r="H391" s="6"/>
      <c r="I391" s="6"/>
      <c r="J391" s="6"/>
      <c r="K391" s="17"/>
    </row>
    <row r="392" spans="1:11" x14ac:dyDescent="0.25">
      <c r="A392" s="16"/>
      <c r="B392" s="273" t="s">
        <v>68</v>
      </c>
      <c r="C392" s="273"/>
      <c r="D392" s="273"/>
      <c r="E392" s="273"/>
      <c r="F392" s="7"/>
      <c r="G392" s="189" t="s">
        <v>69</v>
      </c>
      <c r="H392" s="189"/>
      <c r="I392" s="189"/>
      <c r="J392" s="189"/>
      <c r="K392" s="109"/>
    </row>
    <row r="393" spans="1:11" x14ac:dyDescent="0.25">
      <c r="A393" s="16"/>
      <c r="B393" s="178"/>
      <c r="C393" s="179"/>
      <c r="D393" s="179"/>
      <c r="E393" s="180"/>
      <c r="F393" s="6"/>
      <c r="G393" s="178"/>
      <c r="H393" s="179"/>
      <c r="I393" s="179"/>
      <c r="J393" s="179"/>
      <c r="K393" s="180"/>
    </row>
    <row r="394" spans="1:11" x14ac:dyDescent="0.25">
      <c r="A394" s="56"/>
      <c r="B394" s="140"/>
      <c r="C394" s="140"/>
      <c r="D394" s="10"/>
      <c r="E394" s="10"/>
      <c r="F394" s="10"/>
      <c r="G394" s="10"/>
      <c r="H394" s="10"/>
      <c r="I394" s="10"/>
      <c r="J394" s="10"/>
      <c r="K394" s="57"/>
    </row>
    <row r="395" spans="1:11" x14ac:dyDescent="0.25">
      <c r="A395" s="375" t="s">
        <v>578</v>
      </c>
      <c r="B395" s="376"/>
      <c r="C395" s="376"/>
      <c r="D395" s="376"/>
      <c r="E395" s="376"/>
      <c r="F395" s="376"/>
      <c r="G395" s="376"/>
      <c r="H395" s="376"/>
      <c r="I395" s="376"/>
      <c r="J395" s="376"/>
      <c r="K395" s="377"/>
    </row>
    <row r="396" spans="1:11" ht="209.25" customHeight="1" x14ac:dyDescent="0.25">
      <c r="A396" s="185" t="s">
        <v>579</v>
      </c>
      <c r="B396" s="186"/>
      <c r="C396" s="186"/>
      <c r="D396" s="186"/>
      <c r="E396" s="186"/>
      <c r="F396" s="186"/>
      <c r="G396" s="186"/>
      <c r="H396" s="186"/>
      <c r="I396" s="186"/>
      <c r="J396" s="186"/>
      <c r="K396" s="187"/>
    </row>
    <row r="397" spans="1:11" ht="18" customHeight="1" x14ac:dyDescent="0.25">
      <c r="A397" s="148"/>
      <c r="B397" s="162"/>
      <c r="C397" s="162"/>
      <c r="D397" s="162"/>
      <c r="E397" s="162"/>
      <c r="F397" s="162"/>
      <c r="G397" s="162"/>
      <c r="H397" s="162"/>
      <c r="I397" s="162"/>
      <c r="J397" s="162"/>
      <c r="K397" s="162"/>
    </row>
    <row r="398" spans="1:11" ht="15.75" x14ac:dyDescent="0.25">
      <c r="A398" s="167" t="s">
        <v>524</v>
      </c>
      <c r="B398" s="168"/>
      <c r="C398" s="168"/>
      <c r="D398" s="168"/>
      <c r="E398" s="168"/>
      <c r="F398" s="168"/>
      <c r="G398" s="168"/>
      <c r="H398" s="168"/>
      <c r="I398" s="168"/>
      <c r="J398" s="168"/>
      <c r="K398" s="169"/>
    </row>
    <row r="399" spans="1:11" x14ac:dyDescent="0.25">
      <c r="A399" s="16"/>
      <c r="B399" s="6"/>
      <c r="C399" s="6"/>
      <c r="D399" s="6"/>
      <c r="E399" s="6"/>
      <c r="F399" s="6"/>
      <c r="G399" s="6"/>
      <c r="H399" s="6"/>
      <c r="I399" s="6"/>
      <c r="J399" s="6"/>
      <c r="K399" s="17"/>
    </row>
    <row r="400" spans="1:11" x14ac:dyDescent="0.25">
      <c r="A400" s="16" t="s">
        <v>525</v>
      </c>
      <c r="B400" s="6"/>
      <c r="C400" s="6"/>
      <c r="D400" s="6"/>
      <c r="E400" s="6"/>
      <c r="F400" s="6"/>
      <c r="G400" s="6"/>
      <c r="H400" s="6"/>
      <c r="I400" s="6"/>
      <c r="J400" s="6"/>
      <c r="K400" s="17"/>
    </row>
    <row r="401" spans="1:11" x14ac:dyDescent="0.25">
      <c r="A401" s="16" t="s">
        <v>526</v>
      </c>
      <c r="B401" s="6"/>
      <c r="C401" s="6"/>
      <c r="D401" s="6"/>
      <c r="E401" s="6"/>
      <c r="F401" s="6"/>
      <c r="G401" s="6"/>
      <c r="H401" s="6"/>
      <c r="I401" s="6"/>
      <c r="J401" s="6"/>
      <c r="K401" s="17"/>
    </row>
    <row r="402" spans="1:11" x14ac:dyDescent="0.25">
      <c r="A402" s="16"/>
      <c r="B402" s="6"/>
      <c r="C402" s="6"/>
      <c r="D402" s="6"/>
      <c r="E402" s="6"/>
      <c r="F402" s="6"/>
      <c r="G402" s="6"/>
      <c r="H402" s="6"/>
      <c r="I402" s="6"/>
      <c r="J402" s="6"/>
      <c r="K402" s="17"/>
    </row>
    <row r="403" spans="1:11" x14ac:dyDescent="0.25">
      <c r="A403" s="16"/>
      <c r="B403" s="6"/>
      <c r="C403" s="6"/>
      <c r="D403" s="6"/>
      <c r="E403" s="6"/>
      <c r="F403" s="6"/>
      <c r="G403" s="6"/>
      <c r="H403" s="6"/>
      <c r="I403" s="6"/>
      <c r="J403" s="6"/>
      <c r="K403" s="17"/>
    </row>
    <row r="404" spans="1:11" x14ac:dyDescent="0.25">
      <c r="A404" s="16"/>
      <c r="B404" s="6"/>
      <c r="C404" s="6"/>
      <c r="D404" s="6"/>
      <c r="E404" s="6"/>
      <c r="F404" s="6"/>
      <c r="G404" s="6"/>
      <c r="H404" s="6"/>
      <c r="I404" s="6"/>
      <c r="J404" s="6"/>
      <c r="K404" s="17"/>
    </row>
    <row r="405" spans="1:11" ht="60" x14ac:dyDescent="0.25">
      <c r="A405" s="170" t="s">
        <v>527</v>
      </c>
      <c r="B405" s="170"/>
      <c r="C405" s="170"/>
      <c r="D405" s="163" t="s">
        <v>528</v>
      </c>
      <c r="E405" s="170" t="s">
        <v>529</v>
      </c>
      <c r="F405" s="170"/>
      <c r="G405" s="170"/>
      <c r="H405" s="170"/>
      <c r="I405" s="170"/>
      <c r="J405" s="163" t="s">
        <v>530</v>
      </c>
      <c r="K405" s="163" t="s">
        <v>531</v>
      </c>
    </row>
    <row r="406" spans="1:11" x14ac:dyDescent="0.25">
      <c r="A406" s="171"/>
      <c r="B406" s="171"/>
      <c r="C406" s="171"/>
      <c r="D406" s="171"/>
      <c r="E406" s="171"/>
      <c r="F406" s="171"/>
      <c r="G406" s="171"/>
      <c r="H406" s="171"/>
      <c r="I406" s="171"/>
      <c r="J406" s="174"/>
      <c r="K406" s="175"/>
    </row>
    <row r="407" spans="1:11" x14ac:dyDescent="0.25">
      <c r="A407" s="172"/>
      <c r="B407" s="172"/>
      <c r="C407" s="172"/>
      <c r="D407" s="172"/>
      <c r="E407" s="172"/>
      <c r="F407" s="172"/>
      <c r="G407" s="172"/>
      <c r="H407" s="172"/>
      <c r="I407" s="172"/>
      <c r="J407" s="172"/>
      <c r="K407" s="172"/>
    </row>
    <row r="408" spans="1:11" x14ac:dyDescent="0.25">
      <c r="A408" s="172"/>
      <c r="B408" s="172"/>
      <c r="C408" s="172"/>
      <c r="D408" s="172"/>
      <c r="E408" s="172"/>
      <c r="F408" s="172"/>
      <c r="G408" s="172"/>
      <c r="H408" s="172"/>
      <c r="I408" s="172"/>
      <c r="J408" s="172"/>
      <c r="K408" s="172"/>
    </row>
    <row r="409" spans="1:11" x14ac:dyDescent="0.25">
      <c r="A409" s="173"/>
      <c r="B409" s="173"/>
      <c r="C409" s="173"/>
      <c r="D409" s="173"/>
      <c r="E409" s="173"/>
      <c r="F409" s="173"/>
      <c r="G409" s="173"/>
      <c r="H409" s="173"/>
      <c r="I409" s="173"/>
      <c r="J409" s="173"/>
      <c r="K409" s="173"/>
    </row>
    <row r="410" spans="1:11" x14ac:dyDescent="0.25">
      <c r="A410" s="171"/>
      <c r="B410" s="171"/>
      <c r="C410" s="171"/>
      <c r="D410" s="171"/>
      <c r="E410" s="171"/>
      <c r="F410" s="171"/>
      <c r="G410" s="171"/>
      <c r="H410" s="171"/>
      <c r="I410" s="171"/>
      <c r="J410" s="171"/>
      <c r="K410" s="171"/>
    </row>
    <row r="411" spans="1:11" x14ac:dyDescent="0.25">
      <c r="A411" s="172"/>
      <c r="B411" s="172"/>
      <c r="C411" s="172"/>
      <c r="D411" s="172"/>
      <c r="E411" s="172"/>
      <c r="F411" s="172"/>
      <c r="G411" s="172"/>
      <c r="H411" s="172"/>
      <c r="I411" s="172"/>
      <c r="J411" s="172"/>
      <c r="K411" s="172"/>
    </row>
    <row r="412" spans="1:11" x14ac:dyDescent="0.25">
      <c r="A412" s="172"/>
      <c r="B412" s="172"/>
      <c r="C412" s="172"/>
      <c r="D412" s="172"/>
      <c r="E412" s="172"/>
      <c r="F412" s="172"/>
      <c r="G412" s="172"/>
      <c r="H412" s="172"/>
      <c r="I412" s="172"/>
      <c r="J412" s="172"/>
      <c r="K412" s="172"/>
    </row>
    <row r="413" spans="1:11" x14ac:dyDescent="0.25">
      <c r="A413" s="173"/>
      <c r="B413" s="173"/>
      <c r="C413" s="173"/>
      <c r="D413" s="173"/>
      <c r="E413" s="173"/>
      <c r="F413" s="173"/>
      <c r="G413" s="173"/>
      <c r="H413" s="173"/>
      <c r="I413" s="173"/>
      <c r="J413" s="173"/>
      <c r="K413" s="173"/>
    </row>
    <row r="414" spans="1:11" x14ac:dyDescent="0.25">
      <c r="A414" s="171"/>
      <c r="B414" s="171"/>
      <c r="C414" s="171"/>
      <c r="D414" s="171"/>
      <c r="E414" s="171"/>
      <c r="F414" s="171"/>
      <c r="G414" s="171"/>
      <c r="H414" s="171"/>
      <c r="I414" s="171"/>
      <c r="J414" s="171"/>
      <c r="K414" s="171"/>
    </row>
    <row r="415" spans="1:11" x14ac:dyDescent="0.25">
      <c r="A415" s="172"/>
      <c r="B415" s="172"/>
      <c r="C415" s="172"/>
      <c r="D415" s="172"/>
      <c r="E415" s="172"/>
      <c r="F415" s="172"/>
      <c r="G415" s="172"/>
      <c r="H415" s="172"/>
      <c r="I415" s="172"/>
      <c r="J415" s="172"/>
      <c r="K415" s="172"/>
    </row>
    <row r="416" spans="1:11" x14ac:dyDescent="0.25">
      <c r="A416" s="172"/>
      <c r="B416" s="172"/>
      <c r="C416" s="172"/>
      <c r="D416" s="172"/>
      <c r="E416" s="172"/>
      <c r="F416" s="172"/>
      <c r="G416" s="172"/>
      <c r="H416" s="172"/>
      <c r="I416" s="172"/>
      <c r="J416" s="172"/>
      <c r="K416" s="172"/>
    </row>
    <row r="417" spans="1:11" x14ac:dyDescent="0.25">
      <c r="A417" s="173"/>
      <c r="B417" s="173"/>
      <c r="C417" s="173"/>
      <c r="D417" s="173"/>
      <c r="E417" s="173"/>
      <c r="F417" s="173"/>
      <c r="G417" s="173"/>
      <c r="H417" s="173"/>
      <c r="I417" s="173"/>
      <c r="J417" s="173"/>
      <c r="K417" s="173"/>
    </row>
    <row r="418" spans="1:11" x14ac:dyDescent="0.25">
      <c r="A418" s="171"/>
      <c r="B418" s="171"/>
      <c r="C418" s="171"/>
      <c r="D418" s="171"/>
      <c r="E418" s="171"/>
      <c r="F418" s="171"/>
      <c r="G418" s="171"/>
      <c r="H418" s="171"/>
      <c r="I418" s="171"/>
      <c r="J418" s="171"/>
      <c r="K418" s="171"/>
    </row>
    <row r="419" spans="1:11" x14ac:dyDescent="0.25">
      <c r="A419" s="172"/>
      <c r="B419" s="172"/>
      <c r="C419" s="172"/>
      <c r="D419" s="172"/>
      <c r="E419" s="172"/>
      <c r="F419" s="172"/>
      <c r="G419" s="172"/>
      <c r="H419" s="172"/>
      <c r="I419" s="172"/>
      <c r="J419" s="172"/>
      <c r="K419" s="172"/>
    </row>
    <row r="420" spans="1:11" x14ac:dyDescent="0.25">
      <c r="A420" s="172"/>
      <c r="B420" s="172"/>
      <c r="C420" s="172"/>
      <c r="D420" s="172"/>
      <c r="E420" s="172"/>
      <c r="F420" s="172"/>
      <c r="G420" s="172"/>
      <c r="H420" s="172"/>
      <c r="I420" s="172"/>
      <c r="J420" s="172"/>
      <c r="K420" s="172"/>
    </row>
    <row r="421" spans="1:11" x14ac:dyDescent="0.25">
      <c r="A421" s="173"/>
      <c r="B421" s="173"/>
      <c r="C421" s="173"/>
      <c r="D421" s="173"/>
      <c r="E421" s="173"/>
      <c r="F421" s="173"/>
      <c r="G421" s="173"/>
      <c r="H421" s="173"/>
      <c r="I421" s="173"/>
      <c r="J421" s="173"/>
      <c r="K421" s="173"/>
    </row>
    <row r="422" spans="1:11" x14ac:dyDescent="0.25">
      <c r="A422" s="171"/>
      <c r="B422" s="171"/>
      <c r="C422" s="171"/>
      <c r="D422" s="171"/>
      <c r="E422" s="171"/>
      <c r="F422" s="171"/>
      <c r="G422" s="171"/>
      <c r="H422" s="171"/>
      <c r="I422" s="171"/>
      <c r="J422" s="171"/>
      <c r="K422" s="171"/>
    </row>
    <row r="423" spans="1:11" x14ac:dyDescent="0.25">
      <c r="A423" s="172"/>
      <c r="B423" s="172"/>
      <c r="C423" s="172"/>
      <c r="D423" s="172"/>
      <c r="E423" s="172"/>
      <c r="F423" s="172"/>
      <c r="G423" s="172"/>
      <c r="H423" s="172"/>
      <c r="I423" s="172"/>
      <c r="J423" s="172"/>
      <c r="K423" s="172"/>
    </row>
    <row r="424" spans="1:11" x14ac:dyDescent="0.25">
      <c r="A424" s="172"/>
      <c r="B424" s="172"/>
      <c r="C424" s="172"/>
      <c r="D424" s="172"/>
      <c r="E424" s="172"/>
      <c r="F424" s="172"/>
      <c r="G424" s="172"/>
      <c r="H424" s="172"/>
      <c r="I424" s="172"/>
      <c r="J424" s="172"/>
      <c r="K424" s="172"/>
    </row>
    <row r="425" spans="1:11" x14ac:dyDescent="0.25">
      <c r="A425" s="173"/>
      <c r="B425" s="173"/>
      <c r="C425" s="173"/>
      <c r="D425" s="173"/>
      <c r="E425" s="173"/>
      <c r="F425" s="173"/>
      <c r="G425" s="173"/>
      <c r="H425" s="173"/>
      <c r="I425" s="173"/>
      <c r="J425" s="173"/>
      <c r="K425" s="173"/>
    </row>
    <row r="426" spans="1:11" x14ac:dyDescent="0.25">
      <c r="A426" s="171"/>
      <c r="B426" s="171"/>
      <c r="C426" s="171"/>
      <c r="D426" s="171"/>
      <c r="E426" s="171"/>
      <c r="F426" s="171"/>
      <c r="G426" s="171"/>
      <c r="H426" s="171"/>
      <c r="I426" s="171"/>
      <c r="J426" s="171"/>
      <c r="K426" s="171"/>
    </row>
    <row r="427" spans="1:11" x14ac:dyDescent="0.25">
      <c r="A427" s="172"/>
      <c r="B427" s="172"/>
      <c r="C427" s="172"/>
      <c r="D427" s="172"/>
      <c r="E427" s="172"/>
      <c r="F427" s="172"/>
      <c r="G427" s="172"/>
      <c r="H427" s="172"/>
      <c r="I427" s="172"/>
      <c r="J427" s="172"/>
      <c r="K427" s="172"/>
    </row>
    <row r="428" spans="1:11" x14ac:dyDescent="0.25">
      <c r="A428" s="172"/>
      <c r="B428" s="172"/>
      <c r="C428" s="172"/>
      <c r="D428" s="172"/>
      <c r="E428" s="172"/>
      <c r="F428" s="172"/>
      <c r="G428" s="172"/>
      <c r="H428" s="172"/>
      <c r="I428" s="172"/>
      <c r="J428" s="172"/>
      <c r="K428" s="172"/>
    </row>
    <row r="429" spans="1:11" x14ac:dyDescent="0.25">
      <c r="A429" s="173"/>
      <c r="B429" s="173"/>
      <c r="C429" s="173"/>
      <c r="D429" s="173"/>
      <c r="E429" s="173"/>
      <c r="F429" s="173"/>
      <c r="G429" s="173"/>
      <c r="H429" s="173"/>
      <c r="I429" s="173"/>
      <c r="J429" s="173"/>
      <c r="K429" s="173"/>
    </row>
    <row r="430" spans="1:11" x14ac:dyDescent="0.25">
      <c r="A430" s="171"/>
      <c r="B430" s="171"/>
      <c r="C430" s="171"/>
      <c r="D430" s="171"/>
      <c r="E430" s="171"/>
      <c r="F430" s="171"/>
      <c r="G430" s="171"/>
      <c r="H430" s="171"/>
      <c r="I430" s="171"/>
      <c r="J430" s="171"/>
      <c r="K430" s="171"/>
    </row>
    <row r="431" spans="1:11" x14ac:dyDescent="0.25">
      <c r="A431" s="172"/>
      <c r="B431" s="172"/>
      <c r="C431" s="172"/>
      <c r="D431" s="172"/>
      <c r="E431" s="172"/>
      <c r="F431" s="172"/>
      <c r="G431" s="172"/>
      <c r="H431" s="172"/>
      <c r="I431" s="172"/>
      <c r="J431" s="172"/>
      <c r="K431" s="172"/>
    </row>
    <row r="432" spans="1:11" x14ac:dyDescent="0.25">
      <c r="A432" s="172"/>
      <c r="B432" s="172"/>
      <c r="C432" s="172"/>
      <c r="D432" s="172"/>
      <c r="E432" s="172"/>
      <c r="F432" s="172"/>
      <c r="G432" s="172"/>
      <c r="H432" s="172"/>
      <c r="I432" s="172"/>
      <c r="J432" s="172"/>
      <c r="K432" s="172"/>
    </row>
    <row r="433" spans="1:11" x14ac:dyDescent="0.25">
      <c r="A433" s="173"/>
      <c r="B433" s="173"/>
      <c r="C433" s="173"/>
      <c r="D433" s="173"/>
      <c r="E433" s="173"/>
      <c r="F433" s="173"/>
      <c r="G433" s="173"/>
      <c r="H433" s="173"/>
      <c r="I433" s="173"/>
      <c r="J433" s="173"/>
      <c r="K433" s="173"/>
    </row>
    <row r="434" spans="1:11" ht="23.25" customHeight="1" x14ac:dyDescent="0.25">
      <c r="A434" s="270" t="s">
        <v>522</v>
      </c>
      <c r="B434" s="271"/>
      <c r="C434" s="271"/>
      <c r="D434" s="271"/>
      <c r="E434" s="271"/>
      <c r="F434" s="271"/>
      <c r="G434" s="271"/>
      <c r="H434" s="271"/>
      <c r="I434" s="271"/>
      <c r="J434" s="271"/>
      <c r="K434" s="272"/>
    </row>
    <row r="435" spans="1:11" ht="23.25" customHeight="1" x14ac:dyDescent="0.25">
      <c r="A435" s="247" t="s">
        <v>180</v>
      </c>
      <c r="B435" s="248"/>
      <c r="C435" s="248"/>
      <c r="D435" s="248"/>
      <c r="E435" s="248"/>
      <c r="F435" s="248"/>
      <c r="G435" s="248"/>
      <c r="H435" s="248"/>
      <c r="I435" s="248"/>
      <c r="J435" s="248"/>
      <c r="K435" s="249"/>
    </row>
    <row r="436" spans="1:11" x14ac:dyDescent="0.25">
      <c r="A436" s="5"/>
      <c r="B436" s="152"/>
      <c r="C436" s="152"/>
      <c r="D436" s="5"/>
      <c r="E436" s="5"/>
      <c r="F436" s="5"/>
      <c r="G436" s="5"/>
      <c r="H436" s="5"/>
      <c r="I436" s="5"/>
      <c r="J436" s="5"/>
      <c r="K436" s="5"/>
    </row>
    <row r="437" spans="1:11" x14ac:dyDescent="0.25">
      <c r="A437" s="5" t="s">
        <v>181</v>
      </c>
      <c r="B437" s="152"/>
      <c r="C437" s="152"/>
      <c r="D437" s="5"/>
      <c r="E437" s="5"/>
      <c r="F437" s="5"/>
      <c r="G437" s="5"/>
      <c r="H437" s="5"/>
      <c r="I437" s="5"/>
      <c r="J437" s="5"/>
      <c r="K437" s="5"/>
    </row>
    <row r="438" spans="1:11" x14ac:dyDescent="0.25">
      <c r="A438" s="5" t="s">
        <v>182</v>
      </c>
      <c r="B438" s="152"/>
      <c r="C438" s="152"/>
      <c r="D438" s="5"/>
      <c r="E438" s="22"/>
      <c r="F438" s="5"/>
      <c r="G438" s="5"/>
      <c r="H438" s="5"/>
      <c r="I438" s="5"/>
      <c r="J438" s="5"/>
      <c r="K438" s="5"/>
    </row>
    <row r="439" spans="1:11" x14ac:dyDescent="0.25">
      <c r="A439" s="5"/>
      <c r="B439" s="152"/>
      <c r="C439" s="152"/>
      <c r="D439" s="5"/>
      <c r="E439" s="5"/>
      <c r="F439" s="5"/>
      <c r="G439" s="5"/>
      <c r="H439" s="5"/>
      <c r="I439" s="5"/>
      <c r="J439" s="5"/>
      <c r="K439" s="5"/>
    </row>
    <row r="440" spans="1:11" ht="23.25" customHeight="1" x14ac:dyDescent="0.25">
      <c r="A440" s="267" t="s">
        <v>523</v>
      </c>
      <c r="B440" s="268"/>
      <c r="C440" s="268"/>
      <c r="D440" s="268"/>
      <c r="E440" s="268"/>
      <c r="F440" s="268"/>
      <c r="G440" s="268"/>
      <c r="H440" s="268"/>
      <c r="I440" s="268"/>
      <c r="J440" s="268"/>
      <c r="K440" s="269"/>
    </row>
    <row r="441" spans="1:11" x14ac:dyDescent="0.25">
      <c r="A441" s="5" t="s">
        <v>183</v>
      </c>
      <c r="B441" s="152"/>
      <c r="C441" s="152"/>
      <c r="D441" s="5"/>
      <c r="E441" s="5"/>
      <c r="F441" s="5"/>
      <c r="G441" s="5"/>
      <c r="H441" s="5"/>
      <c r="I441" s="5"/>
      <c r="J441" s="5"/>
      <c r="K441" s="5"/>
    </row>
    <row r="442" spans="1:11" x14ac:dyDescent="0.25">
      <c r="A442" s="5"/>
      <c r="B442" s="152"/>
      <c r="C442" s="152"/>
      <c r="D442" s="5"/>
      <c r="E442" s="5"/>
      <c r="F442" s="5"/>
      <c r="G442" s="5"/>
      <c r="H442" s="5"/>
      <c r="I442" s="5"/>
      <c r="J442" s="5"/>
      <c r="K442" s="5"/>
    </row>
    <row r="443" spans="1:11" ht="15" customHeight="1" x14ac:dyDescent="0.25">
      <c r="A443" s="258" t="s">
        <v>184</v>
      </c>
      <c r="B443" s="259"/>
      <c r="C443" s="259"/>
      <c r="D443" s="259"/>
      <c r="E443" s="259"/>
      <c r="F443" s="260"/>
      <c r="G443" s="255" t="s">
        <v>187</v>
      </c>
      <c r="H443" s="255" t="s">
        <v>185</v>
      </c>
      <c r="I443" s="255" t="s">
        <v>186</v>
      </c>
      <c r="J443" s="255" t="s">
        <v>187</v>
      </c>
      <c r="K443" s="255" t="s">
        <v>185</v>
      </c>
    </row>
    <row r="444" spans="1:11" ht="49.5" customHeight="1" x14ac:dyDescent="0.25">
      <c r="A444" s="261"/>
      <c r="B444" s="262"/>
      <c r="C444" s="262"/>
      <c r="D444" s="262"/>
      <c r="E444" s="262"/>
      <c r="F444" s="263"/>
      <c r="G444" s="256"/>
      <c r="H444" s="256"/>
      <c r="I444" s="256"/>
      <c r="J444" s="256"/>
      <c r="K444" s="256"/>
    </row>
    <row r="445" spans="1:11" x14ac:dyDescent="0.25">
      <c r="A445" s="264" t="s">
        <v>188</v>
      </c>
      <c r="B445" s="265"/>
      <c r="C445" s="265"/>
      <c r="D445" s="265"/>
      <c r="E445" s="265"/>
      <c r="F445" s="266"/>
      <c r="G445" s="253" t="s">
        <v>189</v>
      </c>
      <c r="H445" s="257"/>
      <c r="I445" s="254"/>
      <c r="J445" s="253" t="s">
        <v>190</v>
      </c>
      <c r="K445" s="254"/>
    </row>
    <row r="446" spans="1:11" ht="137.25" customHeight="1" x14ac:dyDescent="0.25">
      <c r="A446" s="209" t="s">
        <v>580</v>
      </c>
      <c r="B446" s="210"/>
      <c r="C446" s="210"/>
      <c r="D446" s="210"/>
      <c r="E446" s="210"/>
      <c r="F446" s="211"/>
      <c r="G446" s="23"/>
      <c r="H446" s="23"/>
      <c r="I446" s="150"/>
      <c r="J446" s="23"/>
      <c r="K446" s="23"/>
    </row>
    <row r="447" spans="1:11" ht="128.25" customHeight="1" x14ac:dyDescent="0.25">
      <c r="A447" s="209" t="s">
        <v>532</v>
      </c>
      <c r="B447" s="210"/>
      <c r="C447" s="210"/>
      <c r="D447" s="210"/>
      <c r="E447" s="210"/>
      <c r="F447" s="211"/>
      <c r="G447" s="23"/>
      <c r="H447" s="23"/>
      <c r="I447" s="150"/>
      <c r="J447" s="23"/>
      <c r="K447" s="23"/>
    </row>
    <row r="448" spans="1:11" ht="80.25" customHeight="1" x14ac:dyDescent="0.25">
      <c r="A448" s="209" t="s">
        <v>533</v>
      </c>
      <c r="B448" s="210"/>
      <c r="C448" s="210"/>
      <c r="D448" s="210"/>
      <c r="E448" s="210"/>
      <c r="F448" s="211"/>
      <c r="G448" s="23"/>
      <c r="H448" s="23"/>
      <c r="I448" s="150"/>
      <c r="J448" s="23"/>
      <c r="K448" s="23"/>
    </row>
    <row r="449" spans="1:11" ht="57.75" customHeight="1" x14ac:dyDescent="0.25">
      <c r="A449" s="209" t="s">
        <v>534</v>
      </c>
      <c r="B449" s="210"/>
      <c r="C449" s="210"/>
      <c r="D449" s="210"/>
      <c r="E449" s="210"/>
      <c r="F449" s="211"/>
      <c r="G449" s="23"/>
      <c r="H449" s="23"/>
      <c r="I449" s="150"/>
      <c r="J449" s="23"/>
      <c r="K449" s="23"/>
    </row>
    <row r="450" spans="1:11" ht="41.25" customHeight="1" x14ac:dyDescent="0.25">
      <c r="A450" s="209" t="s">
        <v>535</v>
      </c>
      <c r="B450" s="210"/>
      <c r="C450" s="210"/>
      <c r="D450" s="210"/>
      <c r="E450" s="210"/>
      <c r="F450" s="211"/>
      <c r="G450" s="23"/>
      <c r="H450" s="23"/>
      <c r="I450" s="150"/>
      <c r="J450" s="23"/>
      <c r="K450" s="23"/>
    </row>
    <row r="451" spans="1:11" ht="284.25" customHeight="1" x14ac:dyDescent="0.25">
      <c r="A451" s="221" t="s">
        <v>589</v>
      </c>
      <c r="B451" s="222"/>
      <c r="C451" s="222"/>
      <c r="D451" s="222"/>
      <c r="E451" s="222"/>
      <c r="F451" s="223"/>
      <c r="G451" s="23"/>
      <c r="H451" s="23"/>
      <c r="I451" s="150"/>
      <c r="J451" s="23"/>
      <c r="K451" s="23"/>
    </row>
    <row r="452" spans="1:11" ht="273.75" customHeight="1" x14ac:dyDescent="0.25">
      <c r="A452" s="221" t="s">
        <v>581</v>
      </c>
      <c r="B452" s="222"/>
      <c r="C452" s="222"/>
      <c r="D452" s="222"/>
      <c r="E452" s="222"/>
      <c r="F452" s="223"/>
      <c r="G452" s="23"/>
      <c r="H452" s="23"/>
      <c r="I452" s="157"/>
      <c r="J452" s="23"/>
      <c r="K452" s="23"/>
    </row>
    <row r="453" spans="1:11" ht="376.5" customHeight="1" x14ac:dyDescent="0.25">
      <c r="A453" s="221" t="s">
        <v>582</v>
      </c>
      <c r="B453" s="222"/>
      <c r="C453" s="222"/>
      <c r="D453" s="222"/>
      <c r="E453" s="222"/>
      <c r="F453" s="223"/>
      <c r="G453" s="23"/>
      <c r="H453" s="23"/>
      <c r="I453" s="150"/>
      <c r="J453" s="23"/>
      <c r="K453" s="23"/>
    </row>
    <row r="454" spans="1:11" ht="36.75" customHeight="1" x14ac:dyDescent="0.25">
      <c r="A454" s="209" t="s">
        <v>536</v>
      </c>
      <c r="B454" s="210"/>
      <c r="C454" s="210"/>
      <c r="D454" s="210"/>
      <c r="E454" s="210"/>
      <c r="F454" s="211"/>
      <c r="G454" s="23"/>
      <c r="H454" s="23"/>
      <c r="I454" s="150"/>
      <c r="J454" s="23"/>
      <c r="K454" s="23"/>
    </row>
    <row r="455" spans="1:11" ht="33" customHeight="1" x14ac:dyDescent="0.25">
      <c r="A455" s="209" t="s">
        <v>537</v>
      </c>
      <c r="B455" s="210"/>
      <c r="C455" s="210"/>
      <c r="D455" s="210"/>
      <c r="E455" s="210"/>
      <c r="F455" s="211"/>
      <c r="G455" s="23"/>
      <c r="H455" s="23"/>
      <c r="I455" s="150"/>
      <c r="J455" s="23"/>
      <c r="K455" s="23"/>
    </row>
    <row r="456" spans="1:11" ht="82.5" customHeight="1" x14ac:dyDescent="0.25">
      <c r="A456" s="209" t="s">
        <v>538</v>
      </c>
      <c r="B456" s="210"/>
      <c r="C456" s="210"/>
      <c r="D456" s="210"/>
      <c r="E456" s="210"/>
      <c r="F456" s="211"/>
      <c r="G456" s="23"/>
      <c r="H456" s="23"/>
      <c r="I456" s="150"/>
      <c r="J456" s="23"/>
      <c r="K456" s="23"/>
    </row>
    <row r="457" spans="1:11" ht="27" customHeight="1" x14ac:dyDescent="0.25">
      <c r="A457" s="212" t="s">
        <v>539</v>
      </c>
      <c r="B457" s="213"/>
      <c r="C457" s="213"/>
      <c r="D457" s="213"/>
      <c r="E457" s="213"/>
      <c r="F457" s="214"/>
      <c r="G457" s="23"/>
      <c r="H457" s="23"/>
      <c r="I457" s="150"/>
      <c r="J457" s="23"/>
      <c r="K457" s="23"/>
    </row>
    <row r="458" spans="1:11" ht="27.75" customHeight="1" x14ac:dyDescent="0.25">
      <c r="A458" s="212" t="s">
        <v>540</v>
      </c>
      <c r="B458" s="213"/>
      <c r="C458" s="213"/>
      <c r="D458" s="213"/>
      <c r="E458" s="213"/>
      <c r="F458" s="214"/>
      <c r="G458" s="23"/>
      <c r="H458" s="23"/>
      <c r="I458" s="150"/>
      <c r="J458" s="23"/>
      <c r="K458" s="23"/>
    </row>
    <row r="459" spans="1:11" x14ac:dyDescent="0.25">
      <c r="A459" s="212" t="s">
        <v>541</v>
      </c>
      <c r="B459" s="213"/>
      <c r="C459" s="213"/>
      <c r="D459" s="213"/>
      <c r="E459" s="213"/>
      <c r="F459" s="214"/>
      <c r="G459" s="23"/>
      <c r="H459" s="23"/>
      <c r="I459" s="150"/>
      <c r="J459" s="23"/>
      <c r="K459" s="23"/>
    </row>
    <row r="460" spans="1:11" ht="65.25" customHeight="1" x14ac:dyDescent="0.25">
      <c r="A460" s="212" t="s">
        <v>542</v>
      </c>
      <c r="B460" s="213"/>
      <c r="C460" s="213"/>
      <c r="D460" s="213"/>
      <c r="E460" s="213"/>
      <c r="F460" s="214"/>
      <c r="G460" s="23"/>
      <c r="H460" s="23"/>
      <c r="I460" s="150"/>
      <c r="J460" s="23"/>
      <c r="K460" s="23"/>
    </row>
    <row r="461" spans="1:11" x14ac:dyDescent="0.25">
      <c r="A461" s="215" t="s">
        <v>583</v>
      </c>
      <c r="B461" s="216"/>
      <c r="C461" s="216"/>
      <c r="D461" s="216"/>
      <c r="E461" s="216"/>
      <c r="F461" s="217"/>
      <c r="G461" s="204"/>
      <c r="H461" s="204"/>
      <c r="I461" s="206"/>
      <c r="J461" s="204"/>
      <c r="K461" s="204"/>
    </row>
    <row r="462" spans="1:11" x14ac:dyDescent="0.25">
      <c r="A462" s="218"/>
      <c r="B462" s="219"/>
      <c r="C462" s="219"/>
      <c r="D462" s="219"/>
      <c r="E462" s="219"/>
      <c r="F462" s="220"/>
      <c r="G462" s="205"/>
      <c r="H462" s="205"/>
      <c r="I462" s="207"/>
      <c r="J462" s="205"/>
      <c r="K462" s="205"/>
    </row>
    <row r="463" spans="1:11" ht="27.75" customHeight="1" x14ac:dyDescent="0.25">
      <c r="A463" s="221" t="s">
        <v>596</v>
      </c>
      <c r="B463" s="222"/>
      <c r="C463" s="222"/>
      <c r="D463" s="222"/>
      <c r="E463" s="222"/>
      <c r="F463" s="223"/>
      <c r="G463" s="146"/>
      <c r="H463" s="146"/>
      <c r="I463" s="147"/>
      <c r="J463" s="146"/>
      <c r="K463" s="146"/>
    </row>
    <row r="464" spans="1:11" ht="42" customHeight="1" x14ac:dyDescent="0.25">
      <c r="A464" s="212" t="s">
        <v>543</v>
      </c>
      <c r="B464" s="213"/>
      <c r="C464" s="213"/>
      <c r="D464" s="213"/>
      <c r="E464" s="213"/>
      <c r="F464" s="214"/>
      <c r="G464" s="23"/>
      <c r="H464" s="23"/>
      <c r="I464" s="150"/>
      <c r="J464" s="23"/>
      <c r="K464" s="23"/>
    </row>
    <row r="465" spans="1:11" ht="54.75" customHeight="1" x14ac:dyDescent="0.25">
      <c r="A465" s="212" t="s">
        <v>544</v>
      </c>
      <c r="B465" s="213"/>
      <c r="C465" s="213"/>
      <c r="D465" s="213"/>
      <c r="E465" s="213"/>
      <c r="F465" s="214"/>
      <c r="G465" s="23"/>
      <c r="H465" s="23"/>
      <c r="I465" s="150"/>
      <c r="J465" s="23"/>
      <c r="K465" s="23"/>
    </row>
    <row r="466" spans="1:11" ht="54" customHeight="1" x14ac:dyDescent="0.25">
      <c r="A466" s="212" t="s">
        <v>545</v>
      </c>
      <c r="B466" s="213"/>
      <c r="C466" s="213"/>
      <c r="D466" s="213"/>
      <c r="E466" s="213"/>
      <c r="F466" s="214"/>
      <c r="G466" s="23"/>
      <c r="H466" s="23"/>
      <c r="I466" s="150"/>
      <c r="J466" s="23"/>
      <c r="K466" s="23"/>
    </row>
    <row r="467" spans="1:11" ht="68.25" customHeight="1" x14ac:dyDescent="0.25">
      <c r="A467" s="212" t="s">
        <v>584</v>
      </c>
      <c r="B467" s="213"/>
      <c r="C467" s="213"/>
      <c r="D467" s="213"/>
      <c r="E467" s="213"/>
      <c r="F467" s="214"/>
      <c r="G467" s="23"/>
      <c r="H467" s="23"/>
      <c r="I467" s="150"/>
      <c r="J467" s="23"/>
      <c r="K467" s="23"/>
    </row>
    <row r="468" spans="1:11" ht="62.25" customHeight="1" x14ac:dyDescent="0.25">
      <c r="A468" s="212" t="s">
        <v>587</v>
      </c>
      <c r="B468" s="213"/>
      <c r="C468" s="213"/>
      <c r="D468" s="213"/>
      <c r="E468" s="213"/>
      <c r="F468" s="214"/>
      <c r="G468" s="23"/>
      <c r="H468" s="23"/>
      <c r="I468" s="150"/>
      <c r="J468" s="23"/>
      <c r="K468" s="23"/>
    </row>
    <row r="469" spans="1:11" ht="50.25" customHeight="1" x14ac:dyDescent="0.25">
      <c r="A469" s="212" t="s">
        <v>588</v>
      </c>
      <c r="B469" s="213"/>
      <c r="C469" s="213"/>
      <c r="D469" s="213"/>
      <c r="E469" s="213"/>
      <c r="F469" s="214"/>
      <c r="G469" s="23"/>
      <c r="H469" s="23"/>
      <c r="I469" s="164"/>
      <c r="J469" s="23"/>
      <c r="K469" s="23"/>
    </row>
    <row r="470" spans="1:11" ht="67.5" customHeight="1" x14ac:dyDescent="0.25">
      <c r="A470" s="212" t="s">
        <v>590</v>
      </c>
      <c r="B470" s="213"/>
      <c r="C470" s="213"/>
      <c r="D470" s="213"/>
      <c r="E470" s="213"/>
      <c r="F470" s="214"/>
      <c r="G470" s="130"/>
      <c r="H470" s="130"/>
      <c r="I470" s="166"/>
      <c r="J470" s="130"/>
      <c r="K470" s="130"/>
    </row>
    <row r="471" spans="1:11" ht="50.25" customHeight="1" x14ac:dyDescent="0.25">
      <c r="A471" s="224" t="s">
        <v>592</v>
      </c>
      <c r="B471" s="225"/>
      <c r="C471" s="225"/>
      <c r="D471" s="225"/>
      <c r="E471" s="225"/>
      <c r="F471" s="226"/>
      <c r="G471" s="130"/>
      <c r="H471" s="130"/>
      <c r="I471" s="131"/>
      <c r="J471" s="130"/>
      <c r="K471" s="130"/>
    </row>
    <row r="472" spans="1:11" ht="35.25" customHeight="1" x14ac:dyDescent="0.25">
      <c r="A472" s="212" t="s">
        <v>593</v>
      </c>
      <c r="B472" s="213"/>
      <c r="C472" s="213"/>
      <c r="D472" s="213"/>
      <c r="E472" s="213"/>
      <c r="F472" s="214"/>
      <c r="G472" s="23"/>
      <c r="H472" s="23"/>
      <c r="I472" s="24"/>
      <c r="J472" s="23"/>
      <c r="K472" s="23"/>
    </row>
    <row r="473" spans="1:11" ht="33" customHeight="1" x14ac:dyDescent="0.25">
      <c r="A473" s="212" t="s">
        <v>594</v>
      </c>
      <c r="B473" s="213"/>
      <c r="C473" s="213"/>
      <c r="D473" s="213"/>
      <c r="E473" s="213"/>
      <c r="F473" s="214"/>
      <c r="G473" s="23"/>
      <c r="H473" s="23"/>
      <c r="I473" s="24"/>
      <c r="J473" s="23"/>
      <c r="K473" s="23"/>
    </row>
    <row r="474" spans="1:11" ht="46.5" customHeight="1" x14ac:dyDescent="0.25">
      <c r="A474" s="203" t="s">
        <v>595</v>
      </c>
      <c r="B474" s="203"/>
      <c r="C474" s="203"/>
      <c r="D474" s="203"/>
      <c r="E474" s="203"/>
      <c r="F474" s="203"/>
      <c r="G474" s="23"/>
      <c r="H474" s="23"/>
      <c r="I474" s="24"/>
      <c r="J474" s="23"/>
      <c r="K474" s="23"/>
    </row>
    <row r="475" spans="1:11" ht="46.5" customHeight="1" x14ac:dyDescent="0.25">
      <c r="A475" s="203" t="s">
        <v>493</v>
      </c>
      <c r="B475" s="203"/>
      <c r="C475" s="203"/>
      <c r="D475" s="203"/>
      <c r="E475" s="203"/>
      <c r="F475" s="203"/>
      <c r="G475" s="23"/>
      <c r="H475" s="23"/>
      <c r="I475" s="24"/>
      <c r="J475" s="23"/>
      <c r="K475" s="23"/>
    </row>
    <row r="476" spans="1:11" ht="46.5" customHeight="1" x14ac:dyDescent="0.25">
      <c r="A476" s="203" t="s">
        <v>494</v>
      </c>
      <c r="B476" s="203"/>
      <c r="C476" s="203"/>
      <c r="D476" s="203"/>
      <c r="E476" s="203"/>
      <c r="F476" s="203"/>
      <c r="G476" s="23"/>
      <c r="H476" s="23"/>
      <c r="I476" s="24"/>
      <c r="J476" s="23"/>
      <c r="K476" s="23"/>
    </row>
    <row r="477" spans="1:11" ht="46.5" customHeight="1" x14ac:dyDescent="0.25">
      <c r="A477" s="203" t="s">
        <v>495</v>
      </c>
      <c r="B477" s="203"/>
      <c r="C477" s="203"/>
      <c r="D477" s="203"/>
      <c r="E477" s="203"/>
      <c r="F477" s="203"/>
      <c r="G477" s="23"/>
      <c r="H477" s="23"/>
      <c r="I477" s="24"/>
      <c r="J477" s="23"/>
      <c r="K477" s="23"/>
    </row>
    <row r="478" spans="1:11" ht="46.5" customHeight="1" x14ac:dyDescent="0.25">
      <c r="A478" s="203" t="s">
        <v>496</v>
      </c>
      <c r="B478" s="203"/>
      <c r="C478" s="203"/>
      <c r="D478" s="203"/>
      <c r="E478" s="203"/>
      <c r="F478" s="203"/>
      <c r="G478" s="23"/>
      <c r="H478" s="23"/>
      <c r="I478" s="24"/>
      <c r="J478" s="23"/>
      <c r="K478" s="23"/>
    </row>
    <row r="479" spans="1:11" ht="46.5" customHeight="1" x14ac:dyDescent="0.25">
      <c r="A479" s="379" t="s">
        <v>497</v>
      </c>
      <c r="B479" s="380"/>
      <c r="C479" s="380"/>
      <c r="D479" s="380"/>
      <c r="E479" s="380"/>
      <c r="F479" s="381"/>
      <c r="G479" s="23"/>
      <c r="H479" s="23"/>
      <c r="I479" s="24"/>
      <c r="J479" s="23"/>
      <c r="K479" s="23"/>
    </row>
    <row r="480" spans="1:11" ht="46.5" customHeight="1" x14ac:dyDescent="0.25">
      <c r="A480" s="379" t="s">
        <v>591</v>
      </c>
      <c r="B480" s="380"/>
      <c r="C480" s="380"/>
      <c r="D480" s="380"/>
      <c r="E480" s="380"/>
      <c r="F480" s="381"/>
      <c r="G480" s="23"/>
      <c r="H480" s="23"/>
      <c r="I480" s="24"/>
      <c r="J480" s="23"/>
      <c r="K480" s="23"/>
    </row>
    <row r="481" spans="1:11" ht="65.25" customHeight="1" x14ac:dyDescent="0.25">
      <c r="A481" s="203"/>
      <c r="B481" s="203"/>
      <c r="C481" s="203"/>
      <c r="D481" s="203"/>
      <c r="E481" s="203"/>
      <c r="F481" s="203"/>
      <c r="G481" s="23"/>
      <c r="H481" s="23"/>
      <c r="I481" s="24"/>
      <c r="J481" s="23"/>
      <c r="K481" s="23"/>
    </row>
    <row r="482" spans="1:11" ht="35.25" customHeight="1" x14ac:dyDescent="0.25">
      <c r="A482" s="203"/>
      <c r="B482" s="203"/>
      <c r="C482" s="203"/>
      <c r="D482" s="203"/>
      <c r="E482" s="203"/>
      <c r="F482" s="203"/>
      <c r="G482" s="23"/>
      <c r="H482" s="23"/>
      <c r="I482" s="24"/>
      <c r="J482" s="23"/>
      <c r="K482" s="23"/>
    </row>
    <row r="483" spans="1:11" ht="35.25" customHeight="1" x14ac:dyDescent="0.25">
      <c r="A483" s="203"/>
      <c r="B483" s="203"/>
      <c r="C483" s="203"/>
      <c r="D483" s="203"/>
      <c r="E483" s="203"/>
      <c r="F483" s="203"/>
      <c r="G483" s="23"/>
      <c r="H483" s="23"/>
      <c r="I483" s="24"/>
      <c r="J483" s="23"/>
      <c r="K483" s="23"/>
    </row>
    <row r="484" spans="1:11" ht="35.25" customHeight="1" x14ac:dyDescent="0.25">
      <c r="A484" s="203"/>
      <c r="B484" s="203"/>
      <c r="C484" s="203"/>
      <c r="D484" s="203"/>
      <c r="E484" s="203"/>
      <c r="F484" s="203"/>
      <c r="G484" s="23"/>
      <c r="H484" s="23"/>
      <c r="I484" s="24"/>
      <c r="J484" s="23"/>
      <c r="K484" s="23"/>
    </row>
    <row r="485" spans="1:11" ht="35.25" customHeight="1" x14ac:dyDescent="0.25">
      <c r="A485" s="203"/>
      <c r="B485" s="203"/>
      <c r="C485" s="203"/>
      <c r="D485" s="203"/>
      <c r="E485" s="203"/>
      <c r="F485" s="203"/>
      <c r="G485" s="23"/>
      <c r="H485" s="23"/>
      <c r="I485" s="24"/>
      <c r="J485" s="23"/>
      <c r="K485" s="23"/>
    </row>
    <row r="486" spans="1:11" ht="35.25" customHeight="1" x14ac:dyDescent="0.25">
      <c r="A486" s="203"/>
      <c r="B486" s="203"/>
      <c r="C486" s="203"/>
      <c r="D486" s="203"/>
      <c r="E486" s="203"/>
      <c r="F486" s="203"/>
      <c r="G486" s="23"/>
      <c r="H486" s="23"/>
      <c r="I486" s="24"/>
      <c r="J486" s="23"/>
      <c r="K486" s="23"/>
    </row>
    <row r="487" spans="1:11" ht="35.25" customHeight="1" x14ac:dyDescent="0.25">
      <c r="A487" s="203"/>
      <c r="B487" s="203"/>
      <c r="C487" s="203"/>
      <c r="D487" s="203"/>
      <c r="E487" s="203"/>
      <c r="F487" s="203"/>
      <c r="G487" s="23"/>
      <c r="H487" s="23"/>
      <c r="I487" s="24"/>
      <c r="J487" s="23"/>
      <c r="K487" s="23"/>
    </row>
    <row r="488" spans="1:11" ht="35.25" customHeight="1" x14ac:dyDescent="0.25">
      <c r="A488" s="203"/>
      <c r="B488" s="203"/>
      <c r="C488" s="203"/>
      <c r="D488" s="203"/>
      <c r="E488" s="203"/>
      <c r="F488" s="203"/>
      <c r="G488" s="23"/>
      <c r="H488" s="23"/>
      <c r="I488" s="24"/>
      <c r="J488" s="23"/>
      <c r="K488" s="23"/>
    </row>
    <row r="489" spans="1:11" ht="35.25" customHeight="1" x14ac:dyDescent="0.25">
      <c r="A489" s="203"/>
      <c r="B489" s="203"/>
      <c r="C489" s="203"/>
      <c r="D489" s="203"/>
      <c r="E489" s="203"/>
      <c r="F489" s="203"/>
      <c r="G489" s="23"/>
      <c r="H489" s="23"/>
      <c r="I489" s="24"/>
      <c r="J489" s="23"/>
      <c r="K489" s="23"/>
    </row>
    <row r="490" spans="1:11" ht="35.25" customHeight="1" x14ac:dyDescent="0.25">
      <c r="A490" s="203"/>
      <c r="B490" s="203"/>
      <c r="C490" s="203"/>
      <c r="D490" s="203"/>
      <c r="E490" s="203"/>
      <c r="F490" s="203"/>
      <c r="G490" s="23"/>
      <c r="H490" s="23"/>
      <c r="I490" s="24"/>
      <c r="J490" s="23"/>
      <c r="K490" s="23"/>
    </row>
    <row r="491" spans="1:11" ht="35.25" customHeight="1" x14ac:dyDescent="0.25">
      <c r="A491" s="203"/>
      <c r="B491" s="203"/>
      <c r="C491" s="203"/>
      <c r="D491" s="203"/>
      <c r="E491" s="203"/>
      <c r="F491" s="203"/>
      <c r="G491" s="23"/>
      <c r="H491" s="23"/>
      <c r="I491" s="24"/>
      <c r="J491" s="23"/>
      <c r="K491" s="23"/>
    </row>
    <row r="492" spans="1:11" ht="35.25" customHeight="1" x14ac:dyDescent="0.25">
      <c r="A492" s="203"/>
      <c r="B492" s="203"/>
      <c r="C492" s="203"/>
      <c r="D492" s="203"/>
      <c r="E492" s="203"/>
      <c r="F492" s="203"/>
      <c r="G492" s="23"/>
      <c r="H492" s="23"/>
      <c r="I492" s="24"/>
      <c r="J492" s="23"/>
      <c r="K492" s="23"/>
    </row>
    <row r="493" spans="1:11" ht="35.25" customHeight="1" x14ac:dyDescent="0.25">
      <c r="A493" s="203"/>
      <c r="B493" s="203"/>
      <c r="C493" s="203"/>
      <c r="D493" s="203"/>
      <c r="E493" s="203"/>
      <c r="F493" s="203"/>
      <c r="G493" s="23"/>
      <c r="H493" s="23"/>
      <c r="I493" s="24"/>
      <c r="J493" s="23"/>
      <c r="K493" s="23"/>
    </row>
    <row r="494" spans="1:11" ht="35.25" customHeight="1" x14ac:dyDescent="0.25">
      <c r="A494" s="203"/>
      <c r="B494" s="203"/>
      <c r="C494" s="203"/>
      <c r="D494" s="203"/>
      <c r="E494" s="203"/>
      <c r="F494" s="203"/>
      <c r="G494" s="23"/>
      <c r="H494" s="23"/>
      <c r="I494" s="24"/>
      <c r="J494" s="23"/>
      <c r="K494" s="23"/>
    </row>
    <row r="495" spans="1:11" ht="36.75" customHeight="1" x14ac:dyDescent="0.25">
      <c r="A495" s="203"/>
      <c r="B495" s="203"/>
      <c r="C495" s="203"/>
      <c r="D495" s="203"/>
      <c r="E495" s="203"/>
      <c r="F495" s="203"/>
      <c r="G495" s="23"/>
      <c r="H495" s="23"/>
      <c r="I495" s="24"/>
      <c r="J495" s="23"/>
      <c r="K495" s="23"/>
    </row>
    <row r="496" spans="1:11" ht="23.25" customHeight="1" x14ac:dyDescent="0.25">
      <c r="A496" s="247" t="s">
        <v>191</v>
      </c>
      <c r="B496" s="248"/>
      <c r="C496" s="248"/>
      <c r="D496" s="248"/>
      <c r="E496" s="248"/>
      <c r="F496" s="248"/>
      <c r="G496" s="248"/>
      <c r="H496" s="248"/>
      <c r="I496" s="248"/>
      <c r="J496" s="248"/>
      <c r="K496" s="249"/>
    </row>
    <row r="497" spans="1:11" x14ac:dyDescent="0.25">
      <c r="A497" s="26"/>
      <c r="B497" s="26"/>
      <c r="C497" s="26"/>
      <c r="D497" s="26"/>
      <c r="E497" s="26"/>
      <c r="F497" s="26"/>
      <c r="G497" s="18"/>
      <c r="H497" s="18"/>
      <c r="I497" s="25"/>
      <c r="J497" s="18"/>
      <c r="K497" s="18"/>
    </row>
    <row r="498" spans="1:11" x14ac:dyDescent="0.25">
      <c r="A498" s="374" t="s">
        <v>192</v>
      </c>
      <c r="B498" s="374"/>
      <c r="C498" s="374"/>
      <c r="D498" s="374"/>
      <c r="E498" s="374"/>
      <c r="F498" s="374"/>
      <c r="G498" s="374"/>
      <c r="H498" s="374"/>
      <c r="I498" s="374"/>
      <c r="J498" s="374"/>
      <c r="K498" s="374"/>
    </row>
    <row r="499" spans="1:11" x14ac:dyDescent="0.25">
      <c r="A499" s="26"/>
      <c r="B499" s="26"/>
      <c r="C499" s="26"/>
      <c r="D499" s="26"/>
      <c r="E499" s="26"/>
      <c r="F499" s="26"/>
      <c r="G499" s="18"/>
      <c r="H499" s="18"/>
      <c r="I499" s="25"/>
      <c r="J499" s="18"/>
      <c r="K499" s="18"/>
    </row>
    <row r="500" spans="1:11" x14ac:dyDescent="0.25">
      <c r="A500" s="378">
        <f>A34</f>
        <v>0</v>
      </c>
      <c r="B500" s="378"/>
      <c r="C500" s="378"/>
      <c r="D500" s="378"/>
      <c r="E500" s="378"/>
      <c r="F500" s="378"/>
      <c r="G500" s="378"/>
      <c r="H500" s="378"/>
      <c r="I500" s="378"/>
      <c r="J500" s="378"/>
      <c r="K500" s="378"/>
    </row>
    <row r="501" spans="1:11" x14ac:dyDescent="0.25">
      <c r="A501" s="26"/>
      <c r="B501" s="26"/>
      <c r="C501" s="26"/>
      <c r="D501" s="26"/>
      <c r="E501" s="26"/>
      <c r="F501" s="26"/>
      <c r="G501" s="18"/>
      <c r="H501" s="18"/>
      <c r="I501" s="25"/>
      <c r="J501" s="18"/>
      <c r="K501" s="18"/>
    </row>
    <row r="502" spans="1:11" x14ac:dyDescent="0.25">
      <c r="A502" s="374" t="s">
        <v>193</v>
      </c>
      <c r="B502" s="374"/>
      <c r="C502" s="374"/>
      <c r="D502" s="374"/>
      <c r="E502" s="374"/>
      <c r="F502" s="374"/>
      <c r="G502" s="374"/>
      <c r="H502" s="374"/>
      <c r="I502" s="374"/>
      <c r="J502" s="374"/>
      <c r="K502" s="374"/>
    </row>
    <row r="503" spans="1:11" x14ac:dyDescent="0.25">
      <c r="A503" s="5"/>
      <c r="B503" s="142"/>
      <c r="C503" s="142"/>
      <c r="D503" s="5"/>
      <c r="E503" s="5"/>
      <c r="F503" s="5"/>
      <c r="G503" s="5"/>
      <c r="H503" s="5"/>
      <c r="I503" s="5"/>
      <c r="J503" s="5"/>
      <c r="K503" s="5"/>
    </row>
    <row r="504" spans="1:11" x14ac:dyDescent="0.25">
      <c r="A504" s="384">
        <f>A38</f>
        <v>0</v>
      </c>
      <c r="B504" s="384"/>
      <c r="C504" s="384"/>
      <c r="D504" s="384"/>
      <c r="E504" s="384"/>
      <c r="F504" s="384"/>
      <c r="G504" s="384"/>
      <c r="H504" s="384"/>
      <c r="I504" s="384"/>
      <c r="J504" s="384"/>
      <c r="K504" s="384"/>
    </row>
    <row r="505" spans="1:11" x14ac:dyDescent="0.25">
      <c r="A505" s="384"/>
      <c r="B505" s="384"/>
      <c r="C505" s="384"/>
      <c r="D505" s="384"/>
      <c r="E505" s="384"/>
      <c r="F505" s="384"/>
      <c r="G505" s="384"/>
      <c r="H505" s="384"/>
      <c r="I505" s="384"/>
      <c r="J505" s="384"/>
      <c r="K505" s="384"/>
    </row>
    <row r="506" spans="1:11" x14ac:dyDescent="0.25">
      <c r="A506" s="384"/>
      <c r="B506" s="384"/>
      <c r="C506" s="384"/>
      <c r="D506" s="384"/>
      <c r="E506" s="384"/>
      <c r="F506" s="384"/>
      <c r="G506" s="384"/>
      <c r="H506" s="384"/>
      <c r="I506" s="384"/>
      <c r="J506" s="384"/>
      <c r="K506" s="384"/>
    </row>
    <row r="507" spans="1:11" x14ac:dyDescent="0.25">
      <c r="A507" s="384"/>
      <c r="B507" s="384"/>
      <c r="C507" s="384"/>
      <c r="D507" s="384"/>
      <c r="E507" s="384"/>
      <c r="F507" s="384"/>
      <c r="G507" s="384"/>
      <c r="H507" s="384"/>
      <c r="I507" s="384"/>
      <c r="J507" s="384"/>
      <c r="K507" s="384"/>
    </row>
    <row r="508" spans="1:11" x14ac:dyDescent="0.25">
      <c r="A508" s="5"/>
      <c r="B508" s="142"/>
      <c r="C508" s="142"/>
      <c r="D508" s="5"/>
      <c r="E508" s="5"/>
      <c r="F508" s="5"/>
      <c r="G508" s="5"/>
      <c r="H508" s="5"/>
      <c r="I508" s="5"/>
      <c r="J508" s="5"/>
      <c r="K508" s="5"/>
    </row>
    <row r="509" spans="1:11" x14ac:dyDescent="0.25">
      <c r="A509" s="5" t="s">
        <v>194</v>
      </c>
      <c r="B509" s="142"/>
      <c r="C509" s="142"/>
      <c r="D509" s="5"/>
      <c r="E509" s="5"/>
      <c r="F509" s="5"/>
      <c r="G509" s="5"/>
      <c r="H509" s="5"/>
      <c r="I509" s="5"/>
      <c r="J509" s="5"/>
      <c r="K509" s="5"/>
    </row>
    <row r="510" spans="1:11" x14ac:dyDescent="0.25">
      <c r="A510" s="5"/>
      <c r="B510" s="142"/>
      <c r="C510" s="142"/>
      <c r="D510" s="5"/>
      <c r="E510" s="5"/>
      <c r="F510" s="5"/>
      <c r="G510" s="5"/>
      <c r="H510" s="5"/>
      <c r="I510" s="5"/>
      <c r="J510" s="5"/>
      <c r="K510" s="5"/>
    </row>
    <row r="511" spans="1:11" x14ac:dyDescent="0.25">
      <c r="A511" s="385">
        <f>A189</f>
        <v>0</v>
      </c>
      <c r="B511" s="385"/>
      <c r="C511" s="385"/>
      <c r="D511" s="385"/>
      <c r="E511" s="385"/>
      <c r="F511" s="5"/>
      <c r="G511" s="385">
        <f>E189</f>
        <v>0</v>
      </c>
      <c r="H511" s="385"/>
      <c r="I511" s="385"/>
      <c r="J511" s="385"/>
      <c r="K511" s="385"/>
    </row>
    <row r="512" spans="1:11" x14ac:dyDescent="0.25">
      <c r="A512" s="5"/>
      <c r="B512" s="142"/>
      <c r="C512" s="142"/>
      <c r="D512" s="5"/>
      <c r="E512" s="5"/>
      <c r="F512" s="5"/>
      <c r="G512" s="5"/>
      <c r="H512" s="5"/>
      <c r="I512" s="5"/>
      <c r="J512" s="5"/>
      <c r="K512" s="5"/>
    </row>
    <row r="513" spans="1:11" x14ac:dyDescent="0.25">
      <c r="A513" s="5" t="s">
        <v>195</v>
      </c>
      <c r="B513" s="142"/>
      <c r="C513" s="142"/>
      <c r="D513" s="5"/>
      <c r="E513" s="5"/>
      <c r="F513" s="5"/>
      <c r="G513" s="5"/>
      <c r="H513" s="5"/>
      <c r="I513" s="5"/>
      <c r="J513" s="5"/>
      <c r="K513" s="5"/>
    </row>
    <row r="514" spans="1:11" x14ac:dyDescent="0.25">
      <c r="A514" s="5"/>
      <c r="B514" s="142"/>
      <c r="C514" s="142"/>
      <c r="D514" s="5"/>
      <c r="E514" s="5"/>
      <c r="F514" s="5"/>
      <c r="G514" s="5"/>
      <c r="H514" s="5"/>
      <c r="I514" s="5"/>
      <c r="J514" s="5"/>
      <c r="K514" s="5"/>
    </row>
    <row r="515" spans="1:11" x14ac:dyDescent="0.25">
      <c r="A515" s="382" t="s">
        <v>196</v>
      </c>
      <c r="B515" s="382"/>
      <c r="C515" s="382"/>
      <c r="D515" s="382"/>
      <c r="E515" s="382"/>
      <c r="F515" s="382"/>
      <c r="G515" s="382"/>
      <c r="H515" s="382"/>
      <c r="I515" s="382"/>
      <c r="J515" s="382"/>
      <c r="K515" s="382"/>
    </row>
    <row r="516" spans="1:11" ht="30.75" customHeight="1" x14ac:dyDescent="0.25">
      <c r="A516" s="382" t="s">
        <v>197</v>
      </c>
      <c r="B516" s="382"/>
      <c r="C516" s="382"/>
      <c r="D516" s="382"/>
      <c r="E516" s="382"/>
      <c r="F516" s="382"/>
      <c r="G516" s="382"/>
      <c r="H516" s="382"/>
      <c r="I516" s="382"/>
      <c r="J516" s="382"/>
      <c r="K516" s="382"/>
    </row>
    <row r="517" spans="1:11" ht="34.5" customHeight="1" x14ac:dyDescent="0.25">
      <c r="A517" s="202" t="s">
        <v>546</v>
      </c>
      <c r="B517" s="202"/>
      <c r="C517" s="202"/>
      <c r="D517" s="202"/>
      <c r="E517" s="202"/>
      <c r="F517" s="202"/>
      <c r="G517" s="202"/>
      <c r="H517" s="202"/>
      <c r="I517" s="202"/>
      <c r="J517" s="202"/>
      <c r="K517" s="202"/>
    </row>
    <row r="518" spans="1:11" ht="40.5" customHeight="1" x14ac:dyDescent="0.25">
      <c r="A518" s="202" t="s">
        <v>547</v>
      </c>
      <c r="B518" s="202"/>
      <c r="C518" s="202"/>
      <c r="D518" s="202"/>
      <c r="E518" s="202"/>
      <c r="F518" s="202"/>
      <c r="G518" s="202"/>
      <c r="H518" s="202"/>
      <c r="I518" s="202"/>
      <c r="J518" s="202"/>
      <c r="K518" s="202"/>
    </row>
    <row r="519" spans="1:11" ht="45" customHeight="1" x14ac:dyDescent="0.25">
      <c r="A519" s="202" t="s">
        <v>548</v>
      </c>
      <c r="B519" s="202"/>
      <c r="C519" s="202"/>
      <c r="D519" s="202"/>
      <c r="E519" s="202"/>
      <c r="F519" s="202"/>
      <c r="G519" s="202"/>
      <c r="H519" s="202"/>
      <c r="I519" s="202"/>
      <c r="J519" s="202"/>
      <c r="K519" s="202"/>
    </row>
    <row r="520" spans="1:11" x14ac:dyDescent="0.25">
      <c r="A520" s="202" t="s">
        <v>498</v>
      </c>
      <c r="B520" s="202"/>
      <c r="C520" s="202"/>
      <c r="D520" s="202"/>
      <c r="E520" s="202"/>
      <c r="F520" s="202"/>
      <c r="G520" s="202"/>
      <c r="H520" s="202"/>
      <c r="I520" s="202"/>
      <c r="J520" s="202"/>
      <c r="K520" s="202"/>
    </row>
    <row r="521" spans="1:11" x14ac:dyDescent="0.25">
      <c r="A521" s="383" t="s">
        <v>198</v>
      </c>
      <c r="B521" s="383"/>
      <c r="C521" s="383"/>
      <c r="D521" s="383"/>
      <c r="E521" s="383"/>
      <c r="F521" s="383"/>
      <c r="G521" s="383"/>
      <c r="H521" s="383"/>
      <c r="I521" s="383"/>
      <c r="J521" s="383"/>
      <c r="K521" s="383"/>
    </row>
    <row r="522" spans="1:11" ht="28.5" customHeight="1" x14ac:dyDescent="0.25">
      <c r="A522" s="383" t="s">
        <v>199</v>
      </c>
      <c r="B522" s="383"/>
      <c r="C522" s="383"/>
      <c r="D522" s="383"/>
      <c r="E522" s="383"/>
      <c r="F522" s="383"/>
      <c r="G522" s="383"/>
      <c r="H522" s="383"/>
      <c r="I522" s="383"/>
      <c r="J522" s="383"/>
      <c r="K522" s="383"/>
    </row>
    <row r="523" spans="1:11" ht="25.5" customHeight="1" x14ac:dyDescent="0.25">
      <c r="A523" s="383" t="s">
        <v>200</v>
      </c>
      <c r="B523" s="383"/>
      <c r="C523" s="383"/>
      <c r="D523" s="383"/>
      <c r="E523" s="383"/>
      <c r="F523" s="383"/>
      <c r="G523" s="383"/>
      <c r="H523" s="383"/>
      <c r="I523" s="383"/>
      <c r="J523" s="383"/>
      <c r="K523" s="383"/>
    </row>
    <row r="524" spans="1:11" ht="21" customHeight="1" x14ac:dyDescent="0.25">
      <c r="A524" s="383" t="s">
        <v>201</v>
      </c>
      <c r="B524" s="383"/>
      <c r="C524" s="383"/>
      <c r="D524" s="383"/>
      <c r="E524" s="383"/>
      <c r="F524" s="383"/>
      <c r="G524" s="383"/>
      <c r="H524" s="383"/>
      <c r="I524" s="383"/>
      <c r="J524" s="383"/>
      <c r="K524" s="383"/>
    </row>
    <row r="525" spans="1:11" ht="25.5" customHeight="1" x14ac:dyDescent="0.25">
      <c r="A525" s="70" t="s">
        <v>202</v>
      </c>
      <c r="B525" s="71"/>
      <c r="C525" s="334" t="s">
        <v>203</v>
      </c>
      <c r="D525" s="334"/>
      <c r="E525" s="334"/>
      <c r="F525" s="334"/>
      <c r="G525" s="334"/>
      <c r="H525" s="334"/>
      <c r="I525" s="334"/>
      <c r="J525" s="334"/>
      <c r="K525" s="334"/>
    </row>
    <row r="526" spans="1:11" x14ac:dyDescent="0.25">
      <c r="A526" s="5"/>
      <c r="B526" s="144"/>
      <c r="C526" s="388" t="s">
        <v>204</v>
      </c>
      <c r="D526" s="388"/>
      <c r="E526" s="388"/>
      <c r="F526" s="388"/>
      <c r="G526" s="388"/>
      <c r="H526" s="388"/>
      <c r="I526" s="388"/>
      <c r="J526" s="388"/>
      <c r="K526" s="388"/>
    </row>
    <row r="527" spans="1:11" x14ac:dyDescent="0.25">
      <c r="A527" s="5"/>
      <c r="B527" s="142"/>
      <c r="C527" s="142"/>
      <c r="D527" s="5"/>
      <c r="E527" s="5"/>
      <c r="F527" s="5"/>
      <c r="G527" s="5"/>
      <c r="H527" s="5"/>
      <c r="I527" s="5"/>
      <c r="J527" s="5"/>
      <c r="K527" s="5"/>
    </row>
    <row r="528" spans="1:11" ht="32.25" customHeight="1" x14ac:dyDescent="0.25">
      <c r="A528" s="389" t="s">
        <v>205</v>
      </c>
      <c r="B528" s="389"/>
      <c r="C528" s="389"/>
      <c r="D528" s="389"/>
      <c r="E528" s="389"/>
      <c r="F528" s="389"/>
      <c r="G528" s="389"/>
      <c r="H528" s="389"/>
      <c r="I528" s="389"/>
      <c r="J528" s="389"/>
      <c r="K528" s="389"/>
    </row>
    <row r="529" spans="1:11" x14ac:dyDescent="0.25">
      <c r="A529" s="15" t="s">
        <v>206</v>
      </c>
      <c r="B529" s="142"/>
      <c r="C529" s="142"/>
      <c r="D529" s="5"/>
      <c r="E529" s="5"/>
      <c r="F529" s="5"/>
      <c r="G529" s="5"/>
      <c r="H529" s="5"/>
      <c r="I529" s="5"/>
      <c r="J529" s="5"/>
      <c r="K529" s="5"/>
    </row>
    <row r="530" spans="1:11" ht="29.25" customHeight="1" x14ac:dyDescent="0.25">
      <c r="A530" s="6"/>
      <c r="B530" s="251" t="s">
        <v>207</v>
      </c>
      <c r="C530" s="251"/>
      <c r="D530" s="251"/>
      <c r="E530" s="251"/>
      <c r="F530" s="251"/>
      <c r="G530" s="251"/>
      <c r="H530" s="251"/>
      <c r="I530" s="251"/>
      <c r="J530" s="251"/>
      <c r="K530" s="72"/>
    </row>
    <row r="531" spans="1:11" ht="15" customHeight="1" x14ac:dyDescent="0.25">
      <c r="A531" s="6"/>
      <c r="B531" s="252" t="s">
        <v>208</v>
      </c>
      <c r="C531" s="252"/>
      <c r="D531" s="252"/>
      <c r="E531" s="252"/>
      <c r="F531" s="252"/>
      <c r="G531" s="252"/>
      <c r="H531" s="252"/>
      <c r="I531" s="252"/>
      <c r="J531" s="252"/>
      <c r="K531" s="73"/>
    </row>
    <row r="532" spans="1:11" x14ac:dyDescent="0.25">
      <c r="A532" s="5"/>
      <c r="B532" s="142"/>
      <c r="C532" s="142"/>
      <c r="D532" s="5"/>
      <c r="E532" s="5"/>
      <c r="F532" s="5"/>
      <c r="G532" s="5"/>
      <c r="H532" s="5"/>
      <c r="I532" s="5"/>
      <c r="J532" s="5"/>
      <c r="K532" s="5"/>
    </row>
    <row r="533" spans="1:11" ht="33.75" customHeight="1" x14ac:dyDescent="0.25">
      <c r="A533" s="386" t="s">
        <v>549</v>
      </c>
      <c r="B533" s="386"/>
      <c r="C533" s="386"/>
      <c r="D533" s="386"/>
      <c r="E533" s="386"/>
      <c r="F533" s="386"/>
      <c r="G533" s="386"/>
      <c r="H533" s="386"/>
      <c r="I533" s="386"/>
      <c r="J533" s="386"/>
      <c r="K533" s="386"/>
    </row>
    <row r="534" spans="1:11" ht="34.5" customHeight="1" x14ac:dyDescent="0.25">
      <c r="A534" s="386" t="s">
        <v>550</v>
      </c>
      <c r="B534" s="386"/>
      <c r="C534" s="386"/>
      <c r="D534" s="386"/>
      <c r="E534" s="386"/>
      <c r="F534" s="386"/>
      <c r="G534" s="386"/>
      <c r="H534" s="386"/>
      <c r="I534" s="386"/>
      <c r="J534" s="386"/>
      <c r="K534" s="386"/>
    </row>
    <row r="535" spans="1:11" x14ac:dyDescent="0.25">
      <c r="A535" s="387" t="s">
        <v>551</v>
      </c>
      <c r="B535" s="387"/>
      <c r="C535" s="387"/>
      <c r="D535" s="387"/>
      <c r="E535" s="387"/>
      <c r="F535" s="387"/>
      <c r="G535" s="387"/>
      <c r="H535" s="387"/>
      <c r="I535" s="387"/>
      <c r="J535" s="387"/>
      <c r="K535" s="387"/>
    </row>
    <row r="536" spans="1:11" ht="40.5" customHeight="1" x14ac:dyDescent="0.25">
      <c r="A536" s="202" t="s">
        <v>552</v>
      </c>
      <c r="B536" s="202"/>
      <c r="C536" s="202"/>
      <c r="D536" s="202"/>
      <c r="E536" s="202"/>
      <c r="F536" s="202"/>
      <c r="G536" s="202"/>
      <c r="H536" s="202"/>
      <c r="I536" s="202"/>
      <c r="J536" s="202"/>
      <c r="K536" s="202"/>
    </row>
    <row r="537" spans="1:11" ht="24.75" customHeight="1" x14ac:dyDescent="0.25">
      <c r="A537" s="202" t="s">
        <v>553</v>
      </c>
      <c r="B537" s="202"/>
      <c r="C537" s="202"/>
      <c r="D537" s="202"/>
      <c r="E537" s="202"/>
      <c r="F537" s="202"/>
      <c r="G537" s="202"/>
      <c r="H537" s="202"/>
      <c r="I537" s="202"/>
      <c r="J537" s="202"/>
      <c r="K537" s="202"/>
    </row>
    <row r="538" spans="1:11" ht="30.75" customHeight="1" x14ac:dyDescent="0.25">
      <c r="A538" s="202" t="s">
        <v>554</v>
      </c>
      <c r="B538" s="202"/>
      <c r="C538" s="202"/>
      <c r="D538" s="202"/>
      <c r="E538" s="202"/>
      <c r="F538" s="202"/>
      <c r="G538" s="202"/>
      <c r="H538" s="202"/>
      <c r="I538" s="202"/>
      <c r="J538" s="202"/>
      <c r="K538" s="202"/>
    </row>
    <row r="539" spans="1:11" ht="37.5" customHeight="1" x14ac:dyDescent="0.25">
      <c r="A539" s="202" t="s">
        <v>555</v>
      </c>
      <c r="B539" s="202"/>
      <c r="C539" s="202"/>
      <c r="D539" s="202"/>
      <c r="E539" s="202"/>
      <c r="F539" s="202"/>
      <c r="G539" s="202"/>
      <c r="H539" s="202"/>
      <c r="I539" s="202"/>
      <c r="J539" s="202"/>
      <c r="K539" s="202"/>
    </row>
    <row r="540" spans="1:11" ht="29.25" customHeight="1" x14ac:dyDescent="0.25">
      <c r="A540" s="202" t="s">
        <v>556</v>
      </c>
      <c r="B540" s="202"/>
      <c r="C540" s="202"/>
      <c r="D540" s="202"/>
      <c r="E540" s="202"/>
      <c r="F540" s="202"/>
      <c r="G540" s="202"/>
      <c r="H540" s="202"/>
      <c r="I540" s="202"/>
      <c r="J540" s="202"/>
      <c r="K540" s="202"/>
    </row>
    <row r="541" spans="1:11" x14ac:dyDescent="0.25">
      <c r="A541" s="202" t="s">
        <v>557</v>
      </c>
      <c r="B541" s="202"/>
      <c r="C541" s="202"/>
      <c r="D541" s="202"/>
      <c r="E541" s="202"/>
      <c r="F541" s="202"/>
      <c r="G541" s="202"/>
      <c r="H541" s="202"/>
      <c r="I541" s="202"/>
      <c r="J541" s="202"/>
      <c r="K541" s="202"/>
    </row>
    <row r="542" spans="1:11" ht="36.75" customHeight="1" x14ac:dyDescent="0.25">
      <c r="A542" s="202" t="s">
        <v>558</v>
      </c>
      <c r="B542" s="202"/>
      <c r="C542" s="202"/>
      <c r="D542" s="202"/>
      <c r="E542" s="202"/>
      <c r="F542" s="202"/>
      <c r="G542" s="202"/>
      <c r="H542" s="202"/>
      <c r="I542" s="202"/>
      <c r="J542" s="202"/>
      <c r="K542" s="202"/>
    </row>
    <row r="543" spans="1:11" ht="39.75" customHeight="1" x14ac:dyDescent="0.25">
      <c r="A543" s="202" t="s">
        <v>559</v>
      </c>
      <c r="B543" s="202"/>
      <c r="C543" s="202"/>
      <c r="D543" s="202"/>
      <c r="E543" s="202"/>
      <c r="F543" s="202"/>
      <c r="G543" s="202"/>
      <c r="H543" s="202"/>
      <c r="I543" s="202"/>
      <c r="J543" s="202"/>
      <c r="K543" s="202"/>
    </row>
    <row r="544" spans="1:11" ht="36.75" customHeight="1" x14ac:dyDescent="0.25">
      <c r="A544" s="202" t="s">
        <v>560</v>
      </c>
      <c r="B544" s="202"/>
      <c r="C544" s="202"/>
      <c r="D544" s="202"/>
      <c r="E544" s="202"/>
      <c r="F544" s="202"/>
      <c r="G544" s="202"/>
      <c r="H544" s="202"/>
      <c r="I544" s="202"/>
      <c r="J544" s="202"/>
      <c r="K544" s="202"/>
    </row>
    <row r="545" spans="1:11" x14ac:dyDescent="0.25">
      <c r="A545" s="202" t="s">
        <v>561</v>
      </c>
      <c r="B545" s="202"/>
      <c r="C545" s="202"/>
      <c r="D545" s="202"/>
      <c r="E545" s="202"/>
      <c r="F545" s="202"/>
      <c r="G545" s="202"/>
      <c r="H545" s="202"/>
      <c r="I545" s="202"/>
      <c r="J545" s="202"/>
      <c r="K545" s="202"/>
    </row>
    <row r="546" spans="1:11" x14ac:dyDescent="0.25">
      <c r="A546" s="202" t="s">
        <v>562</v>
      </c>
      <c r="B546" s="202"/>
      <c r="C546" s="202"/>
      <c r="D546" s="202"/>
      <c r="E546" s="202"/>
      <c r="F546" s="202"/>
      <c r="G546" s="202"/>
      <c r="H546" s="202"/>
      <c r="I546" s="202"/>
      <c r="J546" s="202"/>
      <c r="K546" s="202"/>
    </row>
    <row r="547" spans="1:11" ht="36.75" customHeight="1" x14ac:dyDescent="0.25">
      <c r="A547" s="202" t="s">
        <v>563</v>
      </c>
      <c r="B547" s="202"/>
      <c r="C547" s="202"/>
      <c r="D547" s="202"/>
      <c r="E547" s="202"/>
      <c r="F547" s="202"/>
      <c r="G547" s="202"/>
      <c r="H547" s="202"/>
      <c r="I547" s="202"/>
      <c r="J547" s="202"/>
      <c r="K547" s="202"/>
    </row>
    <row r="548" spans="1:11" ht="47.25" customHeight="1" x14ac:dyDescent="0.25">
      <c r="A548" s="387"/>
      <c r="B548" s="387"/>
      <c r="C548" s="387"/>
      <c r="D548" s="387"/>
      <c r="E548" s="387"/>
      <c r="F548" s="387"/>
      <c r="G548" s="387"/>
      <c r="H548" s="387"/>
      <c r="I548" s="387"/>
      <c r="J548" s="387"/>
      <c r="K548" s="387"/>
    </row>
    <row r="549" spans="1:11" x14ac:dyDescent="0.25">
      <c r="A549" s="50"/>
      <c r="B549" s="50"/>
      <c r="C549" s="50"/>
      <c r="D549" s="50"/>
      <c r="E549" s="50"/>
      <c r="F549" s="50"/>
      <c r="G549" s="50"/>
      <c r="H549" s="50"/>
      <c r="I549" s="50"/>
      <c r="J549" s="50"/>
      <c r="K549" s="50"/>
    </row>
    <row r="550" spans="1:11" x14ac:dyDescent="0.25">
      <c r="A550" s="15" t="s">
        <v>209</v>
      </c>
      <c r="B550" s="50"/>
      <c r="C550" s="50"/>
      <c r="D550" s="50"/>
      <c r="E550" s="50"/>
      <c r="F550" s="50"/>
      <c r="G550" s="50"/>
      <c r="H550" s="50"/>
      <c r="I550" s="50"/>
      <c r="J550" s="50"/>
      <c r="K550" s="52" t="s">
        <v>210</v>
      </c>
    </row>
    <row r="551" spans="1:11" x14ac:dyDescent="0.25">
      <c r="A551" s="50"/>
      <c r="B551" s="50"/>
      <c r="C551" s="50"/>
      <c r="D551" s="50"/>
      <c r="E551" s="50"/>
      <c r="F551" s="50"/>
      <c r="G551" s="50"/>
      <c r="H551" s="50"/>
      <c r="I551" s="50"/>
      <c r="J551" s="50"/>
      <c r="K551" s="153"/>
    </row>
    <row r="552" spans="1:11" x14ac:dyDescent="0.25">
      <c r="A552" s="51"/>
      <c r="B552" s="51"/>
      <c r="C552" s="51"/>
      <c r="D552" s="51"/>
      <c r="E552" s="51"/>
      <c r="F552" s="50"/>
      <c r="G552" s="50"/>
      <c r="H552" s="50"/>
      <c r="I552" s="50"/>
      <c r="J552" s="50"/>
      <c r="K552" s="50"/>
    </row>
    <row r="553" spans="1:11" x14ac:dyDescent="0.25">
      <c r="A553" s="51"/>
      <c r="B553" s="51"/>
      <c r="C553" s="51"/>
      <c r="D553" s="51"/>
      <c r="E553" s="51"/>
      <c r="F553" s="50"/>
      <c r="G553" s="50"/>
      <c r="H553" s="50"/>
      <c r="I553" s="50"/>
      <c r="J553" s="50"/>
      <c r="K553" s="50"/>
    </row>
    <row r="554" spans="1:11" x14ac:dyDescent="0.25">
      <c r="A554" s="51"/>
      <c r="B554" s="51"/>
      <c r="C554" s="51"/>
      <c r="D554" s="51"/>
      <c r="E554" s="51"/>
      <c r="F554" s="50"/>
      <c r="G554" s="50"/>
      <c r="H554" s="50"/>
      <c r="I554" s="50"/>
      <c r="J554" s="50"/>
      <c r="K554" s="50"/>
    </row>
    <row r="555" spans="1:11" x14ac:dyDescent="0.25">
      <c r="A555" s="51"/>
      <c r="B555" s="51"/>
      <c r="C555" s="51"/>
      <c r="D555" s="51"/>
      <c r="E555" s="51"/>
      <c r="F555" s="50"/>
      <c r="G555" s="50"/>
      <c r="H555" s="50"/>
      <c r="I555" s="50"/>
      <c r="J555" s="50"/>
      <c r="K555" s="50"/>
    </row>
    <row r="556" spans="1:11" ht="12.75" customHeight="1" x14ac:dyDescent="0.25">
      <c r="A556" s="51"/>
      <c r="B556" s="51"/>
      <c r="C556" s="51"/>
      <c r="D556" s="51"/>
      <c r="E556" s="51"/>
      <c r="F556" s="50"/>
      <c r="G556" s="50"/>
      <c r="H556" s="50"/>
      <c r="I556" s="50"/>
      <c r="J556" s="50"/>
      <c r="K556" s="50"/>
    </row>
    <row r="557" spans="1:11" hidden="1" x14ac:dyDescent="0.25">
      <c r="A557" s="51"/>
      <c r="B557" s="51"/>
      <c r="C557" s="51"/>
      <c r="D557" s="51"/>
      <c r="E557" s="51"/>
      <c r="F557" s="50"/>
      <c r="G557" s="50"/>
      <c r="H557" s="50"/>
      <c r="I557" s="50"/>
      <c r="J557" s="50"/>
      <c r="K557" s="50"/>
    </row>
    <row r="558" spans="1:11" x14ac:dyDescent="0.25">
      <c r="A558" s="50"/>
      <c r="B558" s="50"/>
      <c r="C558" s="50"/>
      <c r="D558" s="50"/>
      <c r="E558" s="50"/>
      <c r="F558" s="50"/>
      <c r="G558" s="50"/>
      <c r="H558" s="50"/>
      <c r="I558" s="50"/>
      <c r="J558" s="50"/>
      <c r="K558" s="50"/>
    </row>
    <row r="559" spans="1:11" ht="88.5" customHeight="1" x14ac:dyDescent="0.25">
      <c r="A559" s="247" t="s">
        <v>564</v>
      </c>
      <c r="B559" s="248"/>
      <c r="C559" s="248"/>
      <c r="D559" s="248"/>
      <c r="E559" s="248"/>
      <c r="F559" s="248"/>
      <c r="G559" s="248"/>
      <c r="H559" s="248"/>
      <c r="I559" s="248"/>
      <c r="J559" s="248"/>
      <c r="K559" s="249"/>
    </row>
    <row r="560" spans="1:11" x14ac:dyDescent="0.25">
      <c r="A560" s="53"/>
      <c r="B560" s="141"/>
      <c r="C560" s="141"/>
      <c r="D560" s="11"/>
      <c r="E560" s="11"/>
      <c r="F560" s="11"/>
      <c r="G560" s="11"/>
      <c r="H560" s="11"/>
      <c r="I560" s="11"/>
      <c r="J560" s="11"/>
      <c r="K560" s="54"/>
    </row>
    <row r="561" spans="1:14" x14ac:dyDescent="0.25">
      <c r="A561" s="55" t="s">
        <v>211</v>
      </c>
      <c r="B561" s="246" t="s">
        <v>510</v>
      </c>
      <c r="C561" s="246"/>
      <c r="D561" s="246"/>
      <c r="E561" s="246"/>
      <c r="F561" s="246"/>
      <c r="G561" s="22"/>
      <c r="H561" s="6"/>
      <c r="I561" s="6"/>
      <c r="J561" s="6"/>
      <c r="K561" s="17"/>
    </row>
    <row r="562" spans="1:14" x14ac:dyDescent="0.25">
      <c r="A562" s="55"/>
      <c r="B562" s="139"/>
      <c r="C562" s="139"/>
      <c r="D562" s="6"/>
      <c r="E562" s="6"/>
      <c r="F562" s="6"/>
      <c r="G562" s="6"/>
      <c r="H562" s="6"/>
      <c r="I562" s="6"/>
      <c r="J562" s="6"/>
      <c r="K562" s="17"/>
    </row>
    <row r="563" spans="1:14" x14ac:dyDescent="0.25">
      <c r="A563" s="55" t="s">
        <v>212</v>
      </c>
      <c r="B563" s="246" t="s">
        <v>213</v>
      </c>
      <c r="C563" s="246"/>
      <c r="D563" s="246"/>
      <c r="E563" s="246"/>
      <c r="F563" s="246"/>
      <c r="G563" s="22"/>
      <c r="H563" s="6"/>
      <c r="I563" s="6"/>
      <c r="J563" s="6"/>
      <c r="K563" s="17"/>
    </row>
    <row r="564" spans="1:14" x14ac:dyDescent="0.25">
      <c r="A564" s="55"/>
      <c r="B564" s="132"/>
      <c r="C564" s="132"/>
      <c r="D564" s="115"/>
      <c r="E564" s="115"/>
      <c r="F564" s="115"/>
      <c r="G564" s="116"/>
      <c r="H564" s="6"/>
      <c r="I564" s="6"/>
      <c r="J564" s="6"/>
      <c r="K564" s="17"/>
    </row>
    <row r="565" spans="1:14" x14ac:dyDescent="0.25">
      <c r="A565" s="55"/>
      <c r="B565" s="132"/>
      <c r="C565" s="132"/>
      <c r="D565" s="115"/>
      <c r="E565" s="115"/>
      <c r="F565" s="115"/>
      <c r="G565" s="134"/>
      <c r="H565" s="134"/>
      <c r="I565" s="134"/>
      <c r="J565" s="6"/>
      <c r="K565" s="17"/>
    </row>
    <row r="566" spans="1:14" x14ac:dyDescent="0.25">
      <c r="A566" s="55"/>
      <c r="B566" s="132"/>
      <c r="C566" s="132"/>
      <c r="D566" s="115"/>
      <c r="E566" s="115"/>
      <c r="F566" s="115"/>
      <c r="G566" s="116"/>
      <c r="H566" s="6"/>
      <c r="I566" s="6"/>
      <c r="J566" s="6"/>
      <c r="K566" s="17"/>
    </row>
    <row r="567" spans="1:14" x14ac:dyDescent="0.25">
      <c r="A567" s="55"/>
      <c r="B567" s="197" t="s">
        <v>565</v>
      </c>
      <c r="C567" s="197"/>
      <c r="D567" s="197"/>
      <c r="E567" s="197"/>
      <c r="F567" s="83"/>
      <c r="G567" s="6"/>
      <c r="H567" s="6"/>
      <c r="I567" s="6"/>
      <c r="J567" s="6"/>
      <c r="K567" s="17"/>
    </row>
    <row r="568" spans="1:14" x14ac:dyDescent="0.25">
      <c r="A568" s="16"/>
      <c r="B568" s="197" t="s">
        <v>566</v>
      </c>
      <c r="C568" s="197"/>
      <c r="D568" s="197"/>
      <c r="E568" s="197"/>
      <c r="F568" s="197"/>
      <c r="G568" s="197"/>
      <c r="H568" s="197"/>
      <c r="I568" s="197"/>
      <c r="J568" s="197"/>
      <c r="K568" s="208"/>
    </row>
    <row r="569" spans="1:14" x14ac:dyDescent="0.25">
      <c r="A569" s="56"/>
      <c r="B569" s="140"/>
      <c r="C569" s="140"/>
      <c r="D569" s="10"/>
      <c r="E569" s="10"/>
      <c r="F569" s="10"/>
      <c r="G569" s="10"/>
      <c r="H569" s="10"/>
      <c r="I569" s="10"/>
      <c r="J569" s="10"/>
      <c r="K569" s="57"/>
    </row>
    <row r="570" spans="1:14" ht="23.25" x14ac:dyDescent="0.25">
      <c r="A570" s="247" t="s">
        <v>214</v>
      </c>
      <c r="B570" s="248"/>
      <c r="C570" s="248"/>
      <c r="D570" s="248"/>
      <c r="E570" s="248"/>
      <c r="F570" s="248"/>
      <c r="G570" s="248"/>
      <c r="H570" s="248"/>
      <c r="I570" s="248"/>
      <c r="J570" s="248"/>
      <c r="K570" s="249"/>
    </row>
    <row r="571" spans="1:14" x14ac:dyDescent="0.25">
      <c r="A571" s="241" t="s">
        <v>216</v>
      </c>
      <c r="B571" s="241"/>
      <c r="C571" s="241"/>
      <c r="D571" s="241"/>
      <c r="E571" s="241"/>
      <c r="F571" s="241"/>
      <c r="G571" s="241"/>
      <c r="H571" s="241"/>
      <c r="I571" s="241"/>
      <c r="J571" s="58"/>
      <c r="K571" s="59" t="s">
        <v>215</v>
      </c>
    </row>
    <row r="572" spans="1:14" x14ac:dyDescent="0.25">
      <c r="A572" s="241" t="s">
        <v>567</v>
      </c>
      <c r="B572" s="241"/>
      <c r="C572" s="241"/>
      <c r="D572" s="241"/>
      <c r="E572" s="241"/>
      <c r="F572" s="241"/>
      <c r="G572" s="241"/>
      <c r="H572" s="241"/>
      <c r="I572" s="241"/>
      <c r="J572" s="113"/>
      <c r="K572" s="59">
        <v>3</v>
      </c>
      <c r="L572" s="114" t="b">
        <v>0</v>
      </c>
      <c r="M572" s="128">
        <f>SUMIF(L572:L572,TRUE,K572:K572)</f>
        <v>0</v>
      </c>
      <c r="N572" s="114"/>
    </row>
    <row r="573" spans="1:14" x14ac:dyDescent="0.25">
      <c r="A573" s="241" t="s">
        <v>568</v>
      </c>
      <c r="B573" s="241"/>
      <c r="C573" s="241"/>
      <c r="D573" s="241"/>
      <c r="E573" s="241"/>
      <c r="F573" s="241"/>
      <c r="G573" s="241"/>
      <c r="H573" s="241"/>
      <c r="I573" s="241"/>
      <c r="J573" s="58"/>
      <c r="K573" s="59">
        <v>2</v>
      </c>
      <c r="L573" s="114" t="b">
        <v>0</v>
      </c>
      <c r="M573" s="128">
        <f t="shared" ref="M573:M592" si="0">SUMIF(L573:L573,TRUE,K573:K573)</f>
        <v>0</v>
      </c>
      <c r="N573" s="114"/>
    </row>
    <row r="574" spans="1:14" x14ac:dyDescent="0.25">
      <c r="A574" s="241" t="s">
        <v>569</v>
      </c>
      <c r="B574" s="241"/>
      <c r="C574" s="241"/>
      <c r="D574" s="241"/>
      <c r="E574" s="241"/>
      <c r="F574" s="241"/>
      <c r="G574" s="241"/>
      <c r="H574" s="241"/>
      <c r="I574" s="241"/>
      <c r="J574" s="58"/>
      <c r="K574" s="59">
        <v>1</v>
      </c>
      <c r="L574" s="114" t="b">
        <v>0</v>
      </c>
      <c r="M574" s="128">
        <f t="shared" si="0"/>
        <v>0</v>
      </c>
      <c r="N574" s="114"/>
    </row>
    <row r="575" spans="1:14" x14ac:dyDescent="0.25">
      <c r="A575" s="237"/>
      <c r="B575" s="238"/>
      <c r="C575" s="238"/>
      <c r="D575" s="238"/>
      <c r="E575" s="238"/>
      <c r="F575" s="238"/>
      <c r="G575" s="238"/>
      <c r="H575" s="238"/>
      <c r="I575" s="238"/>
      <c r="J575" s="238"/>
      <c r="K575" s="239"/>
      <c r="L575" s="114"/>
      <c r="M575" s="128">
        <f t="shared" si="0"/>
        <v>0</v>
      </c>
      <c r="N575" s="114"/>
    </row>
    <row r="576" spans="1:14" x14ac:dyDescent="0.25">
      <c r="A576" s="245" t="s">
        <v>217</v>
      </c>
      <c r="B576" s="245"/>
      <c r="C576" s="245"/>
      <c r="D576" s="245"/>
      <c r="E576" s="245"/>
      <c r="F576" s="245"/>
      <c r="G576" s="245"/>
      <c r="H576" s="245"/>
      <c r="I576" s="245"/>
      <c r="L576" s="114"/>
      <c r="M576" s="128">
        <f t="shared" si="0"/>
        <v>0</v>
      </c>
      <c r="N576" s="114"/>
    </row>
    <row r="577" spans="1:14" x14ac:dyDescent="0.25">
      <c r="A577" s="198" t="s">
        <v>476</v>
      </c>
      <c r="B577" s="199"/>
      <c r="C577" s="199"/>
      <c r="D577" s="199"/>
      <c r="E577" s="199"/>
      <c r="F577" s="199"/>
      <c r="G577" s="199"/>
      <c r="H577" s="199"/>
      <c r="I577" s="200"/>
      <c r="J577" s="237" t="s">
        <v>215</v>
      </c>
      <c r="K577" s="239"/>
      <c r="L577" s="114"/>
      <c r="M577" s="128">
        <f t="shared" si="0"/>
        <v>0</v>
      </c>
      <c r="N577" s="114"/>
    </row>
    <row r="578" spans="1:14" x14ac:dyDescent="0.25">
      <c r="A578" s="198" t="s">
        <v>571</v>
      </c>
      <c r="B578" s="199"/>
      <c r="C578" s="199"/>
      <c r="D578" s="199"/>
      <c r="E578" s="199"/>
      <c r="F578" s="199"/>
      <c r="G578" s="199"/>
      <c r="H578" s="199"/>
      <c r="I578" s="200"/>
      <c r="J578" s="59"/>
      <c r="K578" s="59">
        <v>5</v>
      </c>
      <c r="L578" s="114" t="b">
        <v>0</v>
      </c>
      <c r="M578" s="128">
        <f t="shared" si="0"/>
        <v>0</v>
      </c>
      <c r="N578" s="114"/>
    </row>
    <row r="579" spans="1:14" x14ac:dyDescent="0.25">
      <c r="A579" s="198" t="s">
        <v>570</v>
      </c>
      <c r="B579" s="199"/>
      <c r="C579" s="199"/>
      <c r="D579" s="199"/>
      <c r="E579" s="199"/>
      <c r="F579" s="199"/>
      <c r="G579" s="199"/>
      <c r="H579" s="199"/>
      <c r="I579" s="200"/>
      <c r="J579" s="133"/>
      <c r="K579" s="133">
        <v>4</v>
      </c>
      <c r="L579" s="114" t="b">
        <v>0</v>
      </c>
      <c r="M579" s="128">
        <f t="shared" si="0"/>
        <v>0</v>
      </c>
      <c r="N579" s="114"/>
    </row>
    <row r="580" spans="1:14" x14ac:dyDescent="0.25">
      <c r="A580" s="198" t="s">
        <v>218</v>
      </c>
      <c r="B580" s="199"/>
      <c r="C580" s="199"/>
      <c r="D580" s="199"/>
      <c r="E580" s="199"/>
      <c r="F580" s="199"/>
      <c r="G580" s="199"/>
      <c r="H580" s="199"/>
      <c r="I580" s="200"/>
      <c r="J580" s="59"/>
      <c r="K580" s="59">
        <v>3</v>
      </c>
      <c r="L580" s="114" t="b">
        <v>0</v>
      </c>
      <c r="M580" s="128">
        <f t="shared" si="0"/>
        <v>0</v>
      </c>
      <c r="N580" s="114"/>
    </row>
    <row r="581" spans="1:14" x14ac:dyDescent="0.25">
      <c r="A581" s="237"/>
      <c r="B581" s="238"/>
      <c r="C581" s="238"/>
      <c r="D581" s="238"/>
      <c r="E581" s="238"/>
      <c r="F581" s="238"/>
      <c r="G581" s="238"/>
      <c r="H581" s="238"/>
      <c r="I581" s="238"/>
      <c r="J581" s="238"/>
      <c r="K581" s="239"/>
      <c r="L581" s="114"/>
      <c r="M581" s="128">
        <f t="shared" si="0"/>
        <v>0</v>
      </c>
      <c r="N581" s="114"/>
    </row>
    <row r="582" spans="1:14" x14ac:dyDescent="0.25">
      <c r="A582" s="240" t="s">
        <v>572</v>
      </c>
      <c r="B582" s="241"/>
      <c r="C582" s="241"/>
      <c r="D582" s="241"/>
      <c r="E582" s="241"/>
      <c r="F582" s="241"/>
      <c r="G582" s="241"/>
      <c r="H582" s="241"/>
      <c r="I582" s="241"/>
      <c r="J582" s="58"/>
      <c r="K582" s="59" t="s">
        <v>219</v>
      </c>
      <c r="L582" s="114"/>
      <c r="M582" s="128">
        <f t="shared" si="0"/>
        <v>0</v>
      </c>
      <c r="N582" s="114"/>
    </row>
    <row r="583" spans="1:14" x14ac:dyDescent="0.25">
      <c r="A583" s="201" t="s">
        <v>499</v>
      </c>
      <c r="B583" s="201"/>
      <c r="C583" s="201"/>
      <c r="D583" s="201"/>
      <c r="E583" s="201"/>
      <c r="F583" s="201"/>
      <c r="G583" s="201"/>
      <c r="H583" s="201"/>
      <c r="I583" s="201"/>
      <c r="J583" s="58"/>
      <c r="K583" s="59">
        <v>5</v>
      </c>
      <c r="L583" s="114" t="b">
        <v>0</v>
      </c>
      <c r="M583" s="128">
        <f t="shared" si="0"/>
        <v>0</v>
      </c>
      <c r="N583" s="114"/>
    </row>
    <row r="584" spans="1:14" x14ac:dyDescent="0.25">
      <c r="A584" s="201" t="s">
        <v>500</v>
      </c>
      <c r="B584" s="201"/>
      <c r="C584" s="201"/>
      <c r="D584" s="201"/>
      <c r="E584" s="201"/>
      <c r="F584" s="201"/>
      <c r="G584" s="201"/>
      <c r="H584" s="201"/>
      <c r="I584" s="201"/>
      <c r="J584" s="58"/>
      <c r="K584" s="133">
        <v>4</v>
      </c>
      <c r="L584" s="114" t="b">
        <v>0</v>
      </c>
      <c r="M584" s="128">
        <f t="shared" si="0"/>
        <v>0</v>
      </c>
      <c r="N584" s="114"/>
    </row>
    <row r="585" spans="1:14" x14ac:dyDescent="0.25">
      <c r="A585" s="201" t="s">
        <v>501</v>
      </c>
      <c r="B585" s="201"/>
      <c r="C585" s="201"/>
      <c r="D585" s="201"/>
      <c r="E585" s="201"/>
      <c r="F585" s="201"/>
      <c r="G585" s="201"/>
      <c r="H585" s="201"/>
      <c r="I585" s="201"/>
      <c r="J585" s="58"/>
      <c r="K585" s="133">
        <v>3</v>
      </c>
      <c r="L585" s="114" t="b">
        <v>0</v>
      </c>
      <c r="M585" s="128">
        <f t="shared" si="0"/>
        <v>0</v>
      </c>
      <c r="N585" s="114"/>
    </row>
    <row r="586" spans="1:14" x14ac:dyDescent="0.25">
      <c r="A586" s="201" t="s">
        <v>573</v>
      </c>
      <c r="B586" s="201"/>
      <c r="C586" s="201"/>
      <c r="D586" s="201"/>
      <c r="E586" s="201"/>
      <c r="F586" s="201"/>
      <c r="G586" s="201"/>
      <c r="H586" s="201"/>
      <c r="I586" s="201"/>
      <c r="J586" s="58"/>
      <c r="K586" s="59">
        <v>2</v>
      </c>
      <c r="L586" s="114" t="b">
        <v>0</v>
      </c>
      <c r="M586" s="128">
        <f t="shared" si="0"/>
        <v>0</v>
      </c>
      <c r="N586" s="114"/>
    </row>
    <row r="587" spans="1:14" x14ac:dyDescent="0.25">
      <c r="A587" s="201" t="s">
        <v>574</v>
      </c>
      <c r="B587" s="201"/>
      <c r="C587" s="201"/>
      <c r="D587" s="201"/>
      <c r="E587" s="201"/>
      <c r="F587" s="201"/>
      <c r="G587" s="201"/>
      <c r="H587" s="201"/>
      <c r="I587" s="201"/>
      <c r="J587" s="58"/>
      <c r="K587" s="59">
        <v>1</v>
      </c>
      <c r="L587" s="114" t="b">
        <v>0</v>
      </c>
      <c r="M587" s="128">
        <f t="shared" si="0"/>
        <v>0</v>
      </c>
      <c r="N587" s="114"/>
    </row>
    <row r="588" spans="1:14" x14ac:dyDescent="0.25">
      <c r="A588" s="237"/>
      <c r="B588" s="238"/>
      <c r="C588" s="238"/>
      <c r="D588" s="238"/>
      <c r="E588" s="238"/>
      <c r="F588" s="238"/>
      <c r="G588" s="238"/>
      <c r="H588" s="238"/>
      <c r="I588" s="238"/>
      <c r="J588" s="238"/>
      <c r="K588" s="239"/>
      <c r="L588" s="114"/>
      <c r="M588" s="128">
        <f t="shared" si="0"/>
        <v>0</v>
      </c>
      <c r="N588" s="114"/>
    </row>
    <row r="589" spans="1:14" x14ac:dyDescent="0.25">
      <c r="A589" s="230" t="s">
        <v>502</v>
      </c>
      <c r="B589" s="230"/>
      <c r="C589" s="230"/>
      <c r="D589" s="230"/>
      <c r="E589" s="230"/>
      <c r="F589" s="230"/>
      <c r="G589" s="230"/>
      <c r="H589" s="230"/>
      <c r="I589" s="230"/>
      <c r="J589" s="60"/>
      <c r="K589" s="59" t="s">
        <v>219</v>
      </c>
      <c r="L589" s="114"/>
      <c r="M589" s="128">
        <f t="shared" si="0"/>
        <v>0</v>
      </c>
      <c r="N589" s="114"/>
    </row>
    <row r="590" spans="1:14" ht="33" customHeight="1" x14ac:dyDescent="0.25">
      <c r="A590" s="230" t="s">
        <v>503</v>
      </c>
      <c r="B590" s="230"/>
      <c r="C590" s="230"/>
      <c r="D590" s="230"/>
      <c r="E590" s="230"/>
      <c r="F590" s="230"/>
      <c r="G590" s="230"/>
      <c r="H590" s="230"/>
      <c r="I590" s="230"/>
      <c r="J590" s="58"/>
      <c r="K590" s="61">
        <v>5</v>
      </c>
      <c r="L590" s="114" t="b">
        <v>0</v>
      </c>
      <c r="M590" s="128">
        <f t="shared" si="0"/>
        <v>0</v>
      </c>
      <c r="N590" s="114"/>
    </row>
    <row r="591" spans="1:14" ht="33" customHeight="1" x14ac:dyDescent="0.25">
      <c r="A591" s="230" t="s">
        <v>504</v>
      </c>
      <c r="B591" s="230"/>
      <c r="C591" s="230"/>
      <c r="D591" s="230"/>
      <c r="E591" s="230"/>
      <c r="F591" s="230"/>
      <c r="G591" s="230"/>
      <c r="H591" s="230"/>
      <c r="I591" s="230"/>
      <c r="J591" s="58"/>
      <c r="K591" s="61">
        <v>3</v>
      </c>
      <c r="L591" s="114" t="b">
        <v>0</v>
      </c>
      <c r="M591" s="128">
        <f t="shared" si="0"/>
        <v>0</v>
      </c>
      <c r="N591" s="114"/>
    </row>
    <row r="592" spans="1:14" ht="33" customHeight="1" x14ac:dyDescent="0.25">
      <c r="A592" s="230" t="s">
        <v>505</v>
      </c>
      <c r="B592" s="230"/>
      <c r="C592" s="230"/>
      <c r="D592" s="230"/>
      <c r="E592" s="230"/>
      <c r="F592" s="230"/>
      <c r="G592" s="230"/>
      <c r="H592" s="230"/>
      <c r="I592" s="230"/>
      <c r="J592" s="58"/>
      <c r="K592" s="61">
        <v>1</v>
      </c>
      <c r="L592" s="114" t="b">
        <v>0</v>
      </c>
      <c r="M592" s="128">
        <f t="shared" si="0"/>
        <v>0</v>
      </c>
      <c r="N592" s="114"/>
    </row>
    <row r="593" spans="1:11" x14ac:dyDescent="0.25">
      <c r="A593" s="201" t="s">
        <v>220</v>
      </c>
      <c r="B593" s="201"/>
      <c r="C593" s="201"/>
      <c r="D593" s="201"/>
      <c r="E593" s="201"/>
      <c r="F593" s="201"/>
      <c r="G593" s="201"/>
      <c r="H593" s="201"/>
      <c r="I593" s="201"/>
      <c r="J593" s="58"/>
      <c r="K593" s="58">
        <f>SUM(M572:M593)</f>
        <v>0</v>
      </c>
    </row>
    <row r="594" spans="1:11" x14ac:dyDescent="0.25">
      <c r="A594" s="231" t="s">
        <v>575</v>
      </c>
      <c r="B594" s="232"/>
      <c r="C594" s="232"/>
      <c r="D594" s="232"/>
      <c r="E594" s="232"/>
      <c r="F594" s="232"/>
      <c r="G594" s="232"/>
      <c r="H594" s="232"/>
      <c r="I594" s="232"/>
      <c r="J594" s="232"/>
      <c r="K594" s="232"/>
    </row>
    <row r="595" spans="1:11" x14ac:dyDescent="0.25">
      <c r="A595" s="233"/>
      <c r="B595" s="233"/>
      <c r="C595" s="233"/>
      <c r="D595" s="233"/>
      <c r="E595" s="233"/>
      <c r="F595" s="233"/>
      <c r="G595" s="233"/>
      <c r="H595" s="233"/>
      <c r="I595" s="233"/>
      <c r="J595" s="233"/>
      <c r="K595" s="233"/>
    </row>
    <row r="596" spans="1:11" x14ac:dyDescent="0.25">
      <c r="A596" s="233"/>
      <c r="B596" s="233"/>
      <c r="C596" s="233"/>
      <c r="D596" s="233"/>
      <c r="E596" s="233"/>
      <c r="F596" s="233"/>
      <c r="G596" s="233"/>
      <c r="H596" s="233"/>
      <c r="I596" s="233"/>
      <c r="J596" s="233"/>
      <c r="K596" s="233"/>
    </row>
    <row r="597" spans="1:11" x14ac:dyDescent="0.25">
      <c r="A597" s="233"/>
      <c r="B597" s="233"/>
      <c r="C597" s="233"/>
      <c r="D597" s="233"/>
      <c r="E597" s="233"/>
      <c r="F597" s="233"/>
      <c r="G597" s="233"/>
      <c r="H597" s="233"/>
      <c r="I597" s="233"/>
      <c r="J597" s="233"/>
      <c r="K597" s="233"/>
    </row>
    <row r="598" spans="1:11" x14ac:dyDescent="0.25">
      <c r="A598" s="233"/>
      <c r="B598" s="233"/>
      <c r="C598" s="233"/>
      <c r="D598" s="233"/>
      <c r="E598" s="233"/>
      <c r="F598" s="233"/>
      <c r="G598" s="233"/>
      <c r="H598" s="233"/>
      <c r="I598" s="233"/>
      <c r="J598" s="233"/>
      <c r="K598" s="233"/>
    </row>
    <row r="599" spans="1:11" x14ac:dyDescent="0.25">
      <c r="A599" s="233"/>
      <c r="B599" s="233"/>
      <c r="C599" s="233"/>
      <c r="D599" s="233"/>
      <c r="E599" s="233"/>
      <c r="F599" s="233"/>
      <c r="G599" s="233"/>
      <c r="H599" s="233"/>
      <c r="I599" s="233"/>
      <c r="J599" s="233"/>
      <c r="K599" s="233"/>
    </row>
    <row r="600" spans="1:11" x14ac:dyDescent="0.25">
      <c r="A600" s="233"/>
      <c r="B600" s="233"/>
      <c r="C600" s="233"/>
      <c r="D600" s="233"/>
      <c r="E600" s="233"/>
      <c r="F600" s="233"/>
      <c r="G600" s="233"/>
      <c r="H600" s="233"/>
      <c r="I600" s="233"/>
      <c r="J600" s="233"/>
      <c r="K600" s="233"/>
    </row>
    <row r="601" spans="1:11" x14ac:dyDescent="0.25">
      <c r="A601" s="62" t="s">
        <v>31</v>
      </c>
      <c r="B601" s="136"/>
      <c r="C601" s="136"/>
      <c r="D601" s="44"/>
      <c r="E601" s="44"/>
      <c r="F601" s="44"/>
      <c r="G601" s="44"/>
      <c r="H601" s="44"/>
      <c r="I601" s="44"/>
      <c r="J601" s="44"/>
      <c r="K601" s="44"/>
    </row>
    <row r="602" spans="1:11" x14ac:dyDescent="0.25">
      <c r="A602" s="63"/>
      <c r="B602" s="136"/>
      <c r="C602" s="136"/>
      <c r="D602" s="44"/>
      <c r="E602" s="44"/>
      <c r="F602" s="44"/>
      <c r="G602" s="44"/>
      <c r="H602" s="44"/>
      <c r="I602" s="44"/>
      <c r="J602" s="44"/>
      <c r="K602" s="44"/>
    </row>
    <row r="603" spans="1:11" x14ac:dyDescent="0.25">
      <c r="A603" s="64" t="s">
        <v>221</v>
      </c>
      <c r="B603" s="136"/>
      <c r="C603" s="136"/>
      <c r="D603" s="44"/>
      <c r="E603" s="44"/>
      <c r="F603" s="44"/>
      <c r="G603" s="44"/>
      <c r="H603" s="44"/>
      <c r="I603" s="44"/>
      <c r="J603" s="44"/>
      <c r="K603" s="44"/>
    </row>
    <row r="604" spans="1:11" x14ac:dyDescent="0.25">
      <c r="A604" s="44"/>
      <c r="B604" s="136"/>
      <c r="C604" s="136"/>
      <c r="D604" s="44"/>
      <c r="E604" s="44"/>
      <c r="F604" s="44"/>
      <c r="G604" s="44"/>
      <c r="H604" s="44"/>
      <c r="I604" s="44"/>
      <c r="J604" s="44"/>
      <c r="K604" s="44"/>
    </row>
    <row r="605" spans="1:11" ht="15.75" x14ac:dyDescent="0.25">
      <c r="A605" s="234" t="s">
        <v>222</v>
      </c>
      <c r="B605" s="234"/>
      <c r="C605" s="234"/>
      <c r="D605" s="234"/>
      <c r="E605" s="234"/>
      <c r="F605" s="234"/>
      <c r="G605" s="234"/>
      <c r="H605" s="234"/>
      <c r="I605" s="234"/>
      <c r="J605" s="234"/>
      <c r="K605" s="234"/>
    </row>
    <row r="606" spans="1:11" x14ac:dyDescent="0.25">
      <c r="A606" s="235" t="s">
        <v>223</v>
      </c>
      <c r="B606" s="235"/>
      <c r="C606" s="235"/>
      <c r="D606" s="235"/>
      <c r="E606" s="235"/>
      <c r="F606" s="235"/>
      <c r="G606" s="235"/>
      <c r="H606" s="235"/>
      <c r="I606" s="235"/>
      <c r="J606" s="235"/>
      <c r="K606" s="235"/>
    </row>
    <row r="607" spans="1:11" x14ac:dyDescent="0.25">
      <c r="A607" s="236" t="s">
        <v>224</v>
      </c>
      <c r="B607" s="236"/>
      <c r="C607" s="236"/>
      <c r="D607" s="236"/>
      <c r="E607" s="236"/>
      <c r="F607" s="236"/>
      <c r="G607" s="236"/>
      <c r="H607" s="236"/>
      <c r="I607" s="236"/>
      <c r="J607" s="236"/>
      <c r="K607" s="236"/>
    </row>
    <row r="608" spans="1:11" x14ac:dyDescent="0.25">
      <c r="A608" s="44"/>
      <c r="B608" s="136"/>
      <c r="C608" s="136"/>
      <c r="D608" s="44"/>
      <c r="E608" s="44"/>
      <c r="F608" s="44"/>
      <c r="G608" s="44"/>
      <c r="H608" s="44"/>
      <c r="I608" s="44"/>
      <c r="J608" s="44"/>
      <c r="K608" s="44"/>
    </row>
    <row r="609" spans="1:11" x14ac:dyDescent="0.25">
      <c r="A609" s="44" t="s">
        <v>225</v>
      </c>
      <c r="B609" s="136"/>
      <c r="C609" s="136"/>
      <c r="D609" s="227">
        <f>A34</f>
        <v>0</v>
      </c>
      <c r="E609" s="228"/>
      <c r="F609" s="228"/>
      <c r="G609" s="228"/>
      <c r="H609" s="228"/>
      <c r="I609" s="228"/>
      <c r="J609" s="228"/>
      <c r="K609" s="229"/>
    </row>
    <row r="610" spans="1:11" x14ac:dyDescent="0.25">
      <c r="A610" s="44"/>
      <c r="B610" s="136"/>
      <c r="C610" s="136"/>
      <c r="D610" s="44"/>
      <c r="E610" s="44"/>
      <c r="F610" s="44"/>
      <c r="G610" s="44"/>
      <c r="H610" s="44"/>
      <c r="I610" s="44"/>
      <c r="J610" s="44"/>
      <c r="K610" s="44"/>
    </row>
    <row r="611" spans="1:11" x14ac:dyDescent="0.25">
      <c r="A611" s="44" t="s">
        <v>226</v>
      </c>
      <c r="B611" s="136"/>
      <c r="C611" s="136"/>
      <c r="D611" s="227"/>
      <c r="E611" s="228"/>
      <c r="F611" s="228"/>
      <c r="G611" s="228"/>
      <c r="H611" s="228"/>
      <c r="I611" s="228"/>
      <c r="J611" s="228"/>
      <c r="K611" s="229"/>
    </row>
    <row r="612" spans="1:11" x14ac:dyDescent="0.25">
      <c r="A612" s="44"/>
      <c r="B612" s="136"/>
      <c r="C612" s="136"/>
      <c r="D612" s="44"/>
      <c r="E612" s="44"/>
      <c r="F612" s="44"/>
      <c r="G612" s="44"/>
      <c r="H612" s="44"/>
      <c r="I612" s="44"/>
      <c r="J612" s="44"/>
      <c r="K612" s="44"/>
    </row>
    <row r="613" spans="1:11" x14ac:dyDescent="0.25">
      <c r="A613" s="44" t="s">
        <v>227</v>
      </c>
      <c r="B613" s="136"/>
      <c r="C613" s="136"/>
      <c r="D613" s="44"/>
      <c r="E613" s="44"/>
      <c r="F613" s="44"/>
      <c r="G613" s="44"/>
      <c r="H613" s="44"/>
      <c r="I613" s="44"/>
      <c r="J613" s="44"/>
      <c r="K613" s="44"/>
    </row>
    <row r="614" spans="1:11" x14ac:dyDescent="0.25">
      <c r="A614" s="44"/>
      <c r="B614" s="136"/>
      <c r="C614" s="136"/>
      <c r="D614" s="44"/>
      <c r="E614" s="44"/>
      <c r="F614" s="44"/>
      <c r="G614" s="44"/>
      <c r="H614" s="44"/>
      <c r="I614" s="44"/>
      <c r="J614" s="44"/>
      <c r="K614" s="44"/>
    </row>
    <row r="615" spans="1:11" x14ac:dyDescent="0.25">
      <c r="A615" s="65" t="s">
        <v>228</v>
      </c>
      <c r="B615" s="136"/>
      <c r="C615" s="136"/>
      <c r="D615" s="227"/>
      <c r="E615" s="229"/>
      <c r="F615" s="44"/>
      <c r="G615" s="66" t="s">
        <v>229</v>
      </c>
      <c r="H615" s="227"/>
      <c r="I615" s="228"/>
      <c r="J615" s="228"/>
      <c r="K615" s="229"/>
    </row>
    <row r="616" spans="1:11" x14ac:dyDescent="0.25">
      <c r="A616" s="44"/>
      <c r="B616" s="136"/>
      <c r="C616" s="136"/>
      <c r="D616" s="44"/>
      <c r="E616" s="44"/>
      <c r="F616" s="44"/>
      <c r="G616" s="44"/>
      <c r="H616" s="44"/>
      <c r="I616" s="44"/>
      <c r="J616" s="44"/>
      <c r="K616" s="44"/>
    </row>
    <row r="617" spans="1:11" x14ac:dyDescent="0.25">
      <c r="A617" s="44" t="s">
        <v>230</v>
      </c>
      <c r="B617" s="136"/>
      <c r="C617" s="136"/>
      <c r="D617" s="227"/>
      <c r="E617" s="229"/>
      <c r="F617" s="44"/>
      <c r="G617" s="66" t="s">
        <v>231</v>
      </c>
      <c r="H617" s="227"/>
      <c r="I617" s="228"/>
      <c r="J617" s="228"/>
      <c r="K617" s="229"/>
    </row>
    <row r="618" spans="1:11" x14ac:dyDescent="0.25">
      <c r="A618" s="44"/>
      <c r="B618" s="136"/>
      <c r="C618" s="136"/>
      <c r="D618" s="44"/>
      <c r="E618" s="44"/>
      <c r="F618" s="44"/>
      <c r="G618" s="44"/>
      <c r="H618" s="44"/>
      <c r="I618" s="44"/>
      <c r="J618" s="44"/>
      <c r="K618" s="44"/>
    </row>
    <row r="619" spans="1:11" x14ac:dyDescent="0.25">
      <c r="A619" s="66" t="s">
        <v>232</v>
      </c>
      <c r="B619" s="136"/>
      <c r="C619" s="136"/>
      <c r="D619" s="227"/>
      <c r="E619" s="229"/>
      <c r="F619" s="44"/>
      <c r="G619" s="44" t="s">
        <v>233</v>
      </c>
      <c r="H619" s="227"/>
      <c r="I619" s="228"/>
      <c r="J619" s="228"/>
      <c r="K619" s="229"/>
    </row>
    <row r="620" spans="1:11" x14ac:dyDescent="0.25">
      <c r="A620" s="44"/>
      <c r="B620" s="136"/>
      <c r="C620" s="136"/>
      <c r="D620" s="44"/>
      <c r="E620" s="44"/>
      <c r="F620" s="44"/>
      <c r="G620" s="44"/>
      <c r="H620" s="44"/>
      <c r="I620" s="44"/>
      <c r="J620" s="44"/>
      <c r="K620" s="44"/>
    </row>
    <row r="621" spans="1:11" x14ac:dyDescent="0.25">
      <c r="A621" s="44" t="s">
        <v>234</v>
      </c>
      <c r="B621" s="145"/>
      <c r="C621" s="136"/>
      <c r="D621" s="44" t="s">
        <v>235</v>
      </c>
      <c r="E621" s="22"/>
      <c r="F621" s="44"/>
      <c r="G621" s="44" t="s">
        <v>236</v>
      </c>
      <c r="H621" s="22"/>
      <c r="I621" s="44"/>
      <c r="J621" s="44" t="s">
        <v>237</v>
      </c>
      <c r="K621" s="22"/>
    </row>
    <row r="622" spans="1:11" x14ac:dyDescent="0.25">
      <c r="A622" s="44"/>
      <c r="B622" s="136"/>
      <c r="C622" s="136"/>
      <c r="D622" s="44"/>
      <c r="E622" s="44"/>
      <c r="F622" s="44"/>
      <c r="G622" s="44"/>
      <c r="H622" s="44"/>
      <c r="I622" s="44"/>
      <c r="J622" s="44"/>
      <c r="K622" s="44"/>
    </row>
    <row r="623" spans="1:11" x14ac:dyDescent="0.25">
      <c r="A623" s="66" t="s">
        <v>238</v>
      </c>
      <c r="B623" s="136"/>
      <c r="C623" s="136"/>
      <c r="D623" s="227"/>
      <c r="E623" s="229"/>
      <c r="F623" s="44"/>
      <c r="G623" s="44" t="s">
        <v>239</v>
      </c>
      <c r="H623" s="227"/>
      <c r="I623" s="228"/>
      <c r="J623" s="228"/>
      <c r="K623" s="229"/>
    </row>
    <row r="624" spans="1:11" x14ac:dyDescent="0.25">
      <c r="A624" s="44"/>
      <c r="B624" s="136"/>
      <c r="C624" s="136"/>
      <c r="D624" s="44"/>
      <c r="E624" s="44"/>
      <c r="F624" s="44"/>
      <c r="G624" s="44"/>
      <c r="H624" s="44"/>
      <c r="I624" s="44"/>
      <c r="J624" s="44"/>
      <c r="K624" s="44"/>
    </row>
    <row r="625" spans="1:11" x14ac:dyDescent="0.25">
      <c r="A625" s="66" t="s">
        <v>240</v>
      </c>
      <c r="B625" s="136"/>
      <c r="C625" s="136"/>
      <c r="D625" s="242"/>
      <c r="E625" s="244"/>
      <c r="F625" s="44"/>
      <c r="G625" s="44" t="s">
        <v>241</v>
      </c>
      <c r="H625" s="242"/>
      <c r="I625" s="243"/>
      <c r="J625" s="243"/>
      <c r="K625" s="244"/>
    </row>
    <row r="626" spans="1:11" x14ac:dyDescent="0.25">
      <c r="A626" s="44"/>
      <c r="B626" s="136"/>
      <c r="C626" s="136"/>
      <c r="D626" s="44"/>
      <c r="E626" s="44"/>
      <c r="F626" s="44"/>
      <c r="G626" s="44"/>
      <c r="H626" s="44"/>
      <c r="I626" s="44"/>
      <c r="J626" s="44"/>
      <c r="K626" s="44"/>
    </row>
    <row r="627" spans="1:11" x14ac:dyDescent="0.25">
      <c r="A627" s="66" t="s">
        <v>242</v>
      </c>
      <c r="B627" s="136"/>
      <c r="C627" s="136"/>
      <c r="D627" s="227"/>
      <c r="E627" s="229"/>
      <c r="F627" s="44"/>
      <c r="G627" s="44"/>
      <c r="H627" s="44"/>
      <c r="I627" s="44"/>
      <c r="J627" s="44"/>
      <c r="K627" s="44"/>
    </row>
    <row r="628" spans="1:11" x14ac:dyDescent="0.25">
      <c r="A628" s="44"/>
      <c r="B628" s="136"/>
      <c r="C628" s="136"/>
      <c r="D628" s="44"/>
      <c r="E628" s="44"/>
      <c r="F628" s="44"/>
      <c r="G628" s="44"/>
      <c r="H628" s="44"/>
      <c r="I628" s="44"/>
      <c r="J628" s="44"/>
      <c r="K628" s="44"/>
    </row>
    <row r="629" spans="1:11" x14ac:dyDescent="0.25">
      <c r="A629" s="66" t="s">
        <v>243</v>
      </c>
      <c r="B629" s="136"/>
      <c r="C629" s="136"/>
      <c r="D629" s="44"/>
      <c r="E629" s="44"/>
      <c r="F629" s="44"/>
      <c r="G629" s="44"/>
      <c r="H629" s="227"/>
      <c r="I629" s="228"/>
      <c r="J629" s="228"/>
      <c r="K629" s="229"/>
    </row>
    <row r="630" spans="1:11" x14ac:dyDescent="0.25">
      <c r="A630" s="44"/>
      <c r="B630" s="136"/>
      <c r="C630" s="136"/>
      <c r="D630" s="44"/>
      <c r="E630" s="44"/>
      <c r="F630" s="44"/>
      <c r="G630" s="44"/>
      <c r="H630" s="44"/>
      <c r="I630" s="44"/>
      <c r="J630" s="44"/>
      <c r="K630" s="44"/>
    </row>
    <row r="631" spans="1:11" x14ac:dyDescent="0.25">
      <c r="A631" s="66" t="s">
        <v>244</v>
      </c>
      <c r="B631" s="136"/>
      <c r="C631" s="136"/>
      <c r="D631" s="44"/>
      <c r="E631" s="44"/>
      <c r="F631" s="44"/>
      <c r="G631" s="44"/>
      <c r="H631" s="227"/>
      <c r="I631" s="228"/>
      <c r="J631" s="228"/>
      <c r="K631" s="229"/>
    </row>
    <row r="632" spans="1:11" x14ac:dyDescent="0.25">
      <c r="A632" s="44"/>
      <c r="B632" s="136"/>
      <c r="C632" s="136"/>
      <c r="D632" s="44"/>
      <c r="E632" s="44"/>
      <c r="F632" s="44"/>
      <c r="G632" s="44"/>
      <c r="H632" s="44"/>
      <c r="I632" s="44"/>
      <c r="J632" s="44"/>
      <c r="K632" s="44"/>
    </row>
    <row r="633" spans="1:11" x14ac:dyDescent="0.25">
      <c r="A633" s="66" t="s">
        <v>245</v>
      </c>
      <c r="B633" s="136"/>
      <c r="C633" s="136"/>
      <c r="D633" s="44"/>
      <c r="E633" s="44"/>
      <c r="F633" s="44"/>
      <c r="G633" s="44"/>
      <c r="H633" s="242"/>
      <c r="I633" s="243"/>
      <c r="J633" s="243"/>
      <c r="K633" s="244"/>
    </row>
    <row r="634" spans="1:11" x14ac:dyDescent="0.25">
      <c r="A634" s="44"/>
      <c r="B634" s="136"/>
      <c r="C634" s="136"/>
      <c r="D634" s="44"/>
      <c r="E634" s="44"/>
      <c r="F634" s="44"/>
      <c r="G634" s="44"/>
      <c r="H634" s="44"/>
      <c r="I634" s="44"/>
      <c r="J634" s="44"/>
      <c r="K634" s="44"/>
    </row>
    <row r="635" spans="1:11" x14ac:dyDescent="0.25">
      <c r="A635" s="66" t="s">
        <v>246</v>
      </c>
      <c r="B635" s="136"/>
      <c r="C635" s="136"/>
      <c r="D635" s="44"/>
      <c r="E635" s="44"/>
      <c r="F635" s="44"/>
      <c r="G635" s="44"/>
      <c r="H635" s="242"/>
      <c r="I635" s="243"/>
      <c r="J635" s="243"/>
      <c r="K635" s="244"/>
    </row>
    <row r="636" spans="1:11" x14ac:dyDescent="0.25">
      <c r="A636" s="44"/>
      <c r="B636" s="136"/>
      <c r="C636" s="136"/>
      <c r="D636" s="44"/>
      <c r="E636" s="44"/>
      <c r="F636" s="44"/>
      <c r="G636" s="44"/>
      <c r="H636" s="44"/>
      <c r="I636" s="44"/>
      <c r="J636" s="44"/>
      <c r="K636" s="44"/>
    </row>
    <row r="637" spans="1:11" x14ac:dyDescent="0.25">
      <c r="A637" s="66" t="s">
        <v>247</v>
      </c>
      <c r="B637" s="136"/>
      <c r="C637" s="136"/>
      <c r="D637" s="44"/>
      <c r="E637" s="227"/>
      <c r="F637" s="228"/>
      <c r="G637" s="228"/>
      <c r="H637" s="228"/>
      <c r="I637" s="228"/>
      <c r="J637" s="228"/>
      <c r="K637" s="229"/>
    </row>
    <row r="638" spans="1:11" x14ac:dyDescent="0.25">
      <c r="A638" s="44"/>
      <c r="B638" s="136"/>
      <c r="C638" s="136"/>
      <c r="D638" s="44"/>
      <c r="E638" s="44"/>
      <c r="F638" s="44"/>
      <c r="G638" s="44"/>
      <c r="H638" s="44"/>
      <c r="I638" s="44"/>
      <c r="J638" s="44"/>
      <c r="K638" s="44"/>
    </row>
    <row r="639" spans="1:11" x14ac:dyDescent="0.25">
      <c r="A639" s="66" t="s">
        <v>248</v>
      </c>
      <c r="B639" s="136"/>
      <c r="C639" s="136"/>
      <c r="D639" s="44"/>
      <c r="E639" s="227"/>
      <c r="F639" s="228"/>
      <c r="G639" s="228"/>
      <c r="H639" s="228"/>
      <c r="I639" s="228"/>
      <c r="J639" s="228"/>
      <c r="K639" s="229"/>
    </row>
    <row r="640" spans="1:11" x14ac:dyDescent="0.25">
      <c r="A640" s="44"/>
      <c r="B640" s="136"/>
      <c r="C640" s="136"/>
      <c r="D640" s="44"/>
      <c r="E640" s="44"/>
      <c r="F640" s="44"/>
      <c r="G640" s="44"/>
      <c r="H640" s="44"/>
      <c r="I640" s="44"/>
      <c r="J640" s="44"/>
      <c r="K640" s="44"/>
    </row>
    <row r="641" spans="1:11" x14ac:dyDescent="0.25">
      <c r="A641" s="66" t="s">
        <v>249</v>
      </c>
      <c r="B641" s="136"/>
      <c r="C641" s="136"/>
      <c r="D641" s="44"/>
      <c r="E641" s="227"/>
      <c r="F641" s="228"/>
      <c r="G641" s="228"/>
      <c r="H641" s="228"/>
      <c r="I641" s="228"/>
      <c r="J641" s="228"/>
      <c r="K641" s="229"/>
    </row>
    <row r="642" spans="1:11" x14ac:dyDescent="0.25">
      <c r="A642" s="44"/>
      <c r="B642" s="136"/>
      <c r="C642" s="136"/>
      <c r="D642" s="44"/>
      <c r="E642" s="44"/>
      <c r="F642" s="44"/>
      <c r="G642" s="44"/>
      <c r="H642" s="44"/>
      <c r="I642" s="44"/>
      <c r="J642" s="44"/>
      <c r="K642" s="44"/>
    </row>
    <row r="643" spans="1:11" x14ac:dyDescent="0.25">
      <c r="A643" s="66" t="s">
        <v>250</v>
      </c>
      <c r="B643" s="136"/>
      <c r="C643" s="136"/>
      <c r="D643" s="44"/>
      <c r="E643" s="227"/>
      <c r="F643" s="228"/>
      <c r="G643" s="228"/>
      <c r="H643" s="228"/>
      <c r="I643" s="228"/>
      <c r="J643" s="228"/>
      <c r="K643" s="229"/>
    </row>
    <row r="644" spans="1:11" x14ac:dyDescent="0.25">
      <c r="A644" s="44"/>
      <c r="B644" s="136"/>
      <c r="C644" s="136"/>
      <c r="D644" s="44"/>
      <c r="E644" s="44"/>
      <c r="F644" s="44"/>
      <c r="G644" s="44"/>
      <c r="H644" s="44"/>
      <c r="I644" s="44"/>
      <c r="J644" s="44"/>
      <c r="K644" s="44"/>
    </row>
    <row r="645" spans="1:11" x14ac:dyDescent="0.25">
      <c r="A645" s="66" t="s">
        <v>251</v>
      </c>
      <c r="B645" s="136"/>
      <c r="C645" s="136"/>
      <c r="D645" s="44"/>
      <c r="E645" s="242"/>
      <c r="F645" s="243"/>
      <c r="G645" s="243"/>
      <c r="H645" s="243"/>
      <c r="I645" s="243"/>
      <c r="J645" s="243"/>
      <c r="K645" s="244"/>
    </row>
    <row r="646" spans="1:11" x14ac:dyDescent="0.25">
      <c r="A646" s="44"/>
      <c r="B646" s="136"/>
      <c r="C646" s="136"/>
      <c r="D646" s="44"/>
      <c r="E646" s="44"/>
      <c r="F646" s="44"/>
      <c r="G646" s="44"/>
      <c r="H646" s="44"/>
      <c r="I646" s="44"/>
      <c r="J646" s="44"/>
      <c r="K646" s="44"/>
    </row>
    <row r="647" spans="1:11" x14ac:dyDescent="0.25">
      <c r="A647" s="67" t="s">
        <v>252</v>
      </c>
      <c r="B647" s="136"/>
      <c r="C647" s="136"/>
      <c r="D647" s="44"/>
      <c r="E647" s="44"/>
      <c r="F647" s="44"/>
      <c r="G647" s="44"/>
      <c r="H647" s="44"/>
      <c r="I647" s="44"/>
      <c r="J647" s="44"/>
      <c r="K647" s="44"/>
    </row>
    <row r="648" spans="1:11" x14ac:dyDescent="0.25">
      <c r="A648" s="68"/>
      <c r="B648" s="136"/>
      <c r="C648" s="136"/>
      <c r="D648" s="44"/>
      <c r="E648" s="44"/>
      <c r="F648" s="44"/>
      <c r="G648" s="44"/>
      <c r="H648" s="44"/>
      <c r="I648" s="44"/>
      <c r="J648" s="44"/>
      <c r="K648" s="44"/>
    </row>
    <row r="649" spans="1:11" x14ac:dyDescent="0.25">
      <c r="A649" s="69" t="s">
        <v>253</v>
      </c>
      <c r="B649" s="136"/>
      <c r="C649" s="136"/>
      <c r="D649" s="44"/>
      <c r="E649" s="44"/>
      <c r="F649" s="44"/>
      <c r="G649" s="44"/>
      <c r="H649" s="44"/>
      <c r="I649" s="44"/>
      <c r="J649" s="44"/>
      <c r="K649" s="44"/>
    </row>
    <row r="650" spans="1:11" x14ac:dyDescent="0.25">
      <c r="A650" s="69" t="s">
        <v>254</v>
      </c>
      <c r="B650" s="136"/>
      <c r="C650" s="136"/>
      <c r="D650" s="44"/>
      <c r="E650" s="44"/>
      <c r="F650" s="44"/>
      <c r="G650" s="44"/>
      <c r="H650" s="44"/>
      <c r="I650" s="44"/>
      <c r="J650" s="44"/>
      <c r="K650" s="44"/>
    </row>
    <row r="651" spans="1:11" ht="42" customHeight="1" x14ac:dyDescent="0.25">
      <c r="A651" s="250" t="s">
        <v>255</v>
      </c>
      <c r="B651" s="250"/>
      <c r="C651" s="250"/>
      <c r="D651" s="250"/>
      <c r="E651" s="250"/>
      <c r="F651" s="250"/>
      <c r="G651" s="250"/>
      <c r="H651" s="250"/>
      <c r="I651" s="250"/>
      <c r="J651" s="250"/>
      <c r="K651" s="250"/>
    </row>
    <row r="652" spans="1:11" x14ac:dyDescent="0.25">
      <c r="A652" s="44"/>
      <c r="B652" s="136"/>
      <c r="C652" s="136"/>
      <c r="D652" s="44"/>
      <c r="E652" s="44"/>
      <c r="F652" s="44"/>
      <c r="G652" s="44"/>
      <c r="H652" s="44"/>
      <c r="I652" s="44"/>
      <c r="J652" s="44"/>
      <c r="K652" s="44"/>
    </row>
    <row r="653" spans="1:11" x14ac:dyDescent="0.25">
      <c r="A653" s="66" t="s">
        <v>50</v>
      </c>
      <c r="B653" s="136"/>
      <c r="C653" s="227"/>
      <c r="D653" s="228"/>
      <c r="E653" s="229"/>
      <c r="F653" s="44"/>
      <c r="G653" s="44"/>
      <c r="H653" s="44"/>
      <c r="I653" s="44"/>
      <c r="J653" s="44" t="s">
        <v>210</v>
      </c>
      <c r="K653" s="154"/>
    </row>
    <row r="654" spans="1:11" x14ac:dyDescent="0.25">
      <c r="A654" s="44"/>
      <c r="B654" s="136"/>
      <c r="C654" s="136"/>
      <c r="D654" s="44"/>
      <c r="E654" s="44"/>
      <c r="F654" s="44"/>
      <c r="G654" s="44"/>
      <c r="H654" s="44"/>
      <c r="I654" s="44"/>
      <c r="J654" s="44"/>
      <c r="K654" s="44"/>
    </row>
    <row r="655" spans="1:11" x14ac:dyDescent="0.25">
      <c r="A655" s="66" t="s">
        <v>256</v>
      </c>
      <c r="B655" s="136"/>
      <c r="C655" s="227"/>
      <c r="D655" s="228"/>
      <c r="E655" s="229"/>
      <c r="F655" s="44"/>
      <c r="G655" s="44"/>
      <c r="H655" s="44"/>
      <c r="I655" s="44"/>
      <c r="J655" s="44"/>
      <c r="K655" s="44"/>
    </row>
    <row r="656" spans="1:11" x14ac:dyDescent="0.25">
      <c r="A656" s="44"/>
      <c r="B656" s="136"/>
      <c r="C656" s="136"/>
      <c r="D656" s="44"/>
      <c r="E656" s="44"/>
      <c r="F656" s="44"/>
      <c r="G656" s="44"/>
      <c r="H656" s="44"/>
      <c r="I656" s="44"/>
      <c r="J656" s="44"/>
      <c r="K656" s="44"/>
    </row>
    <row r="657" spans="1:11" x14ac:dyDescent="0.25">
      <c r="A657" s="44"/>
      <c r="B657" s="136"/>
      <c r="C657" s="136"/>
      <c r="D657" s="44"/>
      <c r="E657" s="44"/>
      <c r="F657" s="44"/>
      <c r="G657" s="44"/>
      <c r="H657" s="44"/>
      <c r="I657" s="44"/>
      <c r="J657" s="44"/>
      <c r="K657" s="44"/>
    </row>
    <row r="658" spans="1:11" x14ac:dyDescent="0.25">
      <c r="A658" s="44"/>
      <c r="B658" s="136"/>
      <c r="C658" s="136"/>
      <c r="D658" s="44"/>
      <c r="E658" s="44"/>
      <c r="F658" s="44"/>
      <c r="G658" s="44"/>
      <c r="H658" s="44"/>
      <c r="I658" s="44"/>
      <c r="J658" s="44"/>
      <c r="K658" s="44"/>
    </row>
    <row r="659" spans="1:11" x14ac:dyDescent="0.25">
      <c r="A659" s="44" t="s">
        <v>257</v>
      </c>
      <c r="B659" s="136"/>
      <c r="C659" s="138"/>
      <c r="D659" s="41"/>
      <c r="E659" s="41"/>
      <c r="F659" s="44"/>
      <c r="G659" s="44"/>
      <c r="H659" s="44"/>
      <c r="I659" s="44"/>
      <c r="J659" s="44"/>
      <c r="K659" s="44"/>
    </row>
    <row r="660" spans="1:11" x14ac:dyDescent="0.25">
      <c r="A660" s="44"/>
      <c r="B660" s="136"/>
      <c r="C660" s="136"/>
      <c r="D660" s="44"/>
      <c r="E660" s="44"/>
      <c r="F660" s="44"/>
      <c r="G660" s="44"/>
      <c r="H660" s="44"/>
      <c r="I660" s="44"/>
      <c r="J660" s="44"/>
      <c r="K660" s="44"/>
    </row>
    <row r="661" spans="1:11" x14ac:dyDescent="0.25">
      <c r="A661" s="44"/>
      <c r="B661" s="136"/>
      <c r="C661" s="136"/>
      <c r="D661" s="44"/>
      <c r="E661" s="44"/>
      <c r="F661" s="44"/>
      <c r="G661" s="44"/>
      <c r="H661" s="44"/>
      <c r="I661" s="44"/>
      <c r="J661" s="44"/>
      <c r="K661" s="44"/>
    </row>
    <row r="662" spans="1:11" x14ac:dyDescent="0.25">
      <c r="A662" s="44"/>
      <c r="B662" s="136"/>
      <c r="C662" s="136"/>
      <c r="D662" s="44"/>
      <c r="E662" s="44"/>
      <c r="F662" s="44"/>
      <c r="G662" s="44"/>
      <c r="H662" s="44"/>
      <c r="I662" s="44"/>
      <c r="J662" s="44"/>
      <c r="K662" s="44"/>
    </row>
    <row r="663" spans="1:11" x14ac:dyDescent="0.25">
      <c r="A663" s="44"/>
      <c r="B663" s="136"/>
      <c r="C663" s="136"/>
      <c r="D663" s="44"/>
      <c r="E663" s="44"/>
      <c r="F663" s="44"/>
      <c r="G663" s="44"/>
      <c r="H663" s="44"/>
      <c r="I663" s="44"/>
      <c r="J663" s="44"/>
      <c r="K663" s="44"/>
    </row>
  </sheetData>
  <sheetProtection algorithmName="SHA-512" hashValue="6R0Rfc2vFyc+6DUTGtlx1VRr1nh64N3gG1OMwRAcLehtK+tL4XXPm0RUNUUbP5j/MyU22LXr8HD4jbYpmIbXEw==" saltValue="JLji54cjYxH8TmdvfTbQVA==" spinCount="100000" sheet="1" objects="1" scenarios="1" selectLockedCells="1"/>
  <mergeCells count="535">
    <mergeCell ref="A533:K533"/>
    <mergeCell ref="A536:K536"/>
    <mergeCell ref="A539:K539"/>
    <mergeCell ref="A540:K540"/>
    <mergeCell ref="A541:K541"/>
    <mergeCell ref="A548:K548"/>
    <mergeCell ref="A559:K559"/>
    <mergeCell ref="A523:K523"/>
    <mergeCell ref="A524:K524"/>
    <mergeCell ref="C525:K525"/>
    <mergeCell ref="C526:K526"/>
    <mergeCell ref="A528:K528"/>
    <mergeCell ref="A534:K534"/>
    <mergeCell ref="A535:K535"/>
    <mergeCell ref="A542:K542"/>
    <mergeCell ref="A543:K543"/>
    <mergeCell ref="A544:K544"/>
    <mergeCell ref="A545:K545"/>
    <mergeCell ref="A546:K546"/>
    <mergeCell ref="A547:K547"/>
    <mergeCell ref="A515:K515"/>
    <mergeCell ref="A516:K516"/>
    <mergeCell ref="A517:K517"/>
    <mergeCell ref="A518:K518"/>
    <mergeCell ref="A519:K519"/>
    <mergeCell ref="A520:K520"/>
    <mergeCell ref="A521:K521"/>
    <mergeCell ref="A522:K522"/>
    <mergeCell ref="A504:K507"/>
    <mergeCell ref="A511:E511"/>
    <mergeCell ref="G511:K511"/>
    <mergeCell ref="A500:K500"/>
    <mergeCell ref="A502:K502"/>
    <mergeCell ref="A477:F477"/>
    <mergeCell ref="A478:F478"/>
    <mergeCell ref="A479:F479"/>
    <mergeCell ref="A480:F480"/>
    <mergeCell ref="A481:F481"/>
    <mergeCell ref="A482:F482"/>
    <mergeCell ref="A494:F494"/>
    <mergeCell ref="A495:F495"/>
    <mergeCell ref="A486:F486"/>
    <mergeCell ref="A487:F487"/>
    <mergeCell ref="A488:F488"/>
    <mergeCell ref="A489:F489"/>
    <mergeCell ref="A490:F490"/>
    <mergeCell ref="A491:F491"/>
    <mergeCell ref="A492:F492"/>
    <mergeCell ref="A496:K496"/>
    <mergeCell ref="A485:F485"/>
    <mergeCell ref="A78:D86"/>
    <mergeCell ref="A68:D76"/>
    <mergeCell ref="I125:K125"/>
    <mergeCell ref="A129:K136"/>
    <mergeCell ref="A108:D116"/>
    <mergeCell ref="H122:J122"/>
    <mergeCell ref="H123:J123"/>
    <mergeCell ref="H124:J124"/>
    <mergeCell ref="A498:K498"/>
    <mergeCell ref="A216:K216"/>
    <mergeCell ref="A241:K241"/>
    <mergeCell ref="A266:K266"/>
    <mergeCell ref="A291:K291"/>
    <mergeCell ref="A316:K316"/>
    <mergeCell ref="A341:K341"/>
    <mergeCell ref="A395:K395"/>
    <mergeCell ref="A452:F452"/>
    <mergeCell ref="A470:F470"/>
    <mergeCell ref="C122:E122"/>
    <mergeCell ref="A118:K119"/>
    <mergeCell ref="A88:D96"/>
    <mergeCell ref="A98:D106"/>
    <mergeCell ref="I141:K141"/>
    <mergeCell ref="I143:K143"/>
    <mergeCell ref="A33:K33"/>
    <mergeCell ref="C11:F11"/>
    <mergeCell ref="C13:F13"/>
    <mergeCell ref="C16:F16"/>
    <mergeCell ref="A30:K30"/>
    <mergeCell ref="A31:K31"/>
    <mergeCell ref="A34:K34"/>
    <mergeCell ref="A38:K43"/>
    <mergeCell ref="A66:D66"/>
    <mergeCell ref="F66:G66"/>
    <mergeCell ref="H66:I66"/>
    <mergeCell ref="J66:K66"/>
    <mergeCell ref="A44:K46"/>
    <mergeCell ref="A47:K60"/>
    <mergeCell ref="A61:K62"/>
    <mergeCell ref="A64:F64"/>
    <mergeCell ref="H64:K64"/>
    <mergeCell ref="A155:K155"/>
    <mergeCell ref="A156:K156"/>
    <mergeCell ref="A146:D146"/>
    <mergeCell ref="A147:E149"/>
    <mergeCell ref="I147:K147"/>
    <mergeCell ref="G149:H149"/>
    <mergeCell ref="I149:K149"/>
    <mergeCell ref="A145:K145"/>
    <mergeCell ref="C2:K2"/>
    <mergeCell ref="H11:K13"/>
    <mergeCell ref="A9:E9"/>
    <mergeCell ref="H8:K8"/>
    <mergeCell ref="A8:G8"/>
    <mergeCell ref="A35:K37"/>
    <mergeCell ref="A11:B11"/>
    <mergeCell ref="C14:G14"/>
    <mergeCell ref="A16:B16"/>
    <mergeCell ref="A18:G18"/>
    <mergeCell ref="A21:G21"/>
    <mergeCell ref="A23:G23"/>
    <mergeCell ref="A25:K25"/>
    <mergeCell ref="A28:K28"/>
    <mergeCell ref="A29:K29"/>
    <mergeCell ref="B26:K26"/>
    <mergeCell ref="C137:E137"/>
    <mergeCell ref="C139:E139"/>
    <mergeCell ref="C126:E126"/>
    <mergeCell ref="C128:E128"/>
    <mergeCell ref="A140:D140"/>
    <mergeCell ref="A141:E143"/>
    <mergeCell ref="G143:H143"/>
    <mergeCell ref="A170:K170"/>
    <mergeCell ref="H158:K158"/>
    <mergeCell ref="B161:F161"/>
    <mergeCell ref="H161:J161"/>
    <mergeCell ref="A157:D157"/>
    <mergeCell ref="B158:C158"/>
    <mergeCell ref="B159:C159"/>
    <mergeCell ref="E158:F158"/>
    <mergeCell ref="E159:F159"/>
    <mergeCell ref="F163:G163"/>
    <mergeCell ref="F165:G165"/>
    <mergeCell ref="B163:E163"/>
    <mergeCell ref="B169:D169"/>
    <mergeCell ref="G169:I169"/>
    <mergeCell ref="A138:K138"/>
    <mergeCell ref="B167:D167"/>
    <mergeCell ref="G167:I167"/>
    <mergeCell ref="B175:C175"/>
    <mergeCell ref="E175:F175"/>
    <mergeCell ref="B176:C176"/>
    <mergeCell ref="E176:H176"/>
    <mergeCell ref="B172:C172"/>
    <mergeCell ref="B173:C173"/>
    <mergeCell ref="E172:F172"/>
    <mergeCell ref="E173:F173"/>
    <mergeCell ref="H172:I172"/>
    <mergeCell ref="H173:J173"/>
    <mergeCell ref="B181:C181"/>
    <mergeCell ref="E181:F181"/>
    <mergeCell ref="H181:I181"/>
    <mergeCell ref="B182:C182"/>
    <mergeCell ref="E182:F182"/>
    <mergeCell ref="H182:J182"/>
    <mergeCell ref="B178:C178"/>
    <mergeCell ref="E178:F178"/>
    <mergeCell ref="B179:C179"/>
    <mergeCell ref="E179:F179"/>
    <mergeCell ref="A191:D191"/>
    <mergeCell ref="E191:G191"/>
    <mergeCell ref="A193:D193"/>
    <mergeCell ref="E193:G193"/>
    <mergeCell ref="A185:K185"/>
    <mergeCell ref="E187:G187"/>
    <mergeCell ref="E189:G189"/>
    <mergeCell ref="A187:D187"/>
    <mergeCell ref="A189:D189"/>
    <mergeCell ref="B205:C205"/>
    <mergeCell ref="E205:F205"/>
    <mergeCell ref="B207:C207"/>
    <mergeCell ref="A201:K201"/>
    <mergeCell ref="A202:K202"/>
    <mergeCell ref="B204:C204"/>
    <mergeCell ref="E204:F204"/>
    <mergeCell ref="A195:G195"/>
    <mergeCell ref="A197:G198"/>
    <mergeCell ref="A367:K367"/>
    <mergeCell ref="B369:C369"/>
    <mergeCell ref="E369:F369"/>
    <mergeCell ref="H369:I369"/>
    <mergeCell ref="E208:E209"/>
    <mergeCell ref="G208:G209"/>
    <mergeCell ref="B211:C211"/>
    <mergeCell ref="B212:C212"/>
    <mergeCell ref="G211:H211"/>
    <mergeCell ref="G212:H212"/>
    <mergeCell ref="B303:C303"/>
    <mergeCell ref="B304:C304"/>
    <mergeCell ref="B307:C307"/>
    <mergeCell ref="B308:C308"/>
    <mergeCell ref="B310:C310"/>
    <mergeCell ref="B311:C311"/>
    <mergeCell ref="B313:C313"/>
    <mergeCell ref="B314:C314"/>
    <mergeCell ref="B228:C228"/>
    <mergeCell ref="G228:H228"/>
    <mergeCell ref="B229:C229"/>
    <mergeCell ref="G229:H229"/>
    <mergeCell ref="A231:K231"/>
    <mergeCell ref="B232:C232"/>
    <mergeCell ref="B373:C373"/>
    <mergeCell ref="E373:H373"/>
    <mergeCell ref="B375:C375"/>
    <mergeCell ref="E375:F375"/>
    <mergeCell ref="B376:C376"/>
    <mergeCell ref="E376:F376"/>
    <mergeCell ref="B370:C370"/>
    <mergeCell ref="E370:F370"/>
    <mergeCell ref="H370:J370"/>
    <mergeCell ref="B372:C372"/>
    <mergeCell ref="E372:F372"/>
    <mergeCell ref="E381:F381"/>
    <mergeCell ref="E382:F382"/>
    <mergeCell ref="A385:K385"/>
    <mergeCell ref="B387:E387"/>
    <mergeCell ref="B386:E386"/>
    <mergeCell ref="G386:J386"/>
    <mergeCell ref="G387:K387"/>
    <mergeCell ref="B378:C378"/>
    <mergeCell ref="E378:F378"/>
    <mergeCell ref="H378:I378"/>
    <mergeCell ref="B379:C379"/>
    <mergeCell ref="E379:F379"/>
    <mergeCell ref="H379:J379"/>
    <mergeCell ref="A440:K440"/>
    <mergeCell ref="A435:K435"/>
    <mergeCell ref="A434:K434"/>
    <mergeCell ref="B393:E393"/>
    <mergeCell ref="G393:K393"/>
    <mergeCell ref="B389:E389"/>
    <mergeCell ref="B390:K390"/>
    <mergeCell ref="B392:E392"/>
    <mergeCell ref="G392:J392"/>
    <mergeCell ref="K418:K421"/>
    <mergeCell ref="A414:C417"/>
    <mergeCell ref="D414:D417"/>
    <mergeCell ref="E414:I417"/>
    <mergeCell ref="J414:J417"/>
    <mergeCell ref="K414:K417"/>
    <mergeCell ref="A418:C421"/>
    <mergeCell ref="A430:C433"/>
    <mergeCell ref="D430:D433"/>
    <mergeCell ref="E430:I433"/>
    <mergeCell ref="J430:J433"/>
    <mergeCell ref="K430:K433"/>
    <mergeCell ref="A422:C425"/>
    <mergeCell ref="D422:D425"/>
    <mergeCell ref="E422:I425"/>
    <mergeCell ref="A446:F446"/>
    <mergeCell ref="A451:F451"/>
    <mergeCell ref="A447:F447"/>
    <mergeCell ref="A448:F448"/>
    <mergeCell ref="A449:F449"/>
    <mergeCell ref="A450:F450"/>
    <mergeCell ref="A453:F453"/>
    <mergeCell ref="J445:K445"/>
    <mergeCell ref="K443:K444"/>
    <mergeCell ref="J443:J444"/>
    <mergeCell ref="I443:I444"/>
    <mergeCell ref="H443:H444"/>
    <mergeCell ref="G445:I445"/>
    <mergeCell ref="G443:G444"/>
    <mergeCell ref="A443:F444"/>
    <mergeCell ref="A445:F445"/>
    <mergeCell ref="A651:K651"/>
    <mergeCell ref="C653:E653"/>
    <mergeCell ref="C655:E655"/>
    <mergeCell ref="B530:J530"/>
    <mergeCell ref="B531:J531"/>
    <mergeCell ref="D625:E625"/>
    <mergeCell ref="H625:K625"/>
    <mergeCell ref="D627:E627"/>
    <mergeCell ref="H629:K629"/>
    <mergeCell ref="H631:K631"/>
    <mergeCell ref="H633:K633"/>
    <mergeCell ref="H635:K635"/>
    <mergeCell ref="E637:K637"/>
    <mergeCell ref="E639:K639"/>
    <mergeCell ref="D615:E615"/>
    <mergeCell ref="H615:K615"/>
    <mergeCell ref="D617:E617"/>
    <mergeCell ref="H617:K617"/>
    <mergeCell ref="D619:E619"/>
    <mergeCell ref="H619:K619"/>
    <mergeCell ref="D623:E623"/>
    <mergeCell ref="H623:K623"/>
    <mergeCell ref="A589:I589"/>
    <mergeCell ref="A590:I590"/>
    <mergeCell ref="A581:K581"/>
    <mergeCell ref="A582:I582"/>
    <mergeCell ref="A583:I583"/>
    <mergeCell ref="A586:I586"/>
    <mergeCell ref="A587:I587"/>
    <mergeCell ref="A588:K588"/>
    <mergeCell ref="A455:F455"/>
    <mergeCell ref="E643:K643"/>
    <mergeCell ref="E645:K645"/>
    <mergeCell ref="A575:K575"/>
    <mergeCell ref="A576:I576"/>
    <mergeCell ref="J577:K577"/>
    <mergeCell ref="A577:I577"/>
    <mergeCell ref="A578:I578"/>
    <mergeCell ref="A580:I580"/>
    <mergeCell ref="B561:F561"/>
    <mergeCell ref="B563:F563"/>
    <mergeCell ref="A570:K570"/>
    <mergeCell ref="A571:I571"/>
    <mergeCell ref="A573:I573"/>
    <mergeCell ref="A574:I574"/>
    <mergeCell ref="A572:I572"/>
    <mergeCell ref="A456:F456"/>
    <mergeCell ref="A473:F473"/>
    <mergeCell ref="E641:K641"/>
    <mergeCell ref="A591:I591"/>
    <mergeCell ref="A592:I592"/>
    <mergeCell ref="A593:I593"/>
    <mergeCell ref="A594:K600"/>
    <mergeCell ref="A605:K605"/>
    <mergeCell ref="A606:K606"/>
    <mergeCell ref="A607:K607"/>
    <mergeCell ref="D609:K609"/>
    <mergeCell ref="D611:K611"/>
    <mergeCell ref="A465:F465"/>
    <mergeCell ref="A468:F468"/>
    <mergeCell ref="A467:F467"/>
    <mergeCell ref="A466:F466"/>
    <mergeCell ref="A474:F474"/>
    <mergeCell ref="A475:F475"/>
    <mergeCell ref="A476:F476"/>
    <mergeCell ref="A469:F469"/>
    <mergeCell ref="A472:F472"/>
    <mergeCell ref="A471:F471"/>
    <mergeCell ref="B567:E567"/>
    <mergeCell ref="A579:I579"/>
    <mergeCell ref="A584:I584"/>
    <mergeCell ref="A585:I585"/>
    <mergeCell ref="B127:E127"/>
    <mergeCell ref="A537:K537"/>
    <mergeCell ref="A538:K538"/>
    <mergeCell ref="A493:F493"/>
    <mergeCell ref="G461:G462"/>
    <mergeCell ref="H461:H462"/>
    <mergeCell ref="I461:I462"/>
    <mergeCell ref="J461:J462"/>
    <mergeCell ref="K461:K462"/>
    <mergeCell ref="B568:K568"/>
    <mergeCell ref="A454:F454"/>
    <mergeCell ref="A457:F457"/>
    <mergeCell ref="A458:F458"/>
    <mergeCell ref="A459:F459"/>
    <mergeCell ref="A460:F460"/>
    <mergeCell ref="A464:F464"/>
    <mergeCell ref="A461:F462"/>
    <mergeCell ref="A463:F463"/>
    <mergeCell ref="A483:F483"/>
    <mergeCell ref="A484:F484"/>
    <mergeCell ref="E232:F232"/>
    <mergeCell ref="H232:I232"/>
    <mergeCell ref="B233:C233"/>
    <mergeCell ref="E233:F233"/>
    <mergeCell ref="H233:J233"/>
    <mergeCell ref="A219:B219"/>
    <mergeCell ref="D219:K219"/>
    <mergeCell ref="B221:C221"/>
    <mergeCell ref="E221:F221"/>
    <mergeCell ref="B222:C222"/>
    <mergeCell ref="E222:F222"/>
    <mergeCell ref="B224:C224"/>
    <mergeCell ref="E225:E226"/>
    <mergeCell ref="G225:G226"/>
    <mergeCell ref="B235:C235"/>
    <mergeCell ref="E235:F235"/>
    <mergeCell ref="B236:C236"/>
    <mergeCell ref="E236:H236"/>
    <mergeCell ref="B238:C238"/>
    <mergeCell ref="E238:F238"/>
    <mergeCell ref="B239:C239"/>
    <mergeCell ref="E239:F239"/>
    <mergeCell ref="A244:B244"/>
    <mergeCell ref="D244:K244"/>
    <mergeCell ref="B246:C246"/>
    <mergeCell ref="E246:F246"/>
    <mergeCell ref="B247:C247"/>
    <mergeCell ref="E247:F247"/>
    <mergeCell ref="B249:C249"/>
    <mergeCell ref="E250:E251"/>
    <mergeCell ref="G250:G251"/>
    <mergeCell ref="B253:C253"/>
    <mergeCell ref="G253:H253"/>
    <mergeCell ref="B254:C254"/>
    <mergeCell ref="G254:H254"/>
    <mergeCell ref="A256:K256"/>
    <mergeCell ref="B257:C257"/>
    <mergeCell ref="E257:F257"/>
    <mergeCell ref="H257:I257"/>
    <mergeCell ref="B258:C258"/>
    <mergeCell ref="E258:F258"/>
    <mergeCell ref="H258:J258"/>
    <mergeCell ref="B260:C260"/>
    <mergeCell ref="E260:F260"/>
    <mergeCell ref="B261:C261"/>
    <mergeCell ref="E261:H261"/>
    <mergeCell ref="B263:C263"/>
    <mergeCell ref="E263:F263"/>
    <mergeCell ref="B264:C264"/>
    <mergeCell ref="E264:F264"/>
    <mergeCell ref="A269:B269"/>
    <mergeCell ref="D269:K269"/>
    <mergeCell ref="B271:C271"/>
    <mergeCell ref="E271:F271"/>
    <mergeCell ref="B272:C272"/>
    <mergeCell ref="E272:F272"/>
    <mergeCell ref="B274:C274"/>
    <mergeCell ref="E275:E276"/>
    <mergeCell ref="G275:G276"/>
    <mergeCell ref="B278:C278"/>
    <mergeCell ref="G278:H278"/>
    <mergeCell ref="B279:C279"/>
    <mergeCell ref="G279:H279"/>
    <mergeCell ref="A281:K281"/>
    <mergeCell ref="B282:C282"/>
    <mergeCell ref="E282:F282"/>
    <mergeCell ref="H282:I282"/>
    <mergeCell ref="B283:C283"/>
    <mergeCell ref="E283:F283"/>
    <mergeCell ref="H283:J283"/>
    <mergeCell ref="B285:C285"/>
    <mergeCell ref="E285:F285"/>
    <mergeCell ref="B286:C286"/>
    <mergeCell ref="E286:H286"/>
    <mergeCell ref="B288:C288"/>
    <mergeCell ref="E288:F288"/>
    <mergeCell ref="B289:C289"/>
    <mergeCell ref="E289:F289"/>
    <mergeCell ref="A294:B294"/>
    <mergeCell ref="D294:K294"/>
    <mergeCell ref="B296:C296"/>
    <mergeCell ref="E296:F296"/>
    <mergeCell ref="B297:C297"/>
    <mergeCell ref="E297:F297"/>
    <mergeCell ref="B299:C299"/>
    <mergeCell ref="E300:E301"/>
    <mergeCell ref="G300:G301"/>
    <mergeCell ref="G303:H303"/>
    <mergeCell ref="G304:H304"/>
    <mergeCell ref="A306:K306"/>
    <mergeCell ref="E307:F307"/>
    <mergeCell ref="H307:I307"/>
    <mergeCell ref="E308:F308"/>
    <mergeCell ref="H308:J308"/>
    <mergeCell ref="E310:F310"/>
    <mergeCell ref="E311:H311"/>
    <mergeCell ref="E313:F313"/>
    <mergeCell ref="E314:F314"/>
    <mergeCell ref="A319:B319"/>
    <mergeCell ref="D319:K319"/>
    <mergeCell ref="B321:C321"/>
    <mergeCell ref="E321:F321"/>
    <mergeCell ref="B322:C322"/>
    <mergeCell ref="E322:F322"/>
    <mergeCell ref="B324:C324"/>
    <mergeCell ref="E325:E326"/>
    <mergeCell ref="G325:G326"/>
    <mergeCell ref="B328:C328"/>
    <mergeCell ref="G328:H328"/>
    <mergeCell ref="B329:C329"/>
    <mergeCell ref="G329:H329"/>
    <mergeCell ref="A331:K331"/>
    <mergeCell ref="B332:C332"/>
    <mergeCell ref="E332:F332"/>
    <mergeCell ref="H332:I332"/>
    <mergeCell ref="B333:C333"/>
    <mergeCell ref="E333:F333"/>
    <mergeCell ref="H333:J333"/>
    <mergeCell ref="B353:C353"/>
    <mergeCell ref="G353:H353"/>
    <mergeCell ref="B354:C354"/>
    <mergeCell ref="G354:H354"/>
    <mergeCell ref="B335:C335"/>
    <mergeCell ref="E335:F335"/>
    <mergeCell ref="B336:C336"/>
    <mergeCell ref="E336:H336"/>
    <mergeCell ref="B338:C338"/>
    <mergeCell ref="E338:F338"/>
    <mergeCell ref="B339:C339"/>
    <mergeCell ref="E339:F339"/>
    <mergeCell ref="B349:C349"/>
    <mergeCell ref="B361:C361"/>
    <mergeCell ref="E361:H361"/>
    <mergeCell ref="A344:B344"/>
    <mergeCell ref="D344:K344"/>
    <mergeCell ref="B363:C363"/>
    <mergeCell ref="E363:F363"/>
    <mergeCell ref="B364:C364"/>
    <mergeCell ref="E364:F364"/>
    <mergeCell ref="A396:K396"/>
    <mergeCell ref="A356:K356"/>
    <mergeCell ref="B357:C357"/>
    <mergeCell ref="E357:F357"/>
    <mergeCell ref="H357:I357"/>
    <mergeCell ref="B358:C358"/>
    <mergeCell ref="E358:F358"/>
    <mergeCell ref="H358:J358"/>
    <mergeCell ref="B360:C360"/>
    <mergeCell ref="E360:F360"/>
    <mergeCell ref="B346:C346"/>
    <mergeCell ref="E346:F346"/>
    <mergeCell ref="B347:C347"/>
    <mergeCell ref="E347:F347"/>
    <mergeCell ref="E350:E351"/>
    <mergeCell ref="G350:G351"/>
    <mergeCell ref="J422:J425"/>
    <mergeCell ref="K422:K425"/>
    <mergeCell ref="A426:C429"/>
    <mergeCell ref="D426:D429"/>
    <mergeCell ref="E426:I429"/>
    <mergeCell ref="J426:J429"/>
    <mergeCell ref="K426:K429"/>
    <mergeCell ref="D418:D421"/>
    <mergeCell ref="E418:I421"/>
    <mergeCell ref="J418:J421"/>
    <mergeCell ref="A398:K398"/>
    <mergeCell ref="A405:C405"/>
    <mergeCell ref="E405:I405"/>
    <mergeCell ref="A406:C409"/>
    <mergeCell ref="D406:D409"/>
    <mergeCell ref="E406:I409"/>
    <mergeCell ref="J406:J409"/>
    <mergeCell ref="K406:K409"/>
    <mergeCell ref="A410:C413"/>
    <mergeCell ref="D410:D413"/>
    <mergeCell ref="E410:I413"/>
    <mergeCell ref="J410:J413"/>
    <mergeCell ref="K410:K413"/>
  </mergeCells>
  <pageMargins left="0.25" right="0.25" top="0.75" bottom="0.75" header="0.3" footer="0.3"/>
  <pageSetup paperSize="9" scale="56" orientation="portrait" r:id="rId1"/>
  <rowBreaks count="9" manualBreakCount="9">
    <brk id="60" max="16383" man="1"/>
    <brk id="137" max="16383" man="1"/>
    <brk id="215" max="10" man="1"/>
    <brk id="290" max="10" man="1"/>
    <brk id="365" max="10" man="1"/>
    <brk id="433" max="10" man="1"/>
    <brk id="495" max="16383" man="1"/>
    <brk id="558" max="16383" man="1"/>
    <brk id="60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174" r:id="rId4" name="Drop Down 150">
              <controlPr defaultSize="0" autoLine="0" autoPict="0">
                <anchor moveWithCells="1">
                  <from>
                    <xdr:col>7</xdr:col>
                    <xdr:colOff>9525</xdr:colOff>
                    <xdr:row>158</xdr:row>
                    <xdr:rowOff>9525</xdr:rowOff>
                  </from>
                  <to>
                    <xdr:col>10</xdr:col>
                    <xdr:colOff>1114425</xdr:colOff>
                    <xdr:row>159</xdr:row>
                    <xdr:rowOff>19050</xdr:rowOff>
                  </to>
                </anchor>
              </controlPr>
            </control>
          </mc:Choice>
        </mc:AlternateContent>
        <mc:AlternateContent xmlns:mc="http://schemas.openxmlformats.org/markup-compatibility/2006">
          <mc:Choice Requires="x14">
            <control shapeId="1178" r:id="rId5" name="Check Box 154">
              <controlPr defaultSize="0" autoFill="0" autoLine="0" autoPict="0">
                <anchor moveWithCells="1">
                  <from>
                    <xdr:col>0</xdr:col>
                    <xdr:colOff>314325</xdr:colOff>
                    <xdr:row>25</xdr:row>
                    <xdr:rowOff>0</xdr:rowOff>
                  </from>
                  <to>
                    <xdr:col>6</xdr:col>
                    <xdr:colOff>85725</xdr:colOff>
                    <xdr:row>27</xdr:row>
                    <xdr:rowOff>133350</xdr:rowOff>
                  </to>
                </anchor>
              </controlPr>
            </control>
          </mc:Choice>
        </mc:AlternateContent>
        <mc:AlternateContent xmlns:mc="http://schemas.openxmlformats.org/markup-compatibility/2006">
          <mc:Choice Requires="x14">
            <control shapeId="1180" r:id="rId6" name="Drop Down 156">
              <controlPr defaultSize="0" autoLine="0" autoPict="0">
                <anchor moveWithCells="1">
                  <from>
                    <xdr:col>6</xdr:col>
                    <xdr:colOff>9525</xdr:colOff>
                    <xdr:row>31</xdr:row>
                    <xdr:rowOff>0</xdr:rowOff>
                  </from>
                  <to>
                    <xdr:col>8</xdr:col>
                    <xdr:colOff>228600</xdr:colOff>
                    <xdr:row>32</xdr:row>
                    <xdr:rowOff>66675</xdr:rowOff>
                  </to>
                </anchor>
              </controlPr>
            </control>
          </mc:Choice>
        </mc:AlternateContent>
        <mc:AlternateContent xmlns:mc="http://schemas.openxmlformats.org/markup-compatibility/2006">
          <mc:Choice Requires="x14">
            <control shapeId="1181" r:id="rId7" name="Drop Down 157">
              <controlPr defaultSize="0" autoLine="0" autoPict="0">
                <anchor moveWithCells="1">
                  <from>
                    <xdr:col>6</xdr:col>
                    <xdr:colOff>762000</xdr:colOff>
                    <xdr:row>62</xdr:row>
                    <xdr:rowOff>171450</xdr:rowOff>
                  </from>
                  <to>
                    <xdr:col>9</xdr:col>
                    <xdr:colOff>38100</xdr:colOff>
                    <xdr:row>63</xdr:row>
                    <xdr:rowOff>171450</xdr:rowOff>
                  </to>
                </anchor>
              </controlPr>
            </control>
          </mc:Choice>
        </mc:AlternateContent>
        <mc:AlternateContent xmlns:mc="http://schemas.openxmlformats.org/markup-compatibility/2006">
          <mc:Choice Requires="x14">
            <control shapeId="1184" r:id="rId8" name="Drop Down 160">
              <controlPr defaultSize="0" autoLine="0" autoPict="0">
                <anchor moveWithCells="1">
                  <from>
                    <xdr:col>4</xdr:col>
                    <xdr:colOff>419100</xdr:colOff>
                    <xdr:row>70</xdr:row>
                    <xdr:rowOff>171450</xdr:rowOff>
                  </from>
                  <to>
                    <xdr:col>4</xdr:col>
                    <xdr:colOff>1781175</xdr:colOff>
                    <xdr:row>71</xdr:row>
                    <xdr:rowOff>161925</xdr:rowOff>
                  </to>
                </anchor>
              </controlPr>
            </control>
          </mc:Choice>
        </mc:AlternateContent>
        <mc:AlternateContent xmlns:mc="http://schemas.openxmlformats.org/markup-compatibility/2006">
          <mc:Choice Requires="x14">
            <control shapeId="1185" r:id="rId9" name="Drop Down 161">
              <controlPr defaultSize="0" autoLine="0" autoPict="0">
                <anchor moveWithCells="1">
                  <from>
                    <xdr:col>4</xdr:col>
                    <xdr:colOff>428625</xdr:colOff>
                    <xdr:row>80</xdr:row>
                    <xdr:rowOff>133350</xdr:rowOff>
                  </from>
                  <to>
                    <xdr:col>4</xdr:col>
                    <xdr:colOff>1800225</xdr:colOff>
                    <xdr:row>81</xdr:row>
                    <xdr:rowOff>133350</xdr:rowOff>
                  </to>
                </anchor>
              </controlPr>
            </control>
          </mc:Choice>
        </mc:AlternateContent>
        <mc:AlternateContent xmlns:mc="http://schemas.openxmlformats.org/markup-compatibility/2006">
          <mc:Choice Requires="x14">
            <control shapeId="1186" r:id="rId10" name="Drop Down 162">
              <controlPr defaultSize="0" autoLine="0" autoPict="0">
                <anchor moveWithCells="1">
                  <from>
                    <xdr:col>4</xdr:col>
                    <xdr:colOff>447675</xdr:colOff>
                    <xdr:row>91</xdr:row>
                    <xdr:rowOff>19050</xdr:rowOff>
                  </from>
                  <to>
                    <xdr:col>4</xdr:col>
                    <xdr:colOff>1819275</xdr:colOff>
                    <xdr:row>92</xdr:row>
                    <xdr:rowOff>28575</xdr:rowOff>
                  </to>
                </anchor>
              </controlPr>
            </control>
          </mc:Choice>
        </mc:AlternateContent>
        <mc:AlternateContent xmlns:mc="http://schemas.openxmlformats.org/markup-compatibility/2006">
          <mc:Choice Requires="x14">
            <control shapeId="1187" r:id="rId11" name="Drop Down 163">
              <controlPr defaultSize="0" autoLine="0" autoPict="0">
                <anchor moveWithCells="1">
                  <from>
                    <xdr:col>4</xdr:col>
                    <xdr:colOff>457200</xdr:colOff>
                    <xdr:row>101</xdr:row>
                    <xdr:rowOff>9525</xdr:rowOff>
                  </from>
                  <to>
                    <xdr:col>4</xdr:col>
                    <xdr:colOff>1838325</xdr:colOff>
                    <xdr:row>102</xdr:row>
                    <xdr:rowOff>19050</xdr:rowOff>
                  </to>
                </anchor>
              </controlPr>
            </control>
          </mc:Choice>
        </mc:AlternateContent>
        <mc:AlternateContent xmlns:mc="http://schemas.openxmlformats.org/markup-compatibility/2006">
          <mc:Choice Requires="x14">
            <control shapeId="1188" r:id="rId12" name="Drop Down 164">
              <controlPr defaultSize="0" autoLine="0" autoPict="0">
                <anchor moveWithCells="1">
                  <from>
                    <xdr:col>4</xdr:col>
                    <xdr:colOff>457200</xdr:colOff>
                    <xdr:row>110</xdr:row>
                    <xdr:rowOff>171450</xdr:rowOff>
                  </from>
                  <to>
                    <xdr:col>4</xdr:col>
                    <xdr:colOff>1838325</xdr:colOff>
                    <xdr:row>111</xdr:row>
                    <xdr:rowOff>171450</xdr:rowOff>
                  </to>
                </anchor>
              </controlPr>
            </control>
          </mc:Choice>
        </mc:AlternateContent>
        <mc:AlternateContent xmlns:mc="http://schemas.openxmlformats.org/markup-compatibility/2006">
          <mc:Choice Requires="x14">
            <control shapeId="1192" r:id="rId13" name="Drop Down 168">
              <controlPr defaultSize="0" autoLine="0" autoPict="0">
                <anchor moveWithCells="1">
                  <from>
                    <xdr:col>4</xdr:col>
                    <xdr:colOff>2266950</xdr:colOff>
                    <xdr:row>70</xdr:row>
                    <xdr:rowOff>171450</xdr:rowOff>
                  </from>
                  <to>
                    <xdr:col>7</xdr:col>
                    <xdr:colOff>19050</xdr:colOff>
                    <xdr:row>71</xdr:row>
                    <xdr:rowOff>161925</xdr:rowOff>
                  </to>
                </anchor>
              </controlPr>
            </control>
          </mc:Choice>
        </mc:AlternateContent>
        <mc:AlternateContent xmlns:mc="http://schemas.openxmlformats.org/markup-compatibility/2006">
          <mc:Choice Requires="x14">
            <control shapeId="1193" r:id="rId14" name="Drop Down 169">
              <controlPr defaultSize="0" autoLine="0" autoPict="0">
                <anchor moveWithCells="1">
                  <from>
                    <xdr:col>4</xdr:col>
                    <xdr:colOff>2247900</xdr:colOff>
                    <xdr:row>80</xdr:row>
                    <xdr:rowOff>142875</xdr:rowOff>
                  </from>
                  <to>
                    <xdr:col>7</xdr:col>
                    <xdr:colOff>28575</xdr:colOff>
                    <xdr:row>81</xdr:row>
                    <xdr:rowOff>142875</xdr:rowOff>
                  </to>
                </anchor>
              </controlPr>
            </control>
          </mc:Choice>
        </mc:AlternateContent>
        <mc:AlternateContent xmlns:mc="http://schemas.openxmlformats.org/markup-compatibility/2006">
          <mc:Choice Requires="x14">
            <control shapeId="1194" r:id="rId15" name="Drop Down 170">
              <controlPr defaultSize="0" autoLine="0" autoPict="0">
                <anchor moveWithCells="1">
                  <from>
                    <xdr:col>4</xdr:col>
                    <xdr:colOff>2266950</xdr:colOff>
                    <xdr:row>91</xdr:row>
                    <xdr:rowOff>28575</xdr:rowOff>
                  </from>
                  <to>
                    <xdr:col>7</xdr:col>
                    <xdr:colOff>19050</xdr:colOff>
                    <xdr:row>92</xdr:row>
                    <xdr:rowOff>28575</xdr:rowOff>
                  </to>
                </anchor>
              </controlPr>
            </control>
          </mc:Choice>
        </mc:AlternateContent>
        <mc:AlternateContent xmlns:mc="http://schemas.openxmlformats.org/markup-compatibility/2006">
          <mc:Choice Requires="x14">
            <control shapeId="1195" r:id="rId16" name="Drop Down 171">
              <controlPr defaultSize="0" autoLine="0" autoPict="0">
                <anchor moveWithCells="1">
                  <from>
                    <xdr:col>4</xdr:col>
                    <xdr:colOff>2276475</xdr:colOff>
                    <xdr:row>101</xdr:row>
                    <xdr:rowOff>19050</xdr:rowOff>
                  </from>
                  <to>
                    <xdr:col>7</xdr:col>
                    <xdr:colOff>28575</xdr:colOff>
                    <xdr:row>102</xdr:row>
                    <xdr:rowOff>38100</xdr:rowOff>
                  </to>
                </anchor>
              </controlPr>
            </control>
          </mc:Choice>
        </mc:AlternateContent>
        <mc:AlternateContent xmlns:mc="http://schemas.openxmlformats.org/markup-compatibility/2006">
          <mc:Choice Requires="x14">
            <control shapeId="1196" r:id="rId17" name="Drop Down 172">
              <controlPr defaultSize="0" autoLine="0" autoPict="0">
                <anchor moveWithCells="1">
                  <from>
                    <xdr:col>4</xdr:col>
                    <xdr:colOff>2276475</xdr:colOff>
                    <xdr:row>110</xdr:row>
                    <xdr:rowOff>161925</xdr:rowOff>
                  </from>
                  <to>
                    <xdr:col>7</xdr:col>
                    <xdr:colOff>28575</xdr:colOff>
                    <xdr:row>111</xdr:row>
                    <xdr:rowOff>171450</xdr:rowOff>
                  </to>
                </anchor>
              </controlPr>
            </control>
          </mc:Choice>
        </mc:AlternateContent>
        <mc:AlternateContent xmlns:mc="http://schemas.openxmlformats.org/markup-compatibility/2006">
          <mc:Choice Requires="x14">
            <control shapeId="1197" r:id="rId18" name="Drop Down 173">
              <controlPr defaultSize="0" autoLine="0" autoPict="0">
                <anchor moveWithCells="1">
                  <from>
                    <xdr:col>7</xdr:col>
                    <xdr:colOff>180975</xdr:colOff>
                    <xdr:row>70</xdr:row>
                    <xdr:rowOff>161925</xdr:rowOff>
                  </from>
                  <to>
                    <xdr:col>9</xdr:col>
                    <xdr:colOff>247650</xdr:colOff>
                    <xdr:row>71</xdr:row>
                    <xdr:rowOff>161925</xdr:rowOff>
                  </to>
                </anchor>
              </controlPr>
            </control>
          </mc:Choice>
        </mc:AlternateContent>
        <mc:AlternateContent xmlns:mc="http://schemas.openxmlformats.org/markup-compatibility/2006">
          <mc:Choice Requires="x14">
            <control shapeId="1198" r:id="rId19" name="Drop Down 174">
              <controlPr defaultSize="0" autoLine="0" autoPict="0">
                <anchor moveWithCells="1">
                  <from>
                    <xdr:col>7</xdr:col>
                    <xdr:colOff>200025</xdr:colOff>
                    <xdr:row>80</xdr:row>
                    <xdr:rowOff>133350</xdr:rowOff>
                  </from>
                  <to>
                    <xdr:col>9</xdr:col>
                    <xdr:colOff>247650</xdr:colOff>
                    <xdr:row>81</xdr:row>
                    <xdr:rowOff>133350</xdr:rowOff>
                  </to>
                </anchor>
              </controlPr>
            </control>
          </mc:Choice>
        </mc:AlternateContent>
        <mc:AlternateContent xmlns:mc="http://schemas.openxmlformats.org/markup-compatibility/2006">
          <mc:Choice Requires="x14">
            <control shapeId="1199" r:id="rId20" name="Drop Down 175">
              <controlPr defaultSize="0" autoLine="0" autoPict="0">
                <anchor moveWithCells="1">
                  <from>
                    <xdr:col>7</xdr:col>
                    <xdr:colOff>219075</xdr:colOff>
                    <xdr:row>91</xdr:row>
                    <xdr:rowOff>9525</xdr:rowOff>
                  </from>
                  <to>
                    <xdr:col>9</xdr:col>
                    <xdr:colOff>257175</xdr:colOff>
                    <xdr:row>92</xdr:row>
                    <xdr:rowOff>9525</xdr:rowOff>
                  </to>
                </anchor>
              </controlPr>
            </control>
          </mc:Choice>
        </mc:AlternateContent>
        <mc:AlternateContent xmlns:mc="http://schemas.openxmlformats.org/markup-compatibility/2006">
          <mc:Choice Requires="x14">
            <control shapeId="1200" r:id="rId21" name="Drop Down 176">
              <controlPr defaultSize="0" autoLine="0" autoPict="0">
                <anchor moveWithCells="1">
                  <from>
                    <xdr:col>7</xdr:col>
                    <xdr:colOff>228600</xdr:colOff>
                    <xdr:row>101</xdr:row>
                    <xdr:rowOff>0</xdr:rowOff>
                  </from>
                  <to>
                    <xdr:col>9</xdr:col>
                    <xdr:colOff>276225</xdr:colOff>
                    <xdr:row>102</xdr:row>
                    <xdr:rowOff>19050</xdr:rowOff>
                  </to>
                </anchor>
              </controlPr>
            </control>
          </mc:Choice>
        </mc:AlternateContent>
        <mc:AlternateContent xmlns:mc="http://schemas.openxmlformats.org/markup-compatibility/2006">
          <mc:Choice Requires="x14">
            <control shapeId="1201" r:id="rId22" name="Drop Down 177">
              <controlPr defaultSize="0" autoLine="0" autoPict="0">
                <anchor moveWithCells="1">
                  <from>
                    <xdr:col>7</xdr:col>
                    <xdr:colOff>228600</xdr:colOff>
                    <xdr:row>110</xdr:row>
                    <xdr:rowOff>180975</xdr:rowOff>
                  </from>
                  <to>
                    <xdr:col>9</xdr:col>
                    <xdr:colOff>276225</xdr:colOff>
                    <xdr:row>111</xdr:row>
                    <xdr:rowOff>190500</xdr:rowOff>
                  </to>
                </anchor>
              </controlPr>
            </control>
          </mc:Choice>
        </mc:AlternateContent>
        <mc:AlternateContent xmlns:mc="http://schemas.openxmlformats.org/markup-compatibility/2006">
          <mc:Choice Requires="x14">
            <control shapeId="1202" r:id="rId23" name="Drop Down 178">
              <controlPr defaultSize="0" autoLine="0" autoPict="0">
                <anchor moveWithCells="1">
                  <from>
                    <xdr:col>9</xdr:col>
                    <xdr:colOff>685800</xdr:colOff>
                    <xdr:row>70</xdr:row>
                    <xdr:rowOff>171450</xdr:rowOff>
                  </from>
                  <to>
                    <xdr:col>10</xdr:col>
                    <xdr:colOff>1095375</xdr:colOff>
                    <xdr:row>71</xdr:row>
                    <xdr:rowOff>161925</xdr:rowOff>
                  </to>
                </anchor>
              </controlPr>
            </control>
          </mc:Choice>
        </mc:AlternateContent>
        <mc:AlternateContent xmlns:mc="http://schemas.openxmlformats.org/markup-compatibility/2006">
          <mc:Choice Requires="x14">
            <control shapeId="1203" r:id="rId24" name="Drop Down 179">
              <controlPr defaultSize="0" autoLine="0" autoPict="0">
                <anchor moveWithCells="1">
                  <from>
                    <xdr:col>9</xdr:col>
                    <xdr:colOff>695325</xdr:colOff>
                    <xdr:row>80</xdr:row>
                    <xdr:rowOff>133350</xdr:rowOff>
                  </from>
                  <to>
                    <xdr:col>10</xdr:col>
                    <xdr:colOff>1114425</xdr:colOff>
                    <xdr:row>81</xdr:row>
                    <xdr:rowOff>133350</xdr:rowOff>
                  </to>
                </anchor>
              </controlPr>
            </control>
          </mc:Choice>
        </mc:AlternateContent>
        <mc:AlternateContent xmlns:mc="http://schemas.openxmlformats.org/markup-compatibility/2006">
          <mc:Choice Requires="x14">
            <control shapeId="1204" r:id="rId25" name="Drop Down 180">
              <controlPr defaultSize="0" autoLine="0" autoPict="0">
                <anchor moveWithCells="1">
                  <from>
                    <xdr:col>9</xdr:col>
                    <xdr:colOff>714375</xdr:colOff>
                    <xdr:row>91</xdr:row>
                    <xdr:rowOff>19050</xdr:rowOff>
                  </from>
                  <to>
                    <xdr:col>10</xdr:col>
                    <xdr:colOff>1133475</xdr:colOff>
                    <xdr:row>92</xdr:row>
                    <xdr:rowOff>28575</xdr:rowOff>
                  </to>
                </anchor>
              </controlPr>
            </control>
          </mc:Choice>
        </mc:AlternateContent>
        <mc:AlternateContent xmlns:mc="http://schemas.openxmlformats.org/markup-compatibility/2006">
          <mc:Choice Requires="x14">
            <control shapeId="1205" r:id="rId26" name="Drop Down 181">
              <controlPr defaultSize="0" autoLine="0" autoPict="0">
                <anchor moveWithCells="1">
                  <from>
                    <xdr:col>9</xdr:col>
                    <xdr:colOff>723900</xdr:colOff>
                    <xdr:row>101</xdr:row>
                    <xdr:rowOff>9525</xdr:rowOff>
                  </from>
                  <to>
                    <xdr:col>10</xdr:col>
                    <xdr:colOff>1133475</xdr:colOff>
                    <xdr:row>102</xdr:row>
                    <xdr:rowOff>19050</xdr:rowOff>
                  </to>
                </anchor>
              </controlPr>
            </control>
          </mc:Choice>
        </mc:AlternateContent>
        <mc:AlternateContent xmlns:mc="http://schemas.openxmlformats.org/markup-compatibility/2006">
          <mc:Choice Requires="x14">
            <control shapeId="1206" r:id="rId27" name="Drop Down 182">
              <controlPr defaultSize="0" autoLine="0" autoPict="0">
                <anchor moveWithCells="1">
                  <from>
                    <xdr:col>9</xdr:col>
                    <xdr:colOff>695325</xdr:colOff>
                    <xdr:row>110</xdr:row>
                    <xdr:rowOff>180975</xdr:rowOff>
                  </from>
                  <to>
                    <xdr:col>10</xdr:col>
                    <xdr:colOff>1114425</xdr:colOff>
                    <xdr:row>111</xdr:row>
                    <xdr:rowOff>190500</xdr:rowOff>
                  </to>
                </anchor>
              </controlPr>
            </control>
          </mc:Choice>
        </mc:AlternateContent>
        <mc:AlternateContent xmlns:mc="http://schemas.openxmlformats.org/markup-compatibility/2006">
          <mc:Choice Requires="x14">
            <control shapeId="1221" r:id="rId28" name="Check Box 197">
              <controlPr defaultSize="0" autoFill="0" autoLine="0" autoPict="0">
                <anchor moveWithCells="1">
                  <from>
                    <xdr:col>6</xdr:col>
                    <xdr:colOff>257175</xdr:colOff>
                    <xdr:row>445</xdr:row>
                    <xdr:rowOff>28575</xdr:rowOff>
                  </from>
                  <to>
                    <xdr:col>6</xdr:col>
                    <xdr:colOff>676275</xdr:colOff>
                    <xdr:row>445</xdr:row>
                    <xdr:rowOff>581025</xdr:rowOff>
                  </to>
                </anchor>
              </controlPr>
            </control>
          </mc:Choice>
        </mc:AlternateContent>
        <mc:AlternateContent xmlns:mc="http://schemas.openxmlformats.org/markup-compatibility/2006">
          <mc:Choice Requires="x14">
            <control shapeId="1222" r:id="rId29" name="Check Box 198">
              <controlPr defaultSize="0" autoFill="0" autoLine="0" autoPict="0">
                <anchor moveWithCells="1">
                  <from>
                    <xdr:col>7</xdr:col>
                    <xdr:colOff>257175</xdr:colOff>
                    <xdr:row>445</xdr:row>
                    <xdr:rowOff>657225</xdr:rowOff>
                  </from>
                  <to>
                    <xdr:col>7</xdr:col>
                    <xdr:colOff>676275</xdr:colOff>
                    <xdr:row>445</xdr:row>
                    <xdr:rowOff>1171575</xdr:rowOff>
                  </to>
                </anchor>
              </controlPr>
            </control>
          </mc:Choice>
        </mc:AlternateContent>
        <mc:AlternateContent xmlns:mc="http://schemas.openxmlformats.org/markup-compatibility/2006">
          <mc:Choice Requires="x14">
            <control shapeId="1224" r:id="rId30" name="Check Box 200">
              <controlPr defaultSize="0" autoFill="0" autoLine="0" autoPict="0">
                <anchor moveWithCells="1">
                  <from>
                    <xdr:col>6</xdr:col>
                    <xdr:colOff>285750</xdr:colOff>
                    <xdr:row>453</xdr:row>
                    <xdr:rowOff>381000</xdr:rowOff>
                  </from>
                  <to>
                    <xdr:col>6</xdr:col>
                    <xdr:colOff>704850</xdr:colOff>
                    <xdr:row>455</xdr:row>
                    <xdr:rowOff>9525</xdr:rowOff>
                  </to>
                </anchor>
              </controlPr>
            </control>
          </mc:Choice>
        </mc:AlternateContent>
        <mc:AlternateContent xmlns:mc="http://schemas.openxmlformats.org/markup-compatibility/2006">
          <mc:Choice Requires="x14">
            <control shapeId="1226" r:id="rId31" name="Check Box 202">
              <controlPr defaultSize="0" autoFill="0" autoLine="0" autoPict="0">
                <anchor moveWithCells="1">
                  <from>
                    <xdr:col>7</xdr:col>
                    <xdr:colOff>228600</xdr:colOff>
                    <xdr:row>455</xdr:row>
                    <xdr:rowOff>200025</xdr:rowOff>
                  </from>
                  <to>
                    <xdr:col>7</xdr:col>
                    <xdr:colOff>647700</xdr:colOff>
                    <xdr:row>455</xdr:row>
                    <xdr:rowOff>723900</xdr:rowOff>
                  </to>
                </anchor>
              </controlPr>
            </control>
          </mc:Choice>
        </mc:AlternateContent>
        <mc:AlternateContent xmlns:mc="http://schemas.openxmlformats.org/markup-compatibility/2006">
          <mc:Choice Requires="x14">
            <control shapeId="1234" r:id="rId32" name="Check Box 210">
              <controlPr defaultSize="0" autoFill="0" autoLine="0" autoPict="0">
                <anchor moveWithCells="1">
                  <from>
                    <xdr:col>9</xdr:col>
                    <xdr:colOff>476250</xdr:colOff>
                    <xdr:row>459</xdr:row>
                    <xdr:rowOff>771525</xdr:rowOff>
                  </from>
                  <to>
                    <xdr:col>9</xdr:col>
                    <xdr:colOff>942975</xdr:colOff>
                    <xdr:row>462</xdr:row>
                    <xdr:rowOff>66675</xdr:rowOff>
                  </to>
                </anchor>
              </controlPr>
            </control>
          </mc:Choice>
        </mc:AlternateContent>
        <mc:AlternateContent xmlns:mc="http://schemas.openxmlformats.org/markup-compatibility/2006">
          <mc:Choice Requires="x14">
            <control shapeId="1236" r:id="rId33" name="Check Box 212">
              <controlPr defaultSize="0" autoFill="0" autoLine="0" autoPict="0">
                <anchor moveWithCells="1">
                  <from>
                    <xdr:col>9</xdr:col>
                    <xdr:colOff>447675</xdr:colOff>
                    <xdr:row>463</xdr:row>
                    <xdr:rowOff>523875</xdr:rowOff>
                  </from>
                  <to>
                    <xdr:col>9</xdr:col>
                    <xdr:colOff>857250</xdr:colOff>
                    <xdr:row>464</xdr:row>
                    <xdr:rowOff>514350</xdr:rowOff>
                  </to>
                </anchor>
              </controlPr>
            </control>
          </mc:Choice>
        </mc:AlternateContent>
        <mc:AlternateContent xmlns:mc="http://schemas.openxmlformats.org/markup-compatibility/2006">
          <mc:Choice Requires="x14">
            <control shapeId="1238" r:id="rId34" name="Check Box 214">
              <controlPr defaultSize="0" autoFill="0" autoLine="0" autoPict="0">
                <anchor moveWithCells="1">
                  <from>
                    <xdr:col>9</xdr:col>
                    <xdr:colOff>447675</xdr:colOff>
                    <xdr:row>465</xdr:row>
                    <xdr:rowOff>57150</xdr:rowOff>
                  </from>
                  <to>
                    <xdr:col>9</xdr:col>
                    <xdr:colOff>857250</xdr:colOff>
                    <xdr:row>465</xdr:row>
                    <xdr:rowOff>581025</xdr:rowOff>
                  </to>
                </anchor>
              </controlPr>
            </control>
          </mc:Choice>
        </mc:AlternateContent>
        <mc:AlternateContent xmlns:mc="http://schemas.openxmlformats.org/markup-compatibility/2006">
          <mc:Choice Requires="x14">
            <control shapeId="1240" r:id="rId35" name="Check Box 216">
              <controlPr defaultSize="0" autoFill="0" autoLine="0" autoPict="0">
                <anchor moveWithCells="1">
                  <from>
                    <xdr:col>7</xdr:col>
                    <xdr:colOff>219075</xdr:colOff>
                    <xdr:row>466</xdr:row>
                    <xdr:rowOff>152400</xdr:rowOff>
                  </from>
                  <to>
                    <xdr:col>7</xdr:col>
                    <xdr:colOff>676275</xdr:colOff>
                    <xdr:row>466</xdr:row>
                    <xdr:rowOff>638175</xdr:rowOff>
                  </to>
                </anchor>
              </controlPr>
            </control>
          </mc:Choice>
        </mc:AlternateContent>
        <mc:AlternateContent xmlns:mc="http://schemas.openxmlformats.org/markup-compatibility/2006">
          <mc:Choice Requires="x14">
            <control shapeId="1245" r:id="rId36" name="Check Box 221">
              <controlPr defaultSize="0" autoFill="0" autoLine="0" autoPict="0">
                <anchor moveWithCells="1">
                  <from>
                    <xdr:col>7</xdr:col>
                    <xdr:colOff>228600</xdr:colOff>
                    <xdr:row>473</xdr:row>
                    <xdr:rowOff>0</xdr:rowOff>
                  </from>
                  <to>
                    <xdr:col>7</xdr:col>
                    <xdr:colOff>638175</xdr:colOff>
                    <xdr:row>473</xdr:row>
                    <xdr:rowOff>514350</xdr:rowOff>
                  </to>
                </anchor>
              </controlPr>
            </control>
          </mc:Choice>
        </mc:AlternateContent>
        <mc:AlternateContent xmlns:mc="http://schemas.openxmlformats.org/markup-compatibility/2006">
          <mc:Choice Requires="x14">
            <control shapeId="1259" r:id="rId37" name="Check Box 235">
              <controlPr defaultSize="0" autoFill="0" autoLine="0" autoPict="0">
                <anchor moveWithCells="1">
                  <from>
                    <xdr:col>7</xdr:col>
                    <xdr:colOff>238125</xdr:colOff>
                    <xdr:row>474</xdr:row>
                    <xdr:rowOff>19050</xdr:rowOff>
                  </from>
                  <to>
                    <xdr:col>7</xdr:col>
                    <xdr:colOff>647700</xdr:colOff>
                    <xdr:row>474</xdr:row>
                    <xdr:rowOff>542925</xdr:rowOff>
                  </to>
                </anchor>
              </controlPr>
            </control>
          </mc:Choice>
        </mc:AlternateContent>
        <mc:AlternateContent xmlns:mc="http://schemas.openxmlformats.org/markup-compatibility/2006">
          <mc:Choice Requires="x14">
            <control shapeId="1260" r:id="rId38" name="Check Box 236">
              <controlPr defaultSize="0" autoFill="0" autoLine="0" autoPict="0">
                <anchor moveWithCells="1">
                  <from>
                    <xdr:col>6</xdr:col>
                    <xdr:colOff>333375</xdr:colOff>
                    <xdr:row>475</xdr:row>
                    <xdr:rowOff>19050</xdr:rowOff>
                  </from>
                  <to>
                    <xdr:col>6</xdr:col>
                    <xdr:colOff>742950</xdr:colOff>
                    <xdr:row>475</xdr:row>
                    <xdr:rowOff>542925</xdr:rowOff>
                  </to>
                </anchor>
              </controlPr>
            </control>
          </mc:Choice>
        </mc:AlternateContent>
        <mc:AlternateContent xmlns:mc="http://schemas.openxmlformats.org/markup-compatibility/2006">
          <mc:Choice Requires="x14">
            <control shapeId="1261" r:id="rId39" name="Check Box 237">
              <controlPr defaultSize="0" autoFill="0" autoLine="0" autoPict="0">
                <anchor moveWithCells="1">
                  <from>
                    <xdr:col>6</xdr:col>
                    <xdr:colOff>333375</xdr:colOff>
                    <xdr:row>476</xdr:row>
                    <xdr:rowOff>19050</xdr:rowOff>
                  </from>
                  <to>
                    <xdr:col>6</xdr:col>
                    <xdr:colOff>742950</xdr:colOff>
                    <xdr:row>476</xdr:row>
                    <xdr:rowOff>542925</xdr:rowOff>
                  </to>
                </anchor>
              </controlPr>
            </control>
          </mc:Choice>
        </mc:AlternateContent>
        <mc:AlternateContent xmlns:mc="http://schemas.openxmlformats.org/markup-compatibility/2006">
          <mc:Choice Requires="x14">
            <control shapeId="1262" r:id="rId40" name="Check Box 238">
              <controlPr defaultSize="0" autoFill="0" autoLine="0" autoPict="0">
                <anchor moveWithCells="1">
                  <from>
                    <xdr:col>7</xdr:col>
                    <xdr:colOff>238125</xdr:colOff>
                    <xdr:row>477</xdr:row>
                    <xdr:rowOff>19050</xdr:rowOff>
                  </from>
                  <to>
                    <xdr:col>7</xdr:col>
                    <xdr:colOff>647700</xdr:colOff>
                    <xdr:row>477</xdr:row>
                    <xdr:rowOff>542925</xdr:rowOff>
                  </to>
                </anchor>
              </controlPr>
            </control>
          </mc:Choice>
        </mc:AlternateContent>
        <mc:AlternateContent xmlns:mc="http://schemas.openxmlformats.org/markup-compatibility/2006">
          <mc:Choice Requires="x14">
            <control shapeId="1263" r:id="rId41" name="Check Box 239">
              <controlPr defaultSize="0" autoFill="0" autoLine="0" autoPict="0">
                <anchor moveWithCells="1">
                  <from>
                    <xdr:col>7</xdr:col>
                    <xdr:colOff>219075</xdr:colOff>
                    <xdr:row>478</xdr:row>
                    <xdr:rowOff>47625</xdr:rowOff>
                  </from>
                  <to>
                    <xdr:col>7</xdr:col>
                    <xdr:colOff>628650</xdr:colOff>
                    <xdr:row>478</xdr:row>
                    <xdr:rowOff>571500</xdr:rowOff>
                  </to>
                </anchor>
              </controlPr>
            </control>
          </mc:Choice>
        </mc:AlternateContent>
        <mc:AlternateContent xmlns:mc="http://schemas.openxmlformats.org/markup-compatibility/2006">
          <mc:Choice Requires="x14">
            <control shapeId="1264" r:id="rId42" name="Check Box 240">
              <controlPr defaultSize="0" autoFill="0" autoLine="0" autoPict="0">
                <anchor moveWithCells="1">
                  <from>
                    <xdr:col>7</xdr:col>
                    <xdr:colOff>238125</xdr:colOff>
                    <xdr:row>479</xdr:row>
                    <xdr:rowOff>19050</xdr:rowOff>
                  </from>
                  <to>
                    <xdr:col>7</xdr:col>
                    <xdr:colOff>647700</xdr:colOff>
                    <xdr:row>479</xdr:row>
                    <xdr:rowOff>542925</xdr:rowOff>
                  </to>
                </anchor>
              </controlPr>
            </control>
          </mc:Choice>
        </mc:AlternateContent>
        <mc:AlternateContent xmlns:mc="http://schemas.openxmlformats.org/markup-compatibility/2006">
          <mc:Choice Requires="x14">
            <control shapeId="1265" r:id="rId43" name="Check Box 241">
              <controlPr defaultSize="0" autoFill="0" autoLine="0" autoPict="0">
                <anchor moveWithCells="1">
                  <from>
                    <xdr:col>7</xdr:col>
                    <xdr:colOff>238125</xdr:colOff>
                    <xdr:row>479</xdr:row>
                    <xdr:rowOff>542925</xdr:rowOff>
                  </from>
                  <to>
                    <xdr:col>7</xdr:col>
                    <xdr:colOff>647700</xdr:colOff>
                    <xdr:row>480</xdr:row>
                    <xdr:rowOff>476250</xdr:rowOff>
                  </to>
                </anchor>
              </controlPr>
            </control>
          </mc:Choice>
        </mc:AlternateContent>
        <mc:AlternateContent xmlns:mc="http://schemas.openxmlformats.org/markup-compatibility/2006">
          <mc:Choice Requires="x14">
            <control shapeId="1266" r:id="rId44" name="Check Box 242">
              <controlPr defaultSize="0" autoFill="0" autoLine="0" autoPict="0">
                <anchor moveWithCells="1">
                  <from>
                    <xdr:col>7</xdr:col>
                    <xdr:colOff>219075</xdr:colOff>
                    <xdr:row>481</xdr:row>
                    <xdr:rowOff>9525</xdr:rowOff>
                  </from>
                  <to>
                    <xdr:col>7</xdr:col>
                    <xdr:colOff>590550</xdr:colOff>
                    <xdr:row>482</xdr:row>
                    <xdr:rowOff>0</xdr:rowOff>
                  </to>
                </anchor>
              </controlPr>
            </control>
          </mc:Choice>
        </mc:AlternateContent>
        <mc:AlternateContent xmlns:mc="http://schemas.openxmlformats.org/markup-compatibility/2006">
          <mc:Choice Requires="x14">
            <control shapeId="1267" r:id="rId45" name="Check Box 243">
              <controlPr defaultSize="0" autoFill="0" autoLine="0" autoPict="0">
                <anchor moveWithCells="1">
                  <from>
                    <xdr:col>7</xdr:col>
                    <xdr:colOff>228600</xdr:colOff>
                    <xdr:row>481</xdr:row>
                    <xdr:rowOff>400050</xdr:rowOff>
                  </from>
                  <to>
                    <xdr:col>7</xdr:col>
                    <xdr:colOff>638175</xdr:colOff>
                    <xdr:row>483</xdr:row>
                    <xdr:rowOff>28575</xdr:rowOff>
                  </to>
                </anchor>
              </controlPr>
            </control>
          </mc:Choice>
        </mc:AlternateContent>
        <mc:AlternateContent xmlns:mc="http://schemas.openxmlformats.org/markup-compatibility/2006">
          <mc:Choice Requires="x14">
            <control shapeId="1268" r:id="rId46" name="Check Box 244">
              <controlPr defaultSize="0" autoFill="0" autoLine="0" autoPict="0">
                <anchor moveWithCells="1">
                  <from>
                    <xdr:col>7</xdr:col>
                    <xdr:colOff>209550</xdr:colOff>
                    <xdr:row>493</xdr:row>
                    <xdr:rowOff>381000</xdr:rowOff>
                  </from>
                  <to>
                    <xdr:col>7</xdr:col>
                    <xdr:colOff>619125</xdr:colOff>
                    <xdr:row>495</xdr:row>
                    <xdr:rowOff>0</xdr:rowOff>
                  </to>
                </anchor>
              </controlPr>
            </control>
          </mc:Choice>
        </mc:AlternateContent>
        <mc:AlternateContent xmlns:mc="http://schemas.openxmlformats.org/markup-compatibility/2006">
          <mc:Choice Requires="x14">
            <control shapeId="1271" r:id="rId47" name="Group Box 247">
              <controlPr defaultSize="0" autoFill="0" autoPict="0">
                <anchor moveWithCells="1">
                  <from>
                    <xdr:col>1</xdr:col>
                    <xdr:colOff>0</xdr:colOff>
                    <xdr:row>118</xdr:row>
                    <xdr:rowOff>190500</xdr:rowOff>
                  </from>
                  <to>
                    <xdr:col>4</xdr:col>
                    <xdr:colOff>666750</xdr:colOff>
                    <xdr:row>122</xdr:row>
                    <xdr:rowOff>9525</xdr:rowOff>
                  </to>
                </anchor>
              </controlPr>
            </control>
          </mc:Choice>
        </mc:AlternateContent>
        <mc:AlternateContent xmlns:mc="http://schemas.openxmlformats.org/markup-compatibility/2006">
          <mc:Choice Requires="x14">
            <control shapeId="1272" r:id="rId48" name="Option Button 248">
              <controlPr defaultSize="0" autoFill="0" autoLine="0" autoPict="0">
                <anchor moveWithCells="1">
                  <from>
                    <xdr:col>1</xdr:col>
                    <xdr:colOff>47625</xdr:colOff>
                    <xdr:row>119</xdr:row>
                    <xdr:rowOff>76200</xdr:rowOff>
                  </from>
                  <to>
                    <xdr:col>4</xdr:col>
                    <xdr:colOff>295275</xdr:colOff>
                    <xdr:row>120</xdr:row>
                    <xdr:rowOff>95250</xdr:rowOff>
                  </to>
                </anchor>
              </controlPr>
            </control>
          </mc:Choice>
        </mc:AlternateContent>
        <mc:AlternateContent xmlns:mc="http://schemas.openxmlformats.org/markup-compatibility/2006">
          <mc:Choice Requires="x14">
            <control shapeId="1273" r:id="rId49" name="Option Button 249">
              <controlPr defaultSize="0" autoFill="0" autoLine="0" autoPict="0">
                <anchor moveWithCells="1">
                  <from>
                    <xdr:col>1</xdr:col>
                    <xdr:colOff>47625</xdr:colOff>
                    <xdr:row>120</xdr:row>
                    <xdr:rowOff>152400</xdr:rowOff>
                  </from>
                  <to>
                    <xdr:col>4</xdr:col>
                    <xdr:colOff>238125</xdr:colOff>
                    <xdr:row>121</xdr:row>
                    <xdr:rowOff>152400</xdr:rowOff>
                  </to>
                </anchor>
              </controlPr>
            </control>
          </mc:Choice>
        </mc:AlternateContent>
        <mc:AlternateContent xmlns:mc="http://schemas.openxmlformats.org/markup-compatibility/2006">
          <mc:Choice Requires="x14">
            <control shapeId="1274" r:id="rId50" name="Group Box 250">
              <controlPr defaultSize="0" autoFill="0" autoPict="0">
                <anchor moveWithCells="1">
                  <from>
                    <xdr:col>6</xdr:col>
                    <xdr:colOff>66675</xdr:colOff>
                    <xdr:row>118</xdr:row>
                    <xdr:rowOff>152400</xdr:rowOff>
                  </from>
                  <to>
                    <xdr:col>8</xdr:col>
                    <xdr:colOff>257175</xdr:colOff>
                    <xdr:row>121</xdr:row>
                    <xdr:rowOff>161925</xdr:rowOff>
                  </to>
                </anchor>
              </controlPr>
            </control>
          </mc:Choice>
        </mc:AlternateContent>
        <mc:AlternateContent xmlns:mc="http://schemas.openxmlformats.org/markup-compatibility/2006">
          <mc:Choice Requires="x14">
            <control shapeId="1275" r:id="rId51" name="Option Button 251">
              <controlPr defaultSize="0" autoFill="0" autoLine="0" autoPict="0">
                <anchor moveWithCells="1">
                  <from>
                    <xdr:col>6</xdr:col>
                    <xdr:colOff>76200</xdr:colOff>
                    <xdr:row>119</xdr:row>
                    <xdr:rowOff>38100</xdr:rowOff>
                  </from>
                  <to>
                    <xdr:col>8</xdr:col>
                    <xdr:colOff>209550</xdr:colOff>
                    <xdr:row>120</xdr:row>
                    <xdr:rowOff>85725</xdr:rowOff>
                  </to>
                </anchor>
              </controlPr>
            </control>
          </mc:Choice>
        </mc:AlternateContent>
        <mc:AlternateContent xmlns:mc="http://schemas.openxmlformats.org/markup-compatibility/2006">
          <mc:Choice Requires="x14">
            <control shapeId="1276" r:id="rId52" name="Option Button 252">
              <controlPr defaultSize="0" autoFill="0" autoLine="0" autoPict="0">
                <anchor moveWithCells="1">
                  <from>
                    <xdr:col>6</xdr:col>
                    <xdr:colOff>85725</xdr:colOff>
                    <xdr:row>120</xdr:row>
                    <xdr:rowOff>95250</xdr:rowOff>
                  </from>
                  <to>
                    <xdr:col>8</xdr:col>
                    <xdr:colOff>19050</xdr:colOff>
                    <xdr:row>121</xdr:row>
                    <xdr:rowOff>95250</xdr:rowOff>
                  </to>
                </anchor>
              </controlPr>
            </control>
          </mc:Choice>
        </mc:AlternateContent>
        <mc:AlternateContent xmlns:mc="http://schemas.openxmlformats.org/markup-compatibility/2006">
          <mc:Choice Requires="x14">
            <control shapeId="1278" r:id="rId53" name="Group Box 254">
              <controlPr defaultSize="0" autoFill="0" autoPict="0">
                <anchor moveWithCells="1">
                  <from>
                    <xdr:col>0</xdr:col>
                    <xdr:colOff>314325</xdr:colOff>
                    <xdr:row>206</xdr:row>
                    <xdr:rowOff>180975</xdr:rowOff>
                  </from>
                  <to>
                    <xdr:col>3</xdr:col>
                    <xdr:colOff>400050</xdr:colOff>
                    <xdr:row>209</xdr:row>
                    <xdr:rowOff>19050</xdr:rowOff>
                  </to>
                </anchor>
              </controlPr>
            </control>
          </mc:Choice>
        </mc:AlternateContent>
        <mc:AlternateContent xmlns:mc="http://schemas.openxmlformats.org/markup-compatibility/2006">
          <mc:Choice Requires="x14">
            <control shapeId="1279" r:id="rId54" name="Option Button 255">
              <controlPr defaultSize="0" autoFill="0" autoLine="0" autoPict="0">
                <anchor moveWithCells="1">
                  <from>
                    <xdr:col>0</xdr:col>
                    <xdr:colOff>457200</xdr:colOff>
                    <xdr:row>207</xdr:row>
                    <xdr:rowOff>95250</xdr:rowOff>
                  </from>
                  <to>
                    <xdr:col>1</xdr:col>
                    <xdr:colOff>342900</xdr:colOff>
                    <xdr:row>208</xdr:row>
                    <xdr:rowOff>114300</xdr:rowOff>
                  </to>
                </anchor>
              </controlPr>
            </control>
          </mc:Choice>
        </mc:AlternateContent>
        <mc:AlternateContent xmlns:mc="http://schemas.openxmlformats.org/markup-compatibility/2006">
          <mc:Choice Requires="x14">
            <control shapeId="1281" r:id="rId55" name="Option Button 257">
              <controlPr defaultSize="0" autoFill="0" autoLine="0" autoPict="0">
                <anchor moveWithCells="1">
                  <from>
                    <xdr:col>1</xdr:col>
                    <xdr:colOff>466725</xdr:colOff>
                    <xdr:row>207</xdr:row>
                    <xdr:rowOff>104775</xdr:rowOff>
                  </from>
                  <to>
                    <xdr:col>1</xdr:col>
                    <xdr:colOff>1085850</xdr:colOff>
                    <xdr:row>208</xdr:row>
                    <xdr:rowOff>133350</xdr:rowOff>
                  </to>
                </anchor>
              </controlPr>
            </control>
          </mc:Choice>
        </mc:AlternateContent>
        <mc:AlternateContent xmlns:mc="http://schemas.openxmlformats.org/markup-compatibility/2006">
          <mc:Choice Requires="x14">
            <control shapeId="1282" r:id="rId56" name="Option Button 258">
              <controlPr defaultSize="0" autoFill="0" autoLine="0" autoPict="0">
                <anchor moveWithCells="1">
                  <from>
                    <xdr:col>2</xdr:col>
                    <xdr:colOff>209550</xdr:colOff>
                    <xdr:row>207</xdr:row>
                    <xdr:rowOff>123825</xdr:rowOff>
                  </from>
                  <to>
                    <xdr:col>3</xdr:col>
                    <xdr:colOff>333375</xdr:colOff>
                    <xdr:row>208</xdr:row>
                    <xdr:rowOff>123825</xdr:rowOff>
                  </to>
                </anchor>
              </controlPr>
            </control>
          </mc:Choice>
        </mc:AlternateContent>
        <mc:AlternateContent xmlns:mc="http://schemas.openxmlformats.org/markup-compatibility/2006">
          <mc:Choice Requires="x14">
            <control shapeId="1343" r:id="rId57" name="Check Box 319">
              <controlPr defaultSize="0" autoFill="0" autoLine="0" autoPict="0">
                <anchor moveWithCells="1">
                  <from>
                    <xdr:col>9</xdr:col>
                    <xdr:colOff>457200</xdr:colOff>
                    <xdr:row>576</xdr:row>
                    <xdr:rowOff>161925</xdr:rowOff>
                  </from>
                  <to>
                    <xdr:col>9</xdr:col>
                    <xdr:colOff>885825</xdr:colOff>
                    <xdr:row>578</xdr:row>
                    <xdr:rowOff>0</xdr:rowOff>
                  </to>
                </anchor>
              </controlPr>
            </control>
          </mc:Choice>
        </mc:AlternateContent>
        <mc:AlternateContent xmlns:mc="http://schemas.openxmlformats.org/markup-compatibility/2006">
          <mc:Choice Requires="x14">
            <control shapeId="1344" r:id="rId58" name="Check Box 320">
              <controlPr defaultSize="0" autoFill="0" autoLine="0" autoPict="0">
                <anchor moveWithCells="1">
                  <from>
                    <xdr:col>9</xdr:col>
                    <xdr:colOff>457200</xdr:colOff>
                    <xdr:row>577</xdr:row>
                    <xdr:rowOff>171450</xdr:rowOff>
                  </from>
                  <to>
                    <xdr:col>9</xdr:col>
                    <xdr:colOff>885825</xdr:colOff>
                    <xdr:row>579</xdr:row>
                    <xdr:rowOff>9525</xdr:rowOff>
                  </to>
                </anchor>
              </controlPr>
            </control>
          </mc:Choice>
        </mc:AlternateContent>
        <mc:AlternateContent xmlns:mc="http://schemas.openxmlformats.org/markup-compatibility/2006">
          <mc:Choice Requires="x14">
            <control shapeId="1345" r:id="rId59" name="Check Box 321">
              <controlPr defaultSize="0" autoFill="0" autoLine="0" autoPict="0">
                <anchor moveWithCells="1">
                  <from>
                    <xdr:col>9</xdr:col>
                    <xdr:colOff>457200</xdr:colOff>
                    <xdr:row>581</xdr:row>
                    <xdr:rowOff>1123950</xdr:rowOff>
                  </from>
                  <to>
                    <xdr:col>9</xdr:col>
                    <xdr:colOff>885825</xdr:colOff>
                    <xdr:row>583</xdr:row>
                    <xdr:rowOff>28575</xdr:rowOff>
                  </to>
                </anchor>
              </controlPr>
            </control>
          </mc:Choice>
        </mc:AlternateContent>
        <mc:AlternateContent xmlns:mc="http://schemas.openxmlformats.org/markup-compatibility/2006">
          <mc:Choice Requires="x14">
            <control shapeId="1346" r:id="rId60" name="Check Box 322">
              <controlPr defaultSize="0" autoFill="0" autoLine="0" autoPict="0">
                <anchor moveWithCells="1">
                  <from>
                    <xdr:col>9</xdr:col>
                    <xdr:colOff>457200</xdr:colOff>
                    <xdr:row>582</xdr:row>
                    <xdr:rowOff>171450</xdr:rowOff>
                  </from>
                  <to>
                    <xdr:col>9</xdr:col>
                    <xdr:colOff>885825</xdr:colOff>
                    <xdr:row>584</xdr:row>
                    <xdr:rowOff>9525</xdr:rowOff>
                  </to>
                </anchor>
              </controlPr>
            </control>
          </mc:Choice>
        </mc:AlternateContent>
        <mc:AlternateContent xmlns:mc="http://schemas.openxmlformats.org/markup-compatibility/2006">
          <mc:Choice Requires="x14">
            <control shapeId="1347" r:id="rId61" name="Check Box 323">
              <controlPr defaultSize="0" autoFill="0" autoLine="0" autoPict="0">
                <anchor moveWithCells="1">
                  <from>
                    <xdr:col>9</xdr:col>
                    <xdr:colOff>457200</xdr:colOff>
                    <xdr:row>585</xdr:row>
                    <xdr:rowOff>171450</xdr:rowOff>
                  </from>
                  <to>
                    <xdr:col>9</xdr:col>
                    <xdr:colOff>885825</xdr:colOff>
                    <xdr:row>587</xdr:row>
                    <xdr:rowOff>9525</xdr:rowOff>
                  </to>
                </anchor>
              </controlPr>
            </control>
          </mc:Choice>
        </mc:AlternateContent>
        <mc:AlternateContent xmlns:mc="http://schemas.openxmlformats.org/markup-compatibility/2006">
          <mc:Choice Requires="x14">
            <control shapeId="1348" r:id="rId62" name="Check Box 324">
              <controlPr defaultSize="0" autoFill="0" autoLine="0" autoPict="0">
                <anchor moveWithCells="1">
                  <from>
                    <xdr:col>9</xdr:col>
                    <xdr:colOff>457200</xdr:colOff>
                    <xdr:row>589</xdr:row>
                    <xdr:rowOff>123825</xdr:rowOff>
                  </from>
                  <to>
                    <xdr:col>9</xdr:col>
                    <xdr:colOff>885825</xdr:colOff>
                    <xdr:row>590</xdr:row>
                    <xdr:rowOff>0</xdr:rowOff>
                  </to>
                </anchor>
              </controlPr>
            </control>
          </mc:Choice>
        </mc:AlternateContent>
        <mc:AlternateContent xmlns:mc="http://schemas.openxmlformats.org/markup-compatibility/2006">
          <mc:Choice Requires="x14">
            <control shapeId="1349" r:id="rId63" name="Check Box 325">
              <controlPr defaultSize="0" autoFill="0" autoLine="0" autoPict="0">
                <anchor moveWithCells="1">
                  <from>
                    <xdr:col>9</xdr:col>
                    <xdr:colOff>457200</xdr:colOff>
                    <xdr:row>590</xdr:row>
                    <xdr:rowOff>123825</xdr:rowOff>
                  </from>
                  <to>
                    <xdr:col>9</xdr:col>
                    <xdr:colOff>885825</xdr:colOff>
                    <xdr:row>590</xdr:row>
                    <xdr:rowOff>342900</xdr:rowOff>
                  </to>
                </anchor>
              </controlPr>
            </control>
          </mc:Choice>
        </mc:AlternateContent>
        <mc:AlternateContent xmlns:mc="http://schemas.openxmlformats.org/markup-compatibility/2006">
          <mc:Choice Requires="x14">
            <control shapeId="1350" r:id="rId64" name="Check Box 326">
              <controlPr defaultSize="0" autoFill="0" autoLine="0" autoPict="0">
                <anchor moveWithCells="1">
                  <from>
                    <xdr:col>9</xdr:col>
                    <xdr:colOff>457200</xdr:colOff>
                    <xdr:row>591</xdr:row>
                    <xdr:rowOff>85725</xdr:rowOff>
                  </from>
                  <to>
                    <xdr:col>9</xdr:col>
                    <xdr:colOff>885825</xdr:colOff>
                    <xdr:row>591</xdr:row>
                    <xdr:rowOff>304800</xdr:rowOff>
                  </to>
                </anchor>
              </controlPr>
            </control>
          </mc:Choice>
        </mc:AlternateContent>
        <mc:AlternateContent xmlns:mc="http://schemas.openxmlformats.org/markup-compatibility/2006">
          <mc:Choice Requires="x14">
            <control shapeId="1351" r:id="rId65" name="Check Box 327">
              <controlPr defaultSize="0" autoFill="0" autoLine="0" autoPict="0">
                <anchor moveWithCells="1">
                  <from>
                    <xdr:col>9</xdr:col>
                    <xdr:colOff>457200</xdr:colOff>
                    <xdr:row>570</xdr:row>
                    <xdr:rowOff>171450</xdr:rowOff>
                  </from>
                  <to>
                    <xdr:col>9</xdr:col>
                    <xdr:colOff>885825</xdr:colOff>
                    <xdr:row>572</xdr:row>
                    <xdr:rowOff>9525</xdr:rowOff>
                  </to>
                </anchor>
              </controlPr>
            </control>
          </mc:Choice>
        </mc:AlternateContent>
        <mc:AlternateContent xmlns:mc="http://schemas.openxmlformats.org/markup-compatibility/2006">
          <mc:Choice Requires="x14">
            <control shapeId="1352" r:id="rId66" name="Check Box 328">
              <controlPr defaultSize="0" autoFill="0" autoLine="0" autoPict="0">
                <anchor moveWithCells="1">
                  <from>
                    <xdr:col>9</xdr:col>
                    <xdr:colOff>457200</xdr:colOff>
                    <xdr:row>571</xdr:row>
                    <xdr:rowOff>161925</xdr:rowOff>
                  </from>
                  <to>
                    <xdr:col>9</xdr:col>
                    <xdr:colOff>885825</xdr:colOff>
                    <xdr:row>573</xdr:row>
                    <xdr:rowOff>0</xdr:rowOff>
                  </to>
                </anchor>
              </controlPr>
            </control>
          </mc:Choice>
        </mc:AlternateContent>
        <mc:AlternateContent xmlns:mc="http://schemas.openxmlformats.org/markup-compatibility/2006">
          <mc:Choice Requires="x14">
            <control shapeId="1353" r:id="rId67" name="Check Box 329">
              <controlPr defaultSize="0" autoFill="0" autoLine="0" autoPict="0">
                <anchor moveWithCells="1">
                  <from>
                    <xdr:col>9</xdr:col>
                    <xdr:colOff>457200</xdr:colOff>
                    <xdr:row>572</xdr:row>
                    <xdr:rowOff>171450</xdr:rowOff>
                  </from>
                  <to>
                    <xdr:col>9</xdr:col>
                    <xdr:colOff>885825</xdr:colOff>
                    <xdr:row>574</xdr:row>
                    <xdr:rowOff>9525</xdr:rowOff>
                  </to>
                </anchor>
              </controlPr>
            </control>
          </mc:Choice>
        </mc:AlternateContent>
        <mc:AlternateContent xmlns:mc="http://schemas.openxmlformats.org/markup-compatibility/2006">
          <mc:Choice Requires="x14">
            <control shapeId="1395" r:id="rId68" name="Option Button 371">
              <controlPr defaultSize="0" autoFill="0" autoLine="0" autoPict="0">
                <anchor moveWithCells="1">
                  <from>
                    <xdr:col>10</xdr:col>
                    <xdr:colOff>400050</xdr:colOff>
                    <xdr:row>528</xdr:row>
                    <xdr:rowOff>190500</xdr:rowOff>
                  </from>
                  <to>
                    <xdr:col>10</xdr:col>
                    <xdr:colOff>781050</xdr:colOff>
                    <xdr:row>530</xdr:row>
                    <xdr:rowOff>0</xdr:rowOff>
                  </to>
                </anchor>
              </controlPr>
            </control>
          </mc:Choice>
        </mc:AlternateContent>
        <mc:AlternateContent xmlns:mc="http://schemas.openxmlformats.org/markup-compatibility/2006">
          <mc:Choice Requires="x14">
            <control shapeId="1396" r:id="rId69" name="Option Button 372">
              <controlPr defaultSize="0" autoFill="0" autoLine="0" autoPict="0">
                <anchor moveWithCells="1">
                  <from>
                    <xdr:col>10</xdr:col>
                    <xdr:colOff>409575</xdr:colOff>
                    <xdr:row>529</xdr:row>
                    <xdr:rowOff>266700</xdr:rowOff>
                  </from>
                  <to>
                    <xdr:col>10</xdr:col>
                    <xdr:colOff>876300</xdr:colOff>
                    <xdr:row>531</xdr:row>
                    <xdr:rowOff>104775</xdr:rowOff>
                  </to>
                </anchor>
              </controlPr>
            </control>
          </mc:Choice>
        </mc:AlternateContent>
        <mc:AlternateContent xmlns:mc="http://schemas.openxmlformats.org/markup-compatibility/2006">
          <mc:Choice Requires="x14">
            <control shapeId="1397" r:id="rId70" name="Check Box 373">
              <controlPr defaultSize="0" autoFill="0" autoLine="0" autoPict="0">
                <anchor moveWithCells="1">
                  <from>
                    <xdr:col>1</xdr:col>
                    <xdr:colOff>209550</xdr:colOff>
                    <xdr:row>524</xdr:row>
                    <xdr:rowOff>47625</xdr:rowOff>
                  </from>
                  <to>
                    <xdr:col>1</xdr:col>
                    <xdr:colOff>561975</xdr:colOff>
                    <xdr:row>525</xdr:row>
                    <xdr:rowOff>0</xdr:rowOff>
                  </to>
                </anchor>
              </controlPr>
            </control>
          </mc:Choice>
        </mc:AlternateContent>
        <mc:AlternateContent xmlns:mc="http://schemas.openxmlformats.org/markup-compatibility/2006">
          <mc:Choice Requires="x14">
            <control shapeId="1399" r:id="rId71" name="Check Box 375">
              <controlPr defaultSize="0" autoFill="0" autoLine="0" autoPict="0">
                <anchor moveWithCells="1">
                  <from>
                    <xdr:col>1</xdr:col>
                    <xdr:colOff>209550</xdr:colOff>
                    <xdr:row>524</xdr:row>
                    <xdr:rowOff>304800</xdr:rowOff>
                  </from>
                  <to>
                    <xdr:col>1</xdr:col>
                    <xdr:colOff>561975</xdr:colOff>
                    <xdr:row>526</xdr:row>
                    <xdr:rowOff>9525</xdr:rowOff>
                  </to>
                </anchor>
              </controlPr>
            </control>
          </mc:Choice>
        </mc:AlternateContent>
        <mc:AlternateContent xmlns:mc="http://schemas.openxmlformats.org/markup-compatibility/2006">
          <mc:Choice Requires="x14">
            <control shapeId="1400" r:id="rId72" name="Check Box 376">
              <controlPr defaultSize="0" autoFill="0" autoLine="0" autoPict="0">
                <anchor moveWithCells="1">
                  <from>
                    <xdr:col>7</xdr:col>
                    <xdr:colOff>257175</xdr:colOff>
                    <xdr:row>452</xdr:row>
                    <xdr:rowOff>5038725</xdr:rowOff>
                  </from>
                  <to>
                    <xdr:col>7</xdr:col>
                    <xdr:colOff>676275</xdr:colOff>
                    <xdr:row>454</xdr:row>
                    <xdr:rowOff>66675</xdr:rowOff>
                  </to>
                </anchor>
              </controlPr>
            </control>
          </mc:Choice>
        </mc:AlternateContent>
        <mc:AlternateContent xmlns:mc="http://schemas.openxmlformats.org/markup-compatibility/2006">
          <mc:Choice Requires="x14">
            <control shapeId="1401" r:id="rId73" name="Check Box 377">
              <controlPr defaultSize="0" autoFill="0" autoLine="0" autoPict="0">
                <anchor moveWithCells="1">
                  <from>
                    <xdr:col>9</xdr:col>
                    <xdr:colOff>466725</xdr:colOff>
                    <xdr:row>456</xdr:row>
                    <xdr:rowOff>257175</xdr:rowOff>
                  </from>
                  <to>
                    <xdr:col>9</xdr:col>
                    <xdr:colOff>885825</xdr:colOff>
                    <xdr:row>458</xdr:row>
                    <xdr:rowOff>76200</xdr:rowOff>
                  </to>
                </anchor>
              </controlPr>
            </control>
          </mc:Choice>
        </mc:AlternateContent>
        <mc:AlternateContent xmlns:mc="http://schemas.openxmlformats.org/markup-compatibility/2006">
          <mc:Choice Requires="x14">
            <control shapeId="1407" r:id="rId74" name="Group Box 383">
              <controlPr defaultSize="0" autoFill="0" autoPict="0">
                <anchor moveWithCells="1">
                  <from>
                    <xdr:col>9</xdr:col>
                    <xdr:colOff>219075</xdr:colOff>
                    <xdr:row>118</xdr:row>
                    <xdr:rowOff>152400</xdr:rowOff>
                  </from>
                  <to>
                    <xdr:col>10</xdr:col>
                    <xdr:colOff>771525</xdr:colOff>
                    <xdr:row>121</xdr:row>
                    <xdr:rowOff>171450</xdr:rowOff>
                  </to>
                </anchor>
              </controlPr>
            </control>
          </mc:Choice>
        </mc:AlternateContent>
        <mc:AlternateContent xmlns:mc="http://schemas.openxmlformats.org/markup-compatibility/2006">
          <mc:Choice Requires="x14">
            <control shapeId="1408" r:id="rId75" name="Option Button 384">
              <controlPr defaultSize="0" autoFill="0" autoLine="0" autoPict="0">
                <anchor moveWithCells="1">
                  <from>
                    <xdr:col>9</xdr:col>
                    <xdr:colOff>238125</xdr:colOff>
                    <xdr:row>119</xdr:row>
                    <xdr:rowOff>38100</xdr:rowOff>
                  </from>
                  <to>
                    <xdr:col>10</xdr:col>
                    <xdr:colOff>600075</xdr:colOff>
                    <xdr:row>120</xdr:row>
                    <xdr:rowOff>57150</xdr:rowOff>
                  </to>
                </anchor>
              </controlPr>
            </control>
          </mc:Choice>
        </mc:AlternateContent>
        <mc:AlternateContent xmlns:mc="http://schemas.openxmlformats.org/markup-compatibility/2006">
          <mc:Choice Requires="x14">
            <control shapeId="1409" r:id="rId76" name="Option Button 385">
              <controlPr defaultSize="0" autoFill="0" autoLine="0" autoPict="0">
                <anchor moveWithCells="1">
                  <from>
                    <xdr:col>9</xdr:col>
                    <xdr:colOff>247650</xdr:colOff>
                    <xdr:row>120</xdr:row>
                    <xdr:rowOff>95250</xdr:rowOff>
                  </from>
                  <to>
                    <xdr:col>10</xdr:col>
                    <xdr:colOff>590550</xdr:colOff>
                    <xdr:row>121</xdr:row>
                    <xdr:rowOff>95250</xdr:rowOff>
                  </to>
                </anchor>
              </controlPr>
            </control>
          </mc:Choice>
        </mc:AlternateContent>
        <mc:AlternateContent xmlns:mc="http://schemas.openxmlformats.org/markup-compatibility/2006">
          <mc:Choice Requires="x14">
            <control shapeId="1416" r:id="rId77" name="Check Box 392">
              <controlPr defaultSize="0" autoFill="0" autoLine="0" autoPict="0">
                <anchor moveWithCells="1">
                  <from>
                    <xdr:col>7</xdr:col>
                    <xdr:colOff>257175</xdr:colOff>
                    <xdr:row>445</xdr:row>
                    <xdr:rowOff>1181100</xdr:rowOff>
                  </from>
                  <to>
                    <xdr:col>7</xdr:col>
                    <xdr:colOff>676275</xdr:colOff>
                    <xdr:row>445</xdr:row>
                    <xdr:rowOff>1695450</xdr:rowOff>
                  </to>
                </anchor>
              </controlPr>
            </control>
          </mc:Choice>
        </mc:AlternateContent>
        <mc:AlternateContent xmlns:mc="http://schemas.openxmlformats.org/markup-compatibility/2006">
          <mc:Choice Requires="x14">
            <control shapeId="1417" r:id="rId78" name="Group Box 393">
              <controlPr defaultSize="0" autoFill="0" autoPict="0">
                <anchor moveWithCells="1">
                  <from>
                    <xdr:col>7</xdr:col>
                    <xdr:colOff>9525</xdr:colOff>
                    <xdr:row>446</xdr:row>
                    <xdr:rowOff>9525</xdr:rowOff>
                  </from>
                  <to>
                    <xdr:col>8</xdr:col>
                    <xdr:colOff>0</xdr:colOff>
                    <xdr:row>448</xdr:row>
                    <xdr:rowOff>676275</xdr:rowOff>
                  </to>
                </anchor>
              </controlPr>
            </control>
          </mc:Choice>
        </mc:AlternateContent>
        <mc:AlternateContent xmlns:mc="http://schemas.openxmlformats.org/markup-compatibility/2006">
          <mc:Choice Requires="x14">
            <control shapeId="1418" r:id="rId79" name="Option Button 394">
              <controlPr defaultSize="0" autoFill="0" autoLine="0" autoPict="0">
                <anchor moveWithCells="1">
                  <from>
                    <xdr:col>7</xdr:col>
                    <xdr:colOff>228600</xdr:colOff>
                    <xdr:row>446</xdr:row>
                    <xdr:rowOff>352425</xdr:rowOff>
                  </from>
                  <to>
                    <xdr:col>7</xdr:col>
                    <xdr:colOff>657225</xdr:colOff>
                    <xdr:row>446</xdr:row>
                    <xdr:rowOff>571500</xdr:rowOff>
                  </to>
                </anchor>
              </controlPr>
            </control>
          </mc:Choice>
        </mc:AlternateContent>
        <mc:AlternateContent xmlns:mc="http://schemas.openxmlformats.org/markup-compatibility/2006">
          <mc:Choice Requires="x14">
            <control shapeId="1419" r:id="rId80" name="Option Button 395">
              <controlPr defaultSize="0" autoFill="0" autoLine="0" autoPict="0">
                <anchor moveWithCells="1">
                  <from>
                    <xdr:col>7</xdr:col>
                    <xdr:colOff>257175</xdr:colOff>
                    <xdr:row>447</xdr:row>
                    <xdr:rowOff>228600</xdr:rowOff>
                  </from>
                  <to>
                    <xdr:col>7</xdr:col>
                    <xdr:colOff>685800</xdr:colOff>
                    <xdr:row>447</xdr:row>
                    <xdr:rowOff>447675</xdr:rowOff>
                  </to>
                </anchor>
              </controlPr>
            </control>
          </mc:Choice>
        </mc:AlternateContent>
        <mc:AlternateContent xmlns:mc="http://schemas.openxmlformats.org/markup-compatibility/2006">
          <mc:Choice Requires="x14">
            <control shapeId="1421" r:id="rId81" name="Option Button 397">
              <controlPr defaultSize="0" autoFill="0" autoLine="0" autoPict="0">
                <anchor moveWithCells="1">
                  <from>
                    <xdr:col>7</xdr:col>
                    <xdr:colOff>257175</xdr:colOff>
                    <xdr:row>448</xdr:row>
                    <xdr:rowOff>209550</xdr:rowOff>
                  </from>
                  <to>
                    <xdr:col>7</xdr:col>
                    <xdr:colOff>685800</xdr:colOff>
                    <xdr:row>448</xdr:row>
                    <xdr:rowOff>428625</xdr:rowOff>
                  </to>
                </anchor>
              </controlPr>
            </control>
          </mc:Choice>
        </mc:AlternateContent>
        <mc:AlternateContent xmlns:mc="http://schemas.openxmlformats.org/markup-compatibility/2006">
          <mc:Choice Requires="x14">
            <control shapeId="1424" r:id="rId82" name="Check Box 400">
              <controlPr defaultSize="0" autoFill="0" autoLine="0" autoPict="0">
                <anchor moveWithCells="1">
                  <from>
                    <xdr:col>7</xdr:col>
                    <xdr:colOff>257175</xdr:colOff>
                    <xdr:row>450</xdr:row>
                    <xdr:rowOff>304800</xdr:rowOff>
                  </from>
                  <to>
                    <xdr:col>7</xdr:col>
                    <xdr:colOff>676275</xdr:colOff>
                    <xdr:row>450</xdr:row>
                    <xdr:rowOff>1057275</xdr:rowOff>
                  </to>
                </anchor>
              </controlPr>
            </control>
          </mc:Choice>
        </mc:AlternateContent>
        <mc:AlternateContent xmlns:mc="http://schemas.openxmlformats.org/markup-compatibility/2006">
          <mc:Choice Requires="x14">
            <control shapeId="1427" r:id="rId83" name="Check Box 403">
              <controlPr defaultSize="0" autoFill="0" autoLine="0" autoPict="0">
                <anchor moveWithCells="1">
                  <from>
                    <xdr:col>7</xdr:col>
                    <xdr:colOff>247650</xdr:colOff>
                    <xdr:row>452</xdr:row>
                    <xdr:rowOff>1581150</xdr:rowOff>
                  </from>
                  <to>
                    <xdr:col>7</xdr:col>
                    <xdr:colOff>666750</xdr:colOff>
                    <xdr:row>452</xdr:row>
                    <xdr:rowOff>2333625</xdr:rowOff>
                  </to>
                </anchor>
              </controlPr>
            </control>
          </mc:Choice>
        </mc:AlternateContent>
        <mc:AlternateContent xmlns:mc="http://schemas.openxmlformats.org/markup-compatibility/2006">
          <mc:Choice Requires="x14">
            <control shapeId="1428" r:id="rId84" name="Check Box 404">
              <controlPr defaultSize="0" autoFill="0" autoLine="0" autoPict="0">
                <anchor moveWithCells="1">
                  <from>
                    <xdr:col>7</xdr:col>
                    <xdr:colOff>228600</xdr:colOff>
                    <xdr:row>455</xdr:row>
                    <xdr:rowOff>466725</xdr:rowOff>
                  </from>
                  <to>
                    <xdr:col>7</xdr:col>
                    <xdr:colOff>647700</xdr:colOff>
                    <xdr:row>455</xdr:row>
                    <xdr:rowOff>990600</xdr:rowOff>
                  </to>
                </anchor>
              </controlPr>
            </control>
          </mc:Choice>
        </mc:AlternateContent>
        <mc:AlternateContent xmlns:mc="http://schemas.openxmlformats.org/markup-compatibility/2006">
          <mc:Choice Requires="x14">
            <control shapeId="1429" r:id="rId85" name="Check Box 405">
              <controlPr defaultSize="0" autoFill="0" autoLine="0" autoPict="0">
                <anchor moveWithCells="1">
                  <from>
                    <xdr:col>9</xdr:col>
                    <xdr:colOff>466725</xdr:colOff>
                    <xdr:row>455</xdr:row>
                    <xdr:rowOff>923925</xdr:rowOff>
                  </from>
                  <to>
                    <xdr:col>9</xdr:col>
                    <xdr:colOff>885825</xdr:colOff>
                    <xdr:row>457</xdr:row>
                    <xdr:rowOff>47625</xdr:rowOff>
                  </to>
                </anchor>
              </controlPr>
            </control>
          </mc:Choice>
        </mc:AlternateContent>
        <mc:AlternateContent xmlns:mc="http://schemas.openxmlformats.org/markup-compatibility/2006">
          <mc:Choice Requires="x14">
            <control shapeId="1430" r:id="rId86" name="Check Box 406">
              <controlPr defaultSize="0" autoFill="0" autoLine="0" autoPict="0">
                <anchor moveWithCells="1">
                  <from>
                    <xdr:col>9</xdr:col>
                    <xdr:colOff>466725</xdr:colOff>
                    <xdr:row>458</xdr:row>
                    <xdr:rowOff>1533525</xdr:rowOff>
                  </from>
                  <to>
                    <xdr:col>9</xdr:col>
                    <xdr:colOff>885825</xdr:colOff>
                    <xdr:row>459</xdr:row>
                    <xdr:rowOff>514350</xdr:rowOff>
                  </to>
                </anchor>
              </controlPr>
            </control>
          </mc:Choice>
        </mc:AlternateContent>
        <mc:AlternateContent xmlns:mc="http://schemas.openxmlformats.org/markup-compatibility/2006">
          <mc:Choice Requires="x14">
            <control shapeId="1431" r:id="rId87" name="Check Box 407">
              <controlPr defaultSize="0" autoFill="0" autoLine="0" autoPict="0">
                <anchor moveWithCells="1">
                  <from>
                    <xdr:col>9</xdr:col>
                    <xdr:colOff>457200</xdr:colOff>
                    <xdr:row>457</xdr:row>
                    <xdr:rowOff>190500</xdr:rowOff>
                  </from>
                  <to>
                    <xdr:col>9</xdr:col>
                    <xdr:colOff>876300</xdr:colOff>
                    <xdr:row>459</xdr:row>
                    <xdr:rowOff>161925</xdr:rowOff>
                  </to>
                </anchor>
              </controlPr>
            </control>
          </mc:Choice>
        </mc:AlternateContent>
        <mc:AlternateContent xmlns:mc="http://schemas.openxmlformats.org/markup-compatibility/2006">
          <mc:Choice Requires="x14">
            <control shapeId="1432" r:id="rId88" name="Check Box 408">
              <controlPr defaultSize="0" autoFill="0" autoLine="0" autoPict="0">
                <anchor moveWithCells="1">
                  <from>
                    <xdr:col>6</xdr:col>
                    <xdr:colOff>295275</xdr:colOff>
                    <xdr:row>461</xdr:row>
                    <xdr:rowOff>104775</xdr:rowOff>
                  </from>
                  <to>
                    <xdr:col>6</xdr:col>
                    <xdr:colOff>714375</xdr:colOff>
                    <xdr:row>463</xdr:row>
                    <xdr:rowOff>76200</xdr:rowOff>
                  </to>
                </anchor>
              </controlPr>
            </control>
          </mc:Choice>
        </mc:AlternateContent>
        <mc:AlternateContent xmlns:mc="http://schemas.openxmlformats.org/markup-compatibility/2006">
          <mc:Choice Requires="x14">
            <control shapeId="1452" r:id="rId89" name="Check Box 428">
              <controlPr defaultSize="0" autoFill="0" autoLine="0" autoPict="0">
                <anchor moveWithCells="1">
                  <from>
                    <xdr:col>7</xdr:col>
                    <xdr:colOff>200025</xdr:colOff>
                    <xdr:row>482</xdr:row>
                    <xdr:rowOff>428625</xdr:rowOff>
                  </from>
                  <to>
                    <xdr:col>7</xdr:col>
                    <xdr:colOff>609600</xdr:colOff>
                    <xdr:row>484</xdr:row>
                    <xdr:rowOff>57150</xdr:rowOff>
                  </to>
                </anchor>
              </controlPr>
            </control>
          </mc:Choice>
        </mc:AlternateContent>
        <mc:AlternateContent xmlns:mc="http://schemas.openxmlformats.org/markup-compatibility/2006">
          <mc:Choice Requires="x14">
            <control shapeId="1453" r:id="rId90" name="Check Box 429">
              <controlPr defaultSize="0" autoFill="0" autoLine="0" autoPict="0">
                <anchor moveWithCells="1">
                  <from>
                    <xdr:col>7</xdr:col>
                    <xdr:colOff>209550</xdr:colOff>
                    <xdr:row>483</xdr:row>
                    <xdr:rowOff>419100</xdr:rowOff>
                  </from>
                  <to>
                    <xdr:col>7</xdr:col>
                    <xdr:colOff>619125</xdr:colOff>
                    <xdr:row>485</xdr:row>
                    <xdr:rowOff>47625</xdr:rowOff>
                  </to>
                </anchor>
              </controlPr>
            </control>
          </mc:Choice>
        </mc:AlternateContent>
        <mc:AlternateContent xmlns:mc="http://schemas.openxmlformats.org/markup-compatibility/2006">
          <mc:Choice Requires="x14">
            <control shapeId="1454" r:id="rId91" name="Check Box 430">
              <controlPr defaultSize="0" autoFill="0" autoLine="0" autoPict="0">
                <anchor moveWithCells="1">
                  <from>
                    <xdr:col>7</xdr:col>
                    <xdr:colOff>209550</xdr:colOff>
                    <xdr:row>485</xdr:row>
                    <xdr:rowOff>9525</xdr:rowOff>
                  </from>
                  <to>
                    <xdr:col>7</xdr:col>
                    <xdr:colOff>619125</xdr:colOff>
                    <xdr:row>486</xdr:row>
                    <xdr:rowOff>85725</xdr:rowOff>
                  </to>
                </anchor>
              </controlPr>
            </control>
          </mc:Choice>
        </mc:AlternateContent>
        <mc:AlternateContent xmlns:mc="http://schemas.openxmlformats.org/markup-compatibility/2006">
          <mc:Choice Requires="x14">
            <control shapeId="1455" r:id="rId92" name="Check Box 431">
              <controlPr defaultSize="0" autoFill="0" autoLine="0" autoPict="0">
                <anchor moveWithCells="1">
                  <from>
                    <xdr:col>7</xdr:col>
                    <xdr:colOff>209550</xdr:colOff>
                    <xdr:row>485</xdr:row>
                    <xdr:rowOff>438150</xdr:rowOff>
                  </from>
                  <to>
                    <xdr:col>7</xdr:col>
                    <xdr:colOff>619125</xdr:colOff>
                    <xdr:row>487</xdr:row>
                    <xdr:rowOff>66675</xdr:rowOff>
                  </to>
                </anchor>
              </controlPr>
            </control>
          </mc:Choice>
        </mc:AlternateContent>
        <mc:AlternateContent xmlns:mc="http://schemas.openxmlformats.org/markup-compatibility/2006">
          <mc:Choice Requires="x14">
            <control shapeId="1456" r:id="rId93" name="Check Box 432">
              <controlPr defaultSize="0" autoFill="0" autoLine="0" autoPict="0">
                <anchor moveWithCells="1">
                  <from>
                    <xdr:col>7</xdr:col>
                    <xdr:colOff>200025</xdr:colOff>
                    <xdr:row>486</xdr:row>
                    <xdr:rowOff>400050</xdr:rowOff>
                  </from>
                  <to>
                    <xdr:col>7</xdr:col>
                    <xdr:colOff>609600</xdr:colOff>
                    <xdr:row>488</xdr:row>
                    <xdr:rowOff>28575</xdr:rowOff>
                  </to>
                </anchor>
              </controlPr>
            </control>
          </mc:Choice>
        </mc:AlternateContent>
        <mc:AlternateContent xmlns:mc="http://schemas.openxmlformats.org/markup-compatibility/2006">
          <mc:Choice Requires="x14">
            <control shapeId="1457" r:id="rId94" name="Check Box 433">
              <controlPr defaultSize="0" autoFill="0" autoLine="0" autoPict="0">
                <anchor moveWithCells="1">
                  <from>
                    <xdr:col>7</xdr:col>
                    <xdr:colOff>209550</xdr:colOff>
                    <xdr:row>487</xdr:row>
                    <xdr:rowOff>447675</xdr:rowOff>
                  </from>
                  <to>
                    <xdr:col>7</xdr:col>
                    <xdr:colOff>619125</xdr:colOff>
                    <xdr:row>489</xdr:row>
                    <xdr:rowOff>76200</xdr:rowOff>
                  </to>
                </anchor>
              </controlPr>
            </control>
          </mc:Choice>
        </mc:AlternateContent>
        <mc:AlternateContent xmlns:mc="http://schemas.openxmlformats.org/markup-compatibility/2006">
          <mc:Choice Requires="x14">
            <control shapeId="1458" r:id="rId95" name="Check Box 434">
              <controlPr defaultSize="0" autoFill="0" autoLine="0" autoPict="0">
                <anchor moveWithCells="1">
                  <from>
                    <xdr:col>7</xdr:col>
                    <xdr:colOff>200025</xdr:colOff>
                    <xdr:row>488</xdr:row>
                    <xdr:rowOff>438150</xdr:rowOff>
                  </from>
                  <to>
                    <xdr:col>7</xdr:col>
                    <xdr:colOff>609600</xdr:colOff>
                    <xdr:row>490</xdr:row>
                    <xdr:rowOff>66675</xdr:rowOff>
                  </to>
                </anchor>
              </controlPr>
            </control>
          </mc:Choice>
        </mc:AlternateContent>
        <mc:AlternateContent xmlns:mc="http://schemas.openxmlformats.org/markup-compatibility/2006">
          <mc:Choice Requires="x14">
            <control shapeId="1459" r:id="rId96" name="Check Box 435">
              <controlPr defaultSize="0" autoFill="0" autoLine="0" autoPict="0">
                <anchor moveWithCells="1">
                  <from>
                    <xdr:col>7</xdr:col>
                    <xdr:colOff>200025</xdr:colOff>
                    <xdr:row>490</xdr:row>
                    <xdr:rowOff>28575</xdr:rowOff>
                  </from>
                  <to>
                    <xdr:col>7</xdr:col>
                    <xdr:colOff>609600</xdr:colOff>
                    <xdr:row>491</xdr:row>
                    <xdr:rowOff>104775</xdr:rowOff>
                  </to>
                </anchor>
              </controlPr>
            </control>
          </mc:Choice>
        </mc:AlternateContent>
        <mc:AlternateContent xmlns:mc="http://schemas.openxmlformats.org/markup-compatibility/2006">
          <mc:Choice Requires="x14">
            <control shapeId="1460" r:id="rId97" name="Check Box 436">
              <controlPr defaultSize="0" autoFill="0" autoLine="0" autoPict="0">
                <anchor moveWithCells="1">
                  <from>
                    <xdr:col>7</xdr:col>
                    <xdr:colOff>200025</xdr:colOff>
                    <xdr:row>491</xdr:row>
                    <xdr:rowOff>9525</xdr:rowOff>
                  </from>
                  <to>
                    <xdr:col>7</xdr:col>
                    <xdr:colOff>609600</xdr:colOff>
                    <xdr:row>492</xdr:row>
                    <xdr:rowOff>85725</xdr:rowOff>
                  </to>
                </anchor>
              </controlPr>
            </control>
          </mc:Choice>
        </mc:AlternateContent>
        <mc:AlternateContent xmlns:mc="http://schemas.openxmlformats.org/markup-compatibility/2006">
          <mc:Choice Requires="x14">
            <control shapeId="1461" r:id="rId98" name="Check Box 437">
              <controlPr defaultSize="0" autoFill="0" autoLine="0" autoPict="0">
                <anchor moveWithCells="1">
                  <from>
                    <xdr:col>7</xdr:col>
                    <xdr:colOff>200025</xdr:colOff>
                    <xdr:row>491</xdr:row>
                    <xdr:rowOff>419100</xdr:rowOff>
                  </from>
                  <to>
                    <xdr:col>7</xdr:col>
                    <xdr:colOff>609600</xdr:colOff>
                    <xdr:row>493</xdr:row>
                    <xdr:rowOff>47625</xdr:rowOff>
                  </to>
                </anchor>
              </controlPr>
            </control>
          </mc:Choice>
        </mc:AlternateContent>
        <mc:AlternateContent xmlns:mc="http://schemas.openxmlformats.org/markup-compatibility/2006">
          <mc:Choice Requires="x14">
            <control shapeId="1462" r:id="rId99" name="Check Box 438">
              <controlPr defaultSize="0" autoFill="0" autoLine="0" autoPict="0">
                <anchor moveWithCells="1">
                  <from>
                    <xdr:col>7</xdr:col>
                    <xdr:colOff>209550</xdr:colOff>
                    <xdr:row>492</xdr:row>
                    <xdr:rowOff>390525</xdr:rowOff>
                  </from>
                  <to>
                    <xdr:col>7</xdr:col>
                    <xdr:colOff>619125</xdr:colOff>
                    <xdr:row>494</xdr:row>
                    <xdr:rowOff>28575</xdr:rowOff>
                  </to>
                </anchor>
              </controlPr>
            </control>
          </mc:Choice>
        </mc:AlternateContent>
        <mc:AlternateContent xmlns:mc="http://schemas.openxmlformats.org/markup-compatibility/2006">
          <mc:Choice Requires="x14">
            <control shapeId="1465" r:id="rId100" name="Check Box 441">
              <controlPr defaultSize="0" autoFill="0" autoLine="0" autoPict="0">
                <anchor moveWithCells="1">
                  <from>
                    <xdr:col>9</xdr:col>
                    <xdr:colOff>457200</xdr:colOff>
                    <xdr:row>578</xdr:row>
                    <xdr:rowOff>161925</xdr:rowOff>
                  </from>
                  <to>
                    <xdr:col>9</xdr:col>
                    <xdr:colOff>885825</xdr:colOff>
                    <xdr:row>580</xdr:row>
                    <xdr:rowOff>0</xdr:rowOff>
                  </to>
                </anchor>
              </controlPr>
            </control>
          </mc:Choice>
        </mc:AlternateContent>
        <mc:AlternateContent xmlns:mc="http://schemas.openxmlformats.org/markup-compatibility/2006">
          <mc:Choice Requires="x14">
            <control shapeId="1466" r:id="rId101" name="Check Box 442">
              <controlPr defaultSize="0" autoFill="0" autoLine="0" autoPict="0">
                <anchor moveWithCells="1">
                  <from>
                    <xdr:col>9</xdr:col>
                    <xdr:colOff>457200</xdr:colOff>
                    <xdr:row>584</xdr:row>
                    <xdr:rowOff>161925</xdr:rowOff>
                  </from>
                  <to>
                    <xdr:col>9</xdr:col>
                    <xdr:colOff>885825</xdr:colOff>
                    <xdr:row>586</xdr:row>
                    <xdr:rowOff>0</xdr:rowOff>
                  </to>
                </anchor>
              </controlPr>
            </control>
          </mc:Choice>
        </mc:AlternateContent>
        <mc:AlternateContent xmlns:mc="http://schemas.openxmlformats.org/markup-compatibility/2006">
          <mc:Choice Requires="x14">
            <control shapeId="1467" r:id="rId102" name="Check Box 443">
              <controlPr defaultSize="0" autoFill="0" autoLine="0" autoPict="0">
                <anchor moveWithCells="1">
                  <from>
                    <xdr:col>9</xdr:col>
                    <xdr:colOff>457200</xdr:colOff>
                    <xdr:row>583</xdr:row>
                    <xdr:rowOff>171450</xdr:rowOff>
                  </from>
                  <to>
                    <xdr:col>9</xdr:col>
                    <xdr:colOff>885825</xdr:colOff>
                    <xdr:row>585</xdr:row>
                    <xdr:rowOff>9525</xdr:rowOff>
                  </to>
                </anchor>
              </controlPr>
            </control>
          </mc:Choice>
        </mc:AlternateContent>
        <mc:AlternateContent xmlns:mc="http://schemas.openxmlformats.org/markup-compatibility/2006">
          <mc:Choice Requires="x14">
            <control shapeId="1470" r:id="rId103" name="Group Box 446">
              <controlPr defaultSize="0" autoFill="0" autoPict="0">
                <anchor moveWithCells="1">
                  <from>
                    <xdr:col>0</xdr:col>
                    <xdr:colOff>314325</xdr:colOff>
                    <xdr:row>223</xdr:row>
                    <xdr:rowOff>180975</xdr:rowOff>
                  </from>
                  <to>
                    <xdr:col>3</xdr:col>
                    <xdr:colOff>400050</xdr:colOff>
                    <xdr:row>226</xdr:row>
                    <xdr:rowOff>19050</xdr:rowOff>
                  </to>
                </anchor>
              </controlPr>
            </control>
          </mc:Choice>
        </mc:AlternateContent>
        <mc:AlternateContent xmlns:mc="http://schemas.openxmlformats.org/markup-compatibility/2006">
          <mc:Choice Requires="x14">
            <control shapeId="1471" r:id="rId104" name="Option Button 447">
              <controlPr defaultSize="0" autoFill="0" autoLine="0" autoPict="0">
                <anchor moveWithCells="1">
                  <from>
                    <xdr:col>0</xdr:col>
                    <xdr:colOff>457200</xdr:colOff>
                    <xdr:row>224</xdr:row>
                    <xdr:rowOff>95250</xdr:rowOff>
                  </from>
                  <to>
                    <xdr:col>1</xdr:col>
                    <xdr:colOff>342900</xdr:colOff>
                    <xdr:row>225</xdr:row>
                    <xdr:rowOff>114300</xdr:rowOff>
                  </to>
                </anchor>
              </controlPr>
            </control>
          </mc:Choice>
        </mc:AlternateContent>
        <mc:AlternateContent xmlns:mc="http://schemas.openxmlformats.org/markup-compatibility/2006">
          <mc:Choice Requires="x14">
            <control shapeId="1472" r:id="rId105" name="Option Button 448">
              <controlPr defaultSize="0" autoFill="0" autoLine="0" autoPict="0">
                <anchor moveWithCells="1">
                  <from>
                    <xdr:col>1</xdr:col>
                    <xdr:colOff>466725</xdr:colOff>
                    <xdr:row>224</xdr:row>
                    <xdr:rowOff>104775</xdr:rowOff>
                  </from>
                  <to>
                    <xdr:col>1</xdr:col>
                    <xdr:colOff>1085850</xdr:colOff>
                    <xdr:row>225</xdr:row>
                    <xdr:rowOff>133350</xdr:rowOff>
                  </to>
                </anchor>
              </controlPr>
            </control>
          </mc:Choice>
        </mc:AlternateContent>
        <mc:AlternateContent xmlns:mc="http://schemas.openxmlformats.org/markup-compatibility/2006">
          <mc:Choice Requires="x14">
            <control shapeId="1473" r:id="rId106" name="Option Button 449">
              <controlPr defaultSize="0" autoFill="0" autoLine="0" autoPict="0">
                <anchor moveWithCells="1">
                  <from>
                    <xdr:col>2</xdr:col>
                    <xdr:colOff>209550</xdr:colOff>
                    <xdr:row>224</xdr:row>
                    <xdr:rowOff>123825</xdr:rowOff>
                  </from>
                  <to>
                    <xdr:col>3</xdr:col>
                    <xdr:colOff>333375</xdr:colOff>
                    <xdr:row>225</xdr:row>
                    <xdr:rowOff>123825</xdr:rowOff>
                  </to>
                </anchor>
              </controlPr>
            </control>
          </mc:Choice>
        </mc:AlternateContent>
        <mc:AlternateContent xmlns:mc="http://schemas.openxmlformats.org/markup-compatibility/2006">
          <mc:Choice Requires="x14">
            <control shapeId="1476" r:id="rId107" name="Group Box 452">
              <controlPr defaultSize="0" autoFill="0" autoPict="0">
                <anchor moveWithCells="1">
                  <from>
                    <xdr:col>0</xdr:col>
                    <xdr:colOff>314325</xdr:colOff>
                    <xdr:row>248</xdr:row>
                    <xdr:rowOff>180975</xdr:rowOff>
                  </from>
                  <to>
                    <xdr:col>3</xdr:col>
                    <xdr:colOff>400050</xdr:colOff>
                    <xdr:row>251</xdr:row>
                    <xdr:rowOff>19050</xdr:rowOff>
                  </to>
                </anchor>
              </controlPr>
            </control>
          </mc:Choice>
        </mc:AlternateContent>
        <mc:AlternateContent xmlns:mc="http://schemas.openxmlformats.org/markup-compatibility/2006">
          <mc:Choice Requires="x14">
            <control shapeId="1477" r:id="rId108" name="Option Button 453">
              <controlPr defaultSize="0" autoFill="0" autoLine="0" autoPict="0">
                <anchor moveWithCells="1">
                  <from>
                    <xdr:col>0</xdr:col>
                    <xdr:colOff>457200</xdr:colOff>
                    <xdr:row>249</xdr:row>
                    <xdr:rowOff>95250</xdr:rowOff>
                  </from>
                  <to>
                    <xdr:col>1</xdr:col>
                    <xdr:colOff>342900</xdr:colOff>
                    <xdr:row>250</xdr:row>
                    <xdr:rowOff>114300</xdr:rowOff>
                  </to>
                </anchor>
              </controlPr>
            </control>
          </mc:Choice>
        </mc:AlternateContent>
        <mc:AlternateContent xmlns:mc="http://schemas.openxmlformats.org/markup-compatibility/2006">
          <mc:Choice Requires="x14">
            <control shapeId="1478" r:id="rId109" name="Option Button 454">
              <controlPr defaultSize="0" autoFill="0" autoLine="0" autoPict="0">
                <anchor moveWithCells="1">
                  <from>
                    <xdr:col>1</xdr:col>
                    <xdr:colOff>466725</xdr:colOff>
                    <xdr:row>249</xdr:row>
                    <xdr:rowOff>104775</xdr:rowOff>
                  </from>
                  <to>
                    <xdr:col>1</xdr:col>
                    <xdr:colOff>1085850</xdr:colOff>
                    <xdr:row>250</xdr:row>
                    <xdr:rowOff>133350</xdr:rowOff>
                  </to>
                </anchor>
              </controlPr>
            </control>
          </mc:Choice>
        </mc:AlternateContent>
        <mc:AlternateContent xmlns:mc="http://schemas.openxmlformats.org/markup-compatibility/2006">
          <mc:Choice Requires="x14">
            <control shapeId="1479" r:id="rId110" name="Option Button 455">
              <controlPr defaultSize="0" autoFill="0" autoLine="0" autoPict="0">
                <anchor moveWithCells="1">
                  <from>
                    <xdr:col>2</xdr:col>
                    <xdr:colOff>209550</xdr:colOff>
                    <xdr:row>249</xdr:row>
                    <xdr:rowOff>123825</xdr:rowOff>
                  </from>
                  <to>
                    <xdr:col>3</xdr:col>
                    <xdr:colOff>333375</xdr:colOff>
                    <xdr:row>250</xdr:row>
                    <xdr:rowOff>123825</xdr:rowOff>
                  </to>
                </anchor>
              </controlPr>
            </control>
          </mc:Choice>
        </mc:AlternateContent>
        <mc:AlternateContent xmlns:mc="http://schemas.openxmlformats.org/markup-compatibility/2006">
          <mc:Choice Requires="x14">
            <control shapeId="1482" r:id="rId111" name="Drop Down 458">
              <controlPr defaultSize="0" autoLine="0" autoPict="0">
                <anchor moveWithCells="1">
                  <from>
                    <xdr:col>0</xdr:col>
                    <xdr:colOff>714375</xdr:colOff>
                    <xdr:row>216</xdr:row>
                    <xdr:rowOff>47625</xdr:rowOff>
                  </from>
                  <to>
                    <xdr:col>3</xdr:col>
                    <xdr:colOff>57150</xdr:colOff>
                    <xdr:row>217</xdr:row>
                    <xdr:rowOff>57150</xdr:rowOff>
                  </to>
                </anchor>
              </controlPr>
            </control>
          </mc:Choice>
        </mc:AlternateContent>
        <mc:AlternateContent xmlns:mc="http://schemas.openxmlformats.org/markup-compatibility/2006">
          <mc:Choice Requires="x14">
            <control shapeId="1483" r:id="rId112" name="Drop Down 459">
              <controlPr defaultSize="0" autoLine="0" autoPict="0">
                <anchor moveWithCells="1">
                  <from>
                    <xdr:col>1</xdr:col>
                    <xdr:colOff>0</xdr:colOff>
                    <xdr:row>241</xdr:row>
                    <xdr:rowOff>38100</xdr:rowOff>
                  </from>
                  <to>
                    <xdr:col>3</xdr:col>
                    <xdr:colOff>76200</xdr:colOff>
                    <xdr:row>242</xdr:row>
                    <xdr:rowOff>47625</xdr:rowOff>
                  </to>
                </anchor>
              </controlPr>
            </control>
          </mc:Choice>
        </mc:AlternateContent>
        <mc:AlternateContent xmlns:mc="http://schemas.openxmlformats.org/markup-compatibility/2006">
          <mc:Choice Requires="x14">
            <control shapeId="1484" r:id="rId113" name="Group Box 460">
              <controlPr defaultSize="0" autoFill="0" autoPict="0">
                <anchor moveWithCells="1">
                  <from>
                    <xdr:col>0</xdr:col>
                    <xdr:colOff>314325</xdr:colOff>
                    <xdr:row>273</xdr:row>
                    <xdr:rowOff>180975</xdr:rowOff>
                  </from>
                  <to>
                    <xdr:col>3</xdr:col>
                    <xdr:colOff>400050</xdr:colOff>
                    <xdr:row>276</xdr:row>
                    <xdr:rowOff>19050</xdr:rowOff>
                  </to>
                </anchor>
              </controlPr>
            </control>
          </mc:Choice>
        </mc:AlternateContent>
        <mc:AlternateContent xmlns:mc="http://schemas.openxmlformats.org/markup-compatibility/2006">
          <mc:Choice Requires="x14">
            <control shapeId="1485" r:id="rId114" name="Option Button 461">
              <controlPr defaultSize="0" autoFill="0" autoLine="0" autoPict="0">
                <anchor moveWithCells="1">
                  <from>
                    <xdr:col>0</xdr:col>
                    <xdr:colOff>457200</xdr:colOff>
                    <xdr:row>274</xdr:row>
                    <xdr:rowOff>95250</xdr:rowOff>
                  </from>
                  <to>
                    <xdr:col>1</xdr:col>
                    <xdr:colOff>342900</xdr:colOff>
                    <xdr:row>275</xdr:row>
                    <xdr:rowOff>114300</xdr:rowOff>
                  </to>
                </anchor>
              </controlPr>
            </control>
          </mc:Choice>
        </mc:AlternateContent>
        <mc:AlternateContent xmlns:mc="http://schemas.openxmlformats.org/markup-compatibility/2006">
          <mc:Choice Requires="x14">
            <control shapeId="1486" r:id="rId115" name="Option Button 462">
              <controlPr defaultSize="0" autoFill="0" autoLine="0" autoPict="0">
                <anchor moveWithCells="1">
                  <from>
                    <xdr:col>1</xdr:col>
                    <xdr:colOff>466725</xdr:colOff>
                    <xdr:row>274</xdr:row>
                    <xdr:rowOff>104775</xdr:rowOff>
                  </from>
                  <to>
                    <xdr:col>1</xdr:col>
                    <xdr:colOff>1085850</xdr:colOff>
                    <xdr:row>275</xdr:row>
                    <xdr:rowOff>133350</xdr:rowOff>
                  </to>
                </anchor>
              </controlPr>
            </control>
          </mc:Choice>
        </mc:AlternateContent>
        <mc:AlternateContent xmlns:mc="http://schemas.openxmlformats.org/markup-compatibility/2006">
          <mc:Choice Requires="x14">
            <control shapeId="1487" r:id="rId116" name="Option Button 463">
              <controlPr defaultSize="0" autoFill="0" autoLine="0" autoPict="0">
                <anchor moveWithCells="1">
                  <from>
                    <xdr:col>2</xdr:col>
                    <xdr:colOff>209550</xdr:colOff>
                    <xdr:row>274</xdr:row>
                    <xdr:rowOff>123825</xdr:rowOff>
                  </from>
                  <to>
                    <xdr:col>3</xdr:col>
                    <xdr:colOff>333375</xdr:colOff>
                    <xdr:row>275</xdr:row>
                    <xdr:rowOff>123825</xdr:rowOff>
                  </to>
                </anchor>
              </controlPr>
            </control>
          </mc:Choice>
        </mc:AlternateContent>
        <mc:AlternateContent xmlns:mc="http://schemas.openxmlformats.org/markup-compatibility/2006">
          <mc:Choice Requires="x14">
            <control shapeId="1488" r:id="rId117" name="Drop Down 464">
              <controlPr defaultSize="0" autoLine="0" autoPict="0">
                <anchor moveWithCells="1">
                  <from>
                    <xdr:col>1</xdr:col>
                    <xdr:colOff>0</xdr:colOff>
                    <xdr:row>266</xdr:row>
                    <xdr:rowOff>38100</xdr:rowOff>
                  </from>
                  <to>
                    <xdr:col>3</xdr:col>
                    <xdr:colOff>76200</xdr:colOff>
                    <xdr:row>267</xdr:row>
                    <xdr:rowOff>47625</xdr:rowOff>
                  </to>
                </anchor>
              </controlPr>
            </control>
          </mc:Choice>
        </mc:AlternateContent>
        <mc:AlternateContent xmlns:mc="http://schemas.openxmlformats.org/markup-compatibility/2006">
          <mc:Choice Requires="x14">
            <control shapeId="1489" r:id="rId118" name="Group Box 465">
              <controlPr defaultSize="0" autoFill="0" autoPict="0">
                <anchor moveWithCells="1">
                  <from>
                    <xdr:col>0</xdr:col>
                    <xdr:colOff>314325</xdr:colOff>
                    <xdr:row>298</xdr:row>
                    <xdr:rowOff>180975</xdr:rowOff>
                  </from>
                  <to>
                    <xdr:col>3</xdr:col>
                    <xdr:colOff>400050</xdr:colOff>
                    <xdr:row>301</xdr:row>
                    <xdr:rowOff>19050</xdr:rowOff>
                  </to>
                </anchor>
              </controlPr>
            </control>
          </mc:Choice>
        </mc:AlternateContent>
        <mc:AlternateContent xmlns:mc="http://schemas.openxmlformats.org/markup-compatibility/2006">
          <mc:Choice Requires="x14">
            <control shapeId="1490" r:id="rId119" name="Option Button 466">
              <controlPr defaultSize="0" autoFill="0" autoLine="0" autoPict="0">
                <anchor moveWithCells="1">
                  <from>
                    <xdr:col>0</xdr:col>
                    <xdr:colOff>457200</xdr:colOff>
                    <xdr:row>299</xdr:row>
                    <xdr:rowOff>95250</xdr:rowOff>
                  </from>
                  <to>
                    <xdr:col>1</xdr:col>
                    <xdr:colOff>342900</xdr:colOff>
                    <xdr:row>300</xdr:row>
                    <xdr:rowOff>114300</xdr:rowOff>
                  </to>
                </anchor>
              </controlPr>
            </control>
          </mc:Choice>
        </mc:AlternateContent>
        <mc:AlternateContent xmlns:mc="http://schemas.openxmlformats.org/markup-compatibility/2006">
          <mc:Choice Requires="x14">
            <control shapeId="1491" r:id="rId120" name="Option Button 467">
              <controlPr defaultSize="0" autoFill="0" autoLine="0" autoPict="0">
                <anchor moveWithCells="1">
                  <from>
                    <xdr:col>1</xdr:col>
                    <xdr:colOff>466725</xdr:colOff>
                    <xdr:row>299</xdr:row>
                    <xdr:rowOff>104775</xdr:rowOff>
                  </from>
                  <to>
                    <xdr:col>1</xdr:col>
                    <xdr:colOff>1085850</xdr:colOff>
                    <xdr:row>300</xdr:row>
                    <xdr:rowOff>133350</xdr:rowOff>
                  </to>
                </anchor>
              </controlPr>
            </control>
          </mc:Choice>
        </mc:AlternateContent>
        <mc:AlternateContent xmlns:mc="http://schemas.openxmlformats.org/markup-compatibility/2006">
          <mc:Choice Requires="x14">
            <control shapeId="1492" r:id="rId121" name="Option Button 468">
              <controlPr defaultSize="0" autoFill="0" autoLine="0" autoPict="0">
                <anchor moveWithCells="1">
                  <from>
                    <xdr:col>2</xdr:col>
                    <xdr:colOff>209550</xdr:colOff>
                    <xdr:row>299</xdr:row>
                    <xdr:rowOff>123825</xdr:rowOff>
                  </from>
                  <to>
                    <xdr:col>3</xdr:col>
                    <xdr:colOff>333375</xdr:colOff>
                    <xdr:row>300</xdr:row>
                    <xdr:rowOff>123825</xdr:rowOff>
                  </to>
                </anchor>
              </controlPr>
            </control>
          </mc:Choice>
        </mc:AlternateContent>
        <mc:AlternateContent xmlns:mc="http://schemas.openxmlformats.org/markup-compatibility/2006">
          <mc:Choice Requires="x14">
            <control shapeId="1493" r:id="rId122" name="Drop Down 469">
              <controlPr defaultSize="0" autoLine="0" autoPict="0">
                <anchor moveWithCells="1">
                  <from>
                    <xdr:col>1</xdr:col>
                    <xdr:colOff>0</xdr:colOff>
                    <xdr:row>291</xdr:row>
                    <xdr:rowOff>38100</xdr:rowOff>
                  </from>
                  <to>
                    <xdr:col>3</xdr:col>
                    <xdr:colOff>76200</xdr:colOff>
                    <xdr:row>292</xdr:row>
                    <xdr:rowOff>47625</xdr:rowOff>
                  </to>
                </anchor>
              </controlPr>
            </control>
          </mc:Choice>
        </mc:AlternateContent>
        <mc:AlternateContent xmlns:mc="http://schemas.openxmlformats.org/markup-compatibility/2006">
          <mc:Choice Requires="x14">
            <control shapeId="1494" r:id="rId123" name="Group Box 470">
              <controlPr defaultSize="0" autoFill="0" autoPict="0">
                <anchor moveWithCells="1">
                  <from>
                    <xdr:col>0</xdr:col>
                    <xdr:colOff>314325</xdr:colOff>
                    <xdr:row>323</xdr:row>
                    <xdr:rowOff>180975</xdr:rowOff>
                  </from>
                  <to>
                    <xdr:col>3</xdr:col>
                    <xdr:colOff>400050</xdr:colOff>
                    <xdr:row>326</xdr:row>
                    <xdr:rowOff>19050</xdr:rowOff>
                  </to>
                </anchor>
              </controlPr>
            </control>
          </mc:Choice>
        </mc:AlternateContent>
        <mc:AlternateContent xmlns:mc="http://schemas.openxmlformats.org/markup-compatibility/2006">
          <mc:Choice Requires="x14">
            <control shapeId="1495" r:id="rId124" name="Option Button 471">
              <controlPr defaultSize="0" autoFill="0" autoLine="0" autoPict="0">
                <anchor moveWithCells="1">
                  <from>
                    <xdr:col>0</xdr:col>
                    <xdr:colOff>457200</xdr:colOff>
                    <xdr:row>324</xdr:row>
                    <xdr:rowOff>95250</xdr:rowOff>
                  </from>
                  <to>
                    <xdr:col>1</xdr:col>
                    <xdr:colOff>342900</xdr:colOff>
                    <xdr:row>325</xdr:row>
                    <xdr:rowOff>114300</xdr:rowOff>
                  </to>
                </anchor>
              </controlPr>
            </control>
          </mc:Choice>
        </mc:AlternateContent>
        <mc:AlternateContent xmlns:mc="http://schemas.openxmlformats.org/markup-compatibility/2006">
          <mc:Choice Requires="x14">
            <control shapeId="1496" r:id="rId125" name="Option Button 472">
              <controlPr defaultSize="0" autoFill="0" autoLine="0" autoPict="0">
                <anchor moveWithCells="1">
                  <from>
                    <xdr:col>1</xdr:col>
                    <xdr:colOff>466725</xdr:colOff>
                    <xdr:row>324</xdr:row>
                    <xdr:rowOff>104775</xdr:rowOff>
                  </from>
                  <to>
                    <xdr:col>1</xdr:col>
                    <xdr:colOff>1085850</xdr:colOff>
                    <xdr:row>325</xdr:row>
                    <xdr:rowOff>133350</xdr:rowOff>
                  </to>
                </anchor>
              </controlPr>
            </control>
          </mc:Choice>
        </mc:AlternateContent>
        <mc:AlternateContent xmlns:mc="http://schemas.openxmlformats.org/markup-compatibility/2006">
          <mc:Choice Requires="x14">
            <control shapeId="1497" r:id="rId126" name="Option Button 473">
              <controlPr defaultSize="0" autoFill="0" autoLine="0" autoPict="0">
                <anchor moveWithCells="1">
                  <from>
                    <xdr:col>2</xdr:col>
                    <xdr:colOff>209550</xdr:colOff>
                    <xdr:row>324</xdr:row>
                    <xdr:rowOff>123825</xdr:rowOff>
                  </from>
                  <to>
                    <xdr:col>3</xdr:col>
                    <xdr:colOff>333375</xdr:colOff>
                    <xdr:row>325</xdr:row>
                    <xdr:rowOff>123825</xdr:rowOff>
                  </to>
                </anchor>
              </controlPr>
            </control>
          </mc:Choice>
        </mc:AlternateContent>
        <mc:AlternateContent xmlns:mc="http://schemas.openxmlformats.org/markup-compatibility/2006">
          <mc:Choice Requires="x14">
            <control shapeId="1498" r:id="rId127" name="Drop Down 474">
              <controlPr defaultSize="0" autoLine="0" autoPict="0">
                <anchor moveWithCells="1">
                  <from>
                    <xdr:col>1</xdr:col>
                    <xdr:colOff>0</xdr:colOff>
                    <xdr:row>316</xdr:row>
                    <xdr:rowOff>38100</xdr:rowOff>
                  </from>
                  <to>
                    <xdr:col>3</xdr:col>
                    <xdr:colOff>76200</xdr:colOff>
                    <xdr:row>317</xdr:row>
                    <xdr:rowOff>47625</xdr:rowOff>
                  </to>
                </anchor>
              </controlPr>
            </control>
          </mc:Choice>
        </mc:AlternateContent>
        <mc:AlternateContent xmlns:mc="http://schemas.openxmlformats.org/markup-compatibility/2006">
          <mc:Choice Requires="x14">
            <control shapeId="1504" r:id="rId128" name="Group Box 480">
              <controlPr defaultSize="0" autoFill="0" autoPict="0">
                <anchor moveWithCells="1">
                  <from>
                    <xdr:col>0</xdr:col>
                    <xdr:colOff>314325</xdr:colOff>
                    <xdr:row>348</xdr:row>
                    <xdr:rowOff>180975</xdr:rowOff>
                  </from>
                  <to>
                    <xdr:col>3</xdr:col>
                    <xdr:colOff>400050</xdr:colOff>
                    <xdr:row>351</xdr:row>
                    <xdr:rowOff>19050</xdr:rowOff>
                  </to>
                </anchor>
              </controlPr>
            </control>
          </mc:Choice>
        </mc:AlternateContent>
        <mc:AlternateContent xmlns:mc="http://schemas.openxmlformats.org/markup-compatibility/2006">
          <mc:Choice Requires="x14">
            <control shapeId="1505" r:id="rId129" name="Option Button 481">
              <controlPr defaultSize="0" autoFill="0" autoLine="0" autoPict="0">
                <anchor moveWithCells="1">
                  <from>
                    <xdr:col>0</xdr:col>
                    <xdr:colOff>457200</xdr:colOff>
                    <xdr:row>349</xdr:row>
                    <xdr:rowOff>95250</xdr:rowOff>
                  </from>
                  <to>
                    <xdr:col>1</xdr:col>
                    <xdr:colOff>342900</xdr:colOff>
                    <xdr:row>350</xdr:row>
                    <xdr:rowOff>114300</xdr:rowOff>
                  </to>
                </anchor>
              </controlPr>
            </control>
          </mc:Choice>
        </mc:AlternateContent>
        <mc:AlternateContent xmlns:mc="http://schemas.openxmlformats.org/markup-compatibility/2006">
          <mc:Choice Requires="x14">
            <control shapeId="1506" r:id="rId130" name="Option Button 482">
              <controlPr defaultSize="0" autoFill="0" autoLine="0" autoPict="0">
                <anchor moveWithCells="1">
                  <from>
                    <xdr:col>1</xdr:col>
                    <xdr:colOff>466725</xdr:colOff>
                    <xdr:row>349</xdr:row>
                    <xdr:rowOff>104775</xdr:rowOff>
                  </from>
                  <to>
                    <xdr:col>1</xdr:col>
                    <xdr:colOff>1085850</xdr:colOff>
                    <xdr:row>350</xdr:row>
                    <xdr:rowOff>133350</xdr:rowOff>
                  </to>
                </anchor>
              </controlPr>
            </control>
          </mc:Choice>
        </mc:AlternateContent>
        <mc:AlternateContent xmlns:mc="http://schemas.openxmlformats.org/markup-compatibility/2006">
          <mc:Choice Requires="x14">
            <control shapeId="1507" r:id="rId131" name="Option Button 483">
              <controlPr defaultSize="0" autoFill="0" autoLine="0" autoPict="0">
                <anchor moveWithCells="1">
                  <from>
                    <xdr:col>2</xdr:col>
                    <xdr:colOff>209550</xdr:colOff>
                    <xdr:row>349</xdr:row>
                    <xdr:rowOff>123825</xdr:rowOff>
                  </from>
                  <to>
                    <xdr:col>3</xdr:col>
                    <xdr:colOff>333375</xdr:colOff>
                    <xdr:row>350</xdr:row>
                    <xdr:rowOff>123825</xdr:rowOff>
                  </to>
                </anchor>
              </controlPr>
            </control>
          </mc:Choice>
        </mc:AlternateContent>
        <mc:AlternateContent xmlns:mc="http://schemas.openxmlformats.org/markup-compatibility/2006">
          <mc:Choice Requires="x14">
            <control shapeId="1508" r:id="rId132" name="Drop Down 484">
              <controlPr defaultSize="0" autoLine="0" autoPict="0">
                <anchor moveWithCells="1">
                  <from>
                    <xdr:col>1</xdr:col>
                    <xdr:colOff>0</xdr:colOff>
                    <xdr:row>341</xdr:row>
                    <xdr:rowOff>38100</xdr:rowOff>
                  </from>
                  <to>
                    <xdr:col>3</xdr:col>
                    <xdr:colOff>76200</xdr:colOff>
                    <xdr:row>342</xdr:row>
                    <xdr:rowOff>47625</xdr:rowOff>
                  </to>
                </anchor>
              </controlPr>
            </control>
          </mc:Choice>
        </mc:AlternateContent>
        <mc:AlternateContent xmlns:mc="http://schemas.openxmlformats.org/markup-compatibility/2006">
          <mc:Choice Requires="x14">
            <control shapeId="1515" r:id="rId133" name="Group Box 491">
              <controlPr defaultSize="0" autoFill="0" autoPict="0">
                <anchor moveWithCells="1">
                  <from>
                    <xdr:col>4</xdr:col>
                    <xdr:colOff>1247775</xdr:colOff>
                    <xdr:row>401</xdr:row>
                    <xdr:rowOff>28575</xdr:rowOff>
                  </from>
                  <to>
                    <xdr:col>7</xdr:col>
                    <xdr:colOff>19050</xdr:colOff>
                    <xdr:row>403</xdr:row>
                    <xdr:rowOff>133350</xdr:rowOff>
                  </to>
                </anchor>
              </controlPr>
            </control>
          </mc:Choice>
        </mc:AlternateContent>
        <mc:AlternateContent xmlns:mc="http://schemas.openxmlformats.org/markup-compatibility/2006">
          <mc:Choice Requires="x14">
            <control shapeId="1516" r:id="rId134" name="Option Button 492">
              <controlPr defaultSize="0" autoFill="0" autoLine="0" autoPict="0">
                <anchor moveWithCells="1">
                  <from>
                    <xdr:col>4</xdr:col>
                    <xdr:colOff>1447800</xdr:colOff>
                    <xdr:row>401</xdr:row>
                    <xdr:rowOff>180975</xdr:rowOff>
                  </from>
                  <to>
                    <xdr:col>4</xdr:col>
                    <xdr:colOff>1933575</xdr:colOff>
                    <xdr:row>403</xdr:row>
                    <xdr:rowOff>28575</xdr:rowOff>
                  </to>
                </anchor>
              </controlPr>
            </control>
          </mc:Choice>
        </mc:AlternateContent>
        <mc:AlternateContent xmlns:mc="http://schemas.openxmlformats.org/markup-compatibility/2006">
          <mc:Choice Requires="x14">
            <control shapeId="1517" r:id="rId135" name="Option Button 493">
              <controlPr defaultSize="0" autoFill="0" autoLine="0" autoPict="0">
                <anchor moveWithCells="1">
                  <from>
                    <xdr:col>6</xdr:col>
                    <xdr:colOff>219075</xdr:colOff>
                    <xdr:row>402</xdr:row>
                    <xdr:rowOff>0</xdr:rowOff>
                  </from>
                  <to>
                    <xdr:col>6</xdr:col>
                    <xdr:colOff>723900</xdr:colOff>
                    <xdr:row>403</xdr:row>
                    <xdr:rowOff>28575</xdr:rowOff>
                  </to>
                </anchor>
              </controlPr>
            </control>
          </mc:Choice>
        </mc:AlternateContent>
        <mc:AlternateContent xmlns:mc="http://schemas.openxmlformats.org/markup-compatibility/2006">
          <mc:Choice Requires="x14">
            <control shapeId="1519" r:id="rId136" name="Option Button 495">
              <controlPr defaultSize="0" autoFill="0" autoLine="0" autoPict="0">
                <anchor moveWithCells="1">
                  <from>
                    <xdr:col>7</xdr:col>
                    <xdr:colOff>257175</xdr:colOff>
                    <xdr:row>449</xdr:row>
                    <xdr:rowOff>57150</xdr:rowOff>
                  </from>
                  <to>
                    <xdr:col>7</xdr:col>
                    <xdr:colOff>685800</xdr:colOff>
                    <xdr:row>449</xdr:row>
                    <xdr:rowOff>276225</xdr:rowOff>
                  </to>
                </anchor>
              </controlPr>
            </control>
          </mc:Choice>
        </mc:AlternateContent>
        <mc:AlternateContent xmlns:mc="http://schemas.openxmlformats.org/markup-compatibility/2006">
          <mc:Choice Requires="x14">
            <control shapeId="1520" r:id="rId137" name="Check Box 496">
              <controlPr defaultSize="0" autoFill="0" autoLine="0" autoPict="0">
                <anchor moveWithCells="1">
                  <from>
                    <xdr:col>6</xdr:col>
                    <xdr:colOff>295275</xdr:colOff>
                    <xdr:row>463</xdr:row>
                    <xdr:rowOff>19050</xdr:rowOff>
                  </from>
                  <to>
                    <xdr:col>6</xdr:col>
                    <xdr:colOff>714375</xdr:colOff>
                    <xdr:row>464</xdr:row>
                    <xdr:rowOff>0</xdr:rowOff>
                  </to>
                </anchor>
              </controlPr>
            </control>
          </mc:Choice>
        </mc:AlternateContent>
        <mc:AlternateContent xmlns:mc="http://schemas.openxmlformats.org/markup-compatibility/2006">
          <mc:Choice Requires="x14">
            <control shapeId="1521" r:id="rId138" name="Check Box 497">
              <controlPr defaultSize="0" autoFill="0" autoLine="0" autoPict="0">
                <anchor moveWithCells="1">
                  <from>
                    <xdr:col>7</xdr:col>
                    <xdr:colOff>209550</xdr:colOff>
                    <xdr:row>467</xdr:row>
                    <xdr:rowOff>47625</xdr:rowOff>
                  </from>
                  <to>
                    <xdr:col>7</xdr:col>
                    <xdr:colOff>666750</xdr:colOff>
                    <xdr:row>467</xdr:row>
                    <xdr:rowOff>533400</xdr:rowOff>
                  </to>
                </anchor>
              </controlPr>
            </control>
          </mc:Choice>
        </mc:AlternateContent>
        <mc:AlternateContent xmlns:mc="http://schemas.openxmlformats.org/markup-compatibility/2006">
          <mc:Choice Requires="x14">
            <control shapeId="1522" r:id="rId139" name="Check Box 498">
              <controlPr defaultSize="0" autoFill="0" autoLine="0" autoPict="0">
                <anchor moveWithCells="1">
                  <from>
                    <xdr:col>6</xdr:col>
                    <xdr:colOff>333375</xdr:colOff>
                    <xdr:row>468</xdr:row>
                    <xdr:rowOff>47625</xdr:rowOff>
                  </from>
                  <to>
                    <xdr:col>6</xdr:col>
                    <xdr:colOff>790575</xdr:colOff>
                    <xdr:row>468</xdr:row>
                    <xdr:rowOff>533400</xdr:rowOff>
                  </to>
                </anchor>
              </controlPr>
            </control>
          </mc:Choice>
        </mc:AlternateContent>
        <mc:AlternateContent xmlns:mc="http://schemas.openxmlformats.org/markup-compatibility/2006">
          <mc:Choice Requires="x14">
            <control shapeId="1523" r:id="rId140" name="Check Box 499">
              <controlPr defaultSize="0" autoFill="0" autoLine="0" autoPict="0">
                <anchor moveWithCells="1">
                  <from>
                    <xdr:col>9</xdr:col>
                    <xdr:colOff>428625</xdr:colOff>
                    <xdr:row>470</xdr:row>
                    <xdr:rowOff>47625</xdr:rowOff>
                  </from>
                  <to>
                    <xdr:col>9</xdr:col>
                    <xdr:colOff>885825</xdr:colOff>
                    <xdr:row>470</xdr:row>
                    <xdr:rowOff>533400</xdr:rowOff>
                  </to>
                </anchor>
              </controlPr>
            </control>
          </mc:Choice>
        </mc:AlternateContent>
        <mc:AlternateContent xmlns:mc="http://schemas.openxmlformats.org/markup-compatibility/2006">
          <mc:Choice Requires="x14">
            <control shapeId="1524" r:id="rId141" name="Check Box 500">
              <controlPr defaultSize="0" autoFill="0" autoLine="0" autoPict="0">
                <anchor moveWithCells="1">
                  <from>
                    <xdr:col>10</xdr:col>
                    <xdr:colOff>447675</xdr:colOff>
                    <xdr:row>471</xdr:row>
                    <xdr:rowOff>104775</xdr:rowOff>
                  </from>
                  <to>
                    <xdr:col>10</xdr:col>
                    <xdr:colOff>904875</xdr:colOff>
                    <xdr:row>472</xdr:row>
                    <xdr:rowOff>142875</xdr:rowOff>
                  </to>
                </anchor>
              </controlPr>
            </control>
          </mc:Choice>
        </mc:AlternateContent>
        <mc:AlternateContent xmlns:mc="http://schemas.openxmlformats.org/markup-compatibility/2006">
          <mc:Choice Requires="x14">
            <control shapeId="1525" r:id="rId142" name="Check Box 501">
              <controlPr defaultSize="0" autoFill="0" autoLine="0" autoPict="0">
                <anchor moveWithCells="1">
                  <from>
                    <xdr:col>9</xdr:col>
                    <xdr:colOff>400050</xdr:colOff>
                    <xdr:row>471</xdr:row>
                    <xdr:rowOff>809625</xdr:rowOff>
                  </from>
                  <to>
                    <xdr:col>9</xdr:col>
                    <xdr:colOff>857250</xdr:colOff>
                    <xdr:row>473</xdr:row>
                    <xdr:rowOff>76200</xdr:rowOff>
                  </to>
                </anchor>
              </controlPr>
            </control>
          </mc:Choice>
        </mc:AlternateContent>
        <mc:AlternateContent xmlns:mc="http://schemas.openxmlformats.org/markup-compatibility/2006">
          <mc:Choice Requires="x14">
            <control shapeId="1526" r:id="rId143" name="Check Box 502">
              <controlPr defaultSize="0" autoFill="0" autoLine="0" autoPict="0">
                <anchor moveWithCells="1">
                  <from>
                    <xdr:col>1</xdr:col>
                    <xdr:colOff>952500</xdr:colOff>
                    <xdr:row>149</xdr:row>
                    <xdr:rowOff>28575</xdr:rowOff>
                  </from>
                  <to>
                    <xdr:col>4</xdr:col>
                    <xdr:colOff>1085850</xdr:colOff>
                    <xdr:row>151</xdr:row>
                    <xdr:rowOff>114300</xdr:rowOff>
                  </to>
                </anchor>
              </controlPr>
            </control>
          </mc:Choice>
        </mc:AlternateContent>
        <mc:AlternateContent xmlns:mc="http://schemas.openxmlformats.org/markup-compatibility/2006">
          <mc:Choice Requires="x14">
            <control shapeId="1527" r:id="rId144" name="Check Box 503">
              <controlPr defaultSize="0" autoFill="0" autoLine="0" autoPict="0">
                <anchor moveWithCells="1">
                  <from>
                    <xdr:col>4</xdr:col>
                    <xdr:colOff>76200</xdr:colOff>
                    <xdr:row>149</xdr:row>
                    <xdr:rowOff>19050</xdr:rowOff>
                  </from>
                  <to>
                    <xdr:col>5</xdr:col>
                    <xdr:colOff>514350</xdr:colOff>
                    <xdr:row>151</xdr:row>
                    <xdr:rowOff>76200</xdr:rowOff>
                  </to>
                </anchor>
              </controlPr>
            </control>
          </mc:Choice>
        </mc:AlternateContent>
        <mc:AlternateContent xmlns:mc="http://schemas.openxmlformats.org/markup-compatibility/2006">
          <mc:Choice Requires="x14">
            <control shapeId="1528" r:id="rId145" name="Check Box 504">
              <controlPr defaultSize="0" autoFill="0" autoLine="0" autoPict="0">
                <anchor moveWithCells="1">
                  <from>
                    <xdr:col>4</xdr:col>
                    <xdr:colOff>1447800</xdr:colOff>
                    <xdr:row>149</xdr:row>
                    <xdr:rowOff>28575</xdr:rowOff>
                  </from>
                  <to>
                    <xdr:col>7</xdr:col>
                    <xdr:colOff>542925</xdr:colOff>
                    <xdr:row>151</xdr:row>
                    <xdr:rowOff>85725</xdr:rowOff>
                  </to>
                </anchor>
              </controlPr>
            </control>
          </mc:Choice>
        </mc:AlternateContent>
        <mc:AlternateContent xmlns:mc="http://schemas.openxmlformats.org/markup-compatibility/2006">
          <mc:Choice Requires="x14">
            <control shapeId="1529" r:id="rId146" name="Check Box 505">
              <controlPr defaultSize="0" autoFill="0" autoLine="0" autoPict="0">
                <anchor moveWithCells="1">
                  <from>
                    <xdr:col>2</xdr:col>
                    <xdr:colOff>476250</xdr:colOff>
                    <xdr:row>212</xdr:row>
                    <xdr:rowOff>76200</xdr:rowOff>
                  </from>
                  <to>
                    <xdr:col>4</xdr:col>
                    <xdr:colOff>1695450</xdr:colOff>
                    <xdr:row>214</xdr:row>
                    <xdr:rowOff>161925</xdr:rowOff>
                  </to>
                </anchor>
              </controlPr>
            </control>
          </mc:Choice>
        </mc:AlternateContent>
        <mc:AlternateContent xmlns:mc="http://schemas.openxmlformats.org/markup-compatibility/2006">
          <mc:Choice Requires="x14">
            <control shapeId="1530" r:id="rId147" name="Check Box 506">
              <controlPr defaultSize="0" autoFill="0" autoLine="0" autoPict="0">
                <anchor moveWithCells="1">
                  <from>
                    <xdr:col>4</xdr:col>
                    <xdr:colOff>685800</xdr:colOff>
                    <xdr:row>212</xdr:row>
                    <xdr:rowOff>95250</xdr:rowOff>
                  </from>
                  <to>
                    <xdr:col>6</xdr:col>
                    <xdr:colOff>581025</xdr:colOff>
                    <xdr:row>214</xdr:row>
                    <xdr:rowOff>152400</xdr:rowOff>
                  </to>
                </anchor>
              </controlPr>
            </control>
          </mc:Choice>
        </mc:AlternateContent>
        <mc:AlternateContent xmlns:mc="http://schemas.openxmlformats.org/markup-compatibility/2006">
          <mc:Choice Requires="x14">
            <control shapeId="1531" r:id="rId148" name="Check Box 507">
              <controlPr defaultSize="0" autoFill="0" autoLine="0" autoPict="0">
                <anchor moveWithCells="1">
                  <from>
                    <xdr:col>5</xdr:col>
                    <xdr:colOff>466725</xdr:colOff>
                    <xdr:row>212</xdr:row>
                    <xdr:rowOff>104775</xdr:rowOff>
                  </from>
                  <to>
                    <xdr:col>9</xdr:col>
                    <xdr:colOff>219075</xdr:colOff>
                    <xdr:row>214</xdr:row>
                    <xdr:rowOff>161925</xdr:rowOff>
                  </to>
                </anchor>
              </controlPr>
            </control>
          </mc:Choice>
        </mc:AlternateContent>
        <mc:AlternateContent xmlns:mc="http://schemas.openxmlformats.org/markup-compatibility/2006">
          <mc:Choice Requires="x14">
            <control shapeId="1533" r:id="rId149" name="Check Box 509">
              <controlPr defaultSize="0" autoFill="0" autoLine="0" autoPict="0">
                <anchor moveWithCells="1">
                  <from>
                    <xdr:col>7</xdr:col>
                    <xdr:colOff>276225</xdr:colOff>
                    <xdr:row>451</xdr:row>
                    <xdr:rowOff>2381250</xdr:rowOff>
                  </from>
                  <to>
                    <xdr:col>7</xdr:col>
                    <xdr:colOff>685800</xdr:colOff>
                    <xdr:row>451</xdr:row>
                    <xdr:rowOff>3076575</xdr:rowOff>
                  </to>
                </anchor>
              </controlPr>
            </control>
          </mc:Choice>
        </mc:AlternateContent>
        <mc:AlternateContent xmlns:mc="http://schemas.openxmlformats.org/markup-compatibility/2006">
          <mc:Choice Requires="x14">
            <control shapeId="1534" r:id="rId150" name="Check Box 510">
              <controlPr defaultSize="0" autoFill="0" autoLine="0" autoPict="0">
                <anchor moveWithCells="1">
                  <from>
                    <xdr:col>7</xdr:col>
                    <xdr:colOff>200025</xdr:colOff>
                    <xdr:row>469</xdr:row>
                    <xdr:rowOff>104775</xdr:rowOff>
                  </from>
                  <to>
                    <xdr:col>7</xdr:col>
                    <xdr:colOff>657225</xdr:colOff>
                    <xdr:row>469</xdr:row>
                    <xdr:rowOff>590550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K456"/>
  <sheetViews>
    <sheetView view="pageBreakPreview" topLeftCell="A163" zoomScale="85" zoomScaleNormal="85" zoomScaleSheetLayoutView="85" workbookViewId="0">
      <selection activeCell="H163" sqref="H163:I163"/>
    </sheetView>
  </sheetViews>
  <sheetFormatPr defaultRowHeight="20.25" customHeight="1" x14ac:dyDescent="0.25"/>
  <cols>
    <col min="1" max="1" width="10.140625" bestFit="1" customWidth="1"/>
    <col min="5" max="5" width="21" customWidth="1"/>
    <col min="7" max="7" width="13" customWidth="1"/>
    <col min="11" max="11" width="10.140625" bestFit="1" customWidth="1"/>
  </cols>
  <sheetData>
    <row r="1" spans="1:11" ht="20.25" customHeight="1" x14ac:dyDescent="0.25">
      <c r="A1" t="s">
        <v>259</v>
      </c>
    </row>
    <row r="2" spans="1:11" ht="20.25" customHeight="1" x14ac:dyDescent="0.25">
      <c r="A2" s="476"/>
      <c r="B2" s="476"/>
      <c r="C2" s="476"/>
      <c r="D2" s="476"/>
      <c r="E2" s="476"/>
      <c r="F2" s="476"/>
      <c r="G2" s="476"/>
      <c r="H2" s="476"/>
      <c r="I2" s="476"/>
      <c r="J2" s="476"/>
      <c r="K2" s="476"/>
    </row>
    <row r="3" spans="1:11" ht="20.25" customHeight="1" x14ac:dyDescent="0.25">
      <c r="A3" s="49"/>
      <c r="B3" s="49"/>
      <c r="C3" s="49"/>
      <c r="D3" s="49"/>
      <c r="E3" s="49"/>
      <c r="F3" s="49"/>
      <c r="G3" s="49"/>
      <c r="H3" s="49"/>
      <c r="I3" s="49"/>
      <c r="J3" s="49"/>
      <c r="K3" s="49"/>
    </row>
    <row r="4" spans="1:11" ht="20.25" customHeight="1" x14ac:dyDescent="0.25">
      <c r="A4" s="49"/>
      <c r="B4" s="49"/>
      <c r="C4" s="49"/>
      <c r="D4" s="49"/>
      <c r="E4" s="49"/>
      <c r="F4" s="49"/>
      <c r="G4" s="49"/>
      <c r="H4" s="49"/>
      <c r="I4" s="49"/>
      <c r="J4" s="49"/>
      <c r="K4" s="49"/>
    </row>
    <row r="5" spans="1:11" ht="20.25" customHeight="1" x14ac:dyDescent="0.25">
      <c r="A5" s="424" t="s">
        <v>260</v>
      </c>
      <c r="B5" s="425"/>
      <c r="C5" s="425"/>
      <c r="D5" s="425"/>
      <c r="E5" s="425"/>
      <c r="F5" s="425"/>
      <c r="G5" s="425"/>
      <c r="H5" s="425"/>
      <c r="I5" s="425"/>
      <c r="J5" s="425"/>
      <c r="K5" s="426"/>
    </row>
    <row r="6" spans="1:11" ht="20.25" customHeight="1" x14ac:dyDescent="0.25">
      <c r="A6" s="354" t="s">
        <v>0</v>
      </c>
      <c r="B6" s="355"/>
      <c r="C6" s="355"/>
      <c r="D6" s="355"/>
      <c r="E6" s="355"/>
      <c r="F6" s="355"/>
      <c r="G6" s="355"/>
      <c r="H6" s="355"/>
      <c r="I6" s="355"/>
      <c r="J6" s="355"/>
      <c r="K6" s="356"/>
    </row>
    <row r="7" spans="1:11" ht="5.25" customHeight="1" x14ac:dyDescent="0.25">
      <c r="A7" s="103"/>
      <c r="B7" s="1"/>
      <c r="C7" s="1"/>
      <c r="D7" s="1"/>
      <c r="E7" s="1"/>
      <c r="F7" s="1"/>
      <c r="G7" s="1"/>
      <c r="H7" s="1"/>
      <c r="I7" s="1"/>
      <c r="J7" s="1"/>
      <c r="K7" s="104"/>
    </row>
    <row r="8" spans="1:11" ht="24.75" customHeight="1" x14ac:dyDescent="0.25">
      <c r="A8" s="478" t="s">
        <v>70</v>
      </c>
      <c r="B8" s="479"/>
      <c r="C8" s="479"/>
      <c r="D8" s="13"/>
      <c r="E8" s="99" t="s">
        <v>71</v>
      </c>
      <c r="F8" s="14"/>
      <c r="G8" s="481" t="s">
        <v>261</v>
      </c>
      <c r="H8" s="482"/>
      <c r="I8" s="482"/>
      <c r="J8" s="483"/>
      <c r="K8" s="484"/>
    </row>
    <row r="9" spans="1:11" ht="4.5" customHeight="1" x14ac:dyDescent="0.25">
      <c r="A9" s="103"/>
      <c r="B9" s="1"/>
      <c r="C9" s="1"/>
      <c r="D9" s="1"/>
      <c r="E9" s="1"/>
      <c r="F9" s="1"/>
      <c r="G9" s="1"/>
      <c r="H9" s="1"/>
      <c r="I9" s="1"/>
      <c r="J9" s="1"/>
      <c r="K9" s="104"/>
    </row>
    <row r="10" spans="1:11" ht="20.25" customHeight="1" x14ac:dyDescent="0.25">
      <c r="A10" s="473" t="s">
        <v>586</v>
      </c>
      <c r="B10" s="473"/>
      <c r="C10" s="473"/>
      <c r="D10" s="473"/>
      <c r="E10" s="473"/>
      <c r="F10" s="473"/>
      <c r="G10" s="473"/>
      <c r="H10" s="473"/>
      <c r="I10" s="473"/>
      <c r="J10" s="473"/>
      <c r="K10" s="473"/>
    </row>
    <row r="11" spans="1:11" ht="15" x14ac:dyDescent="0.25">
      <c r="A11" s="473" t="s">
        <v>72</v>
      </c>
      <c r="B11" s="473"/>
      <c r="C11" s="473"/>
      <c r="D11" s="473"/>
      <c r="E11" s="473"/>
      <c r="F11" s="473" t="s">
        <v>73</v>
      </c>
      <c r="G11" s="473"/>
      <c r="H11" s="473" t="s">
        <v>117</v>
      </c>
      <c r="I11" s="473"/>
      <c r="J11" s="474" t="s">
        <v>74</v>
      </c>
      <c r="K11" s="474"/>
    </row>
    <row r="12" spans="1:11" ht="20.25" customHeight="1" x14ac:dyDescent="0.25">
      <c r="A12" s="473">
        <v>1</v>
      </c>
      <c r="B12" s="473"/>
      <c r="C12" s="473"/>
      <c r="D12" s="473"/>
      <c r="E12" s="473"/>
      <c r="F12" s="473">
        <v>2</v>
      </c>
      <c r="G12" s="473"/>
      <c r="H12" s="473">
        <v>3</v>
      </c>
      <c r="I12" s="473"/>
      <c r="J12" s="473">
        <v>4</v>
      </c>
      <c r="K12" s="473"/>
    </row>
    <row r="13" spans="1:11" ht="20.25" customHeight="1" x14ac:dyDescent="0.25">
      <c r="A13" s="472" t="s">
        <v>75</v>
      </c>
      <c r="B13" s="472"/>
      <c r="C13" s="472"/>
      <c r="D13" s="472"/>
      <c r="E13" s="472"/>
      <c r="F13" s="475">
        <f>F14+F15+F16</f>
        <v>0</v>
      </c>
      <c r="G13" s="475"/>
      <c r="H13" s="475">
        <f>H14+H15+H16</f>
        <v>0</v>
      </c>
      <c r="I13" s="475"/>
      <c r="J13" s="475">
        <f t="shared" ref="J13:J49" si="0">F13+H13</f>
        <v>0</v>
      </c>
      <c r="K13" s="475"/>
    </row>
    <row r="14" spans="1:11" ht="15" x14ac:dyDescent="0.25">
      <c r="A14" s="471" t="s">
        <v>76</v>
      </c>
      <c r="B14" s="471"/>
      <c r="C14" s="471"/>
      <c r="D14" s="471"/>
      <c r="E14" s="471"/>
      <c r="F14" s="477"/>
      <c r="G14" s="477"/>
      <c r="H14" s="390"/>
      <c r="I14" s="390"/>
      <c r="J14" s="396">
        <f t="shared" si="0"/>
        <v>0</v>
      </c>
      <c r="K14" s="396"/>
    </row>
    <row r="15" spans="1:11" ht="15" x14ac:dyDescent="0.25">
      <c r="A15" s="471" t="s">
        <v>77</v>
      </c>
      <c r="B15" s="471"/>
      <c r="C15" s="471"/>
      <c r="D15" s="471"/>
      <c r="E15" s="471"/>
      <c r="F15" s="390"/>
      <c r="G15" s="390"/>
      <c r="H15" s="390"/>
      <c r="I15" s="390"/>
      <c r="J15" s="396">
        <f t="shared" si="0"/>
        <v>0</v>
      </c>
      <c r="K15" s="396"/>
    </row>
    <row r="16" spans="1:11" ht="25.5" customHeight="1" x14ac:dyDescent="0.25">
      <c r="A16" s="471" t="s">
        <v>78</v>
      </c>
      <c r="B16" s="471"/>
      <c r="C16" s="471"/>
      <c r="D16" s="471"/>
      <c r="E16" s="471"/>
      <c r="F16" s="390"/>
      <c r="G16" s="390"/>
      <c r="H16" s="390"/>
      <c r="I16" s="390"/>
      <c r="J16" s="396">
        <f t="shared" si="0"/>
        <v>0</v>
      </c>
      <c r="K16" s="396"/>
    </row>
    <row r="17" spans="1:11" ht="24" customHeight="1" x14ac:dyDescent="0.25">
      <c r="A17" s="472" t="s">
        <v>79</v>
      </c>
      <c r="B17" s="472"/>
      <c r="C17" s="472"/>
      <c r="D17" s="472"/>
      <c r="E17" s="472"/>
      <c r="F17" s="390"/>
      <c r="G17" s="390"/>
      <c r="H17" s="390"/>
      <c r="I17" s="390"/>
      <c r="J17" s="396">
        <f t="shared" si="0"/>
        <v>0</v>
      </c>
      <c r="K17" s="396"/>
    </row>
    <row r="18" spans="1:11" ht="24" customHeight="1" x14ac:dyDescent="0.25">
      <c r="A18" s="472" t="s">
        <v>80</v>
      </c>
      <c r="B18" s="472"/>
      <c r="C18" s="472"/>
      <c r="D18" s="472"/>
      <c r="E18" s="472"/>
      <c r="F18" s="475">
        <f>F19+F20+F21+F22+F23+F24</f>
        <v>0</v>
      </c>
      <c r="G18" s="475"/>
      <c r="H18" s="475">
        <f>H19+H20+H21+H22+H23+H24</f>
        <v>0</v>
      </c>
      <c r="I18" s="475"/>
      <c r="J18" s="475">
        <f t="shared" si="0"/>
        <v>0</v>
      </c>
      <c r="K18" s="475"/>
    </row>
    <row r="19" spans="1:11" ht="15" x14ac:dyDescent="0.25">
      <c r="A19" s="471" t="s">
        <v>81</v>
      </c>
      <c r="B19" s="471"/>
      <c r="C19" s="471"/>
      <c r="D19" s="471"/>
      <c r="E19" s="471"/>
      <c r="F19" s="390"/>
      <c r="G19" s="390"/>
      <c r="H19" s="390"/>
      <c r="I19" s="390"/>
      <c r="J19" s="396">
        <f t="shared" si="0"/>
        <v>0</v>
      </c>
      <c r="K19" s="396"/>
    </row>
    <row r="20" spans="1:11" ht="15" x14ac:dyDescent="0.25">
      <c r="A20" s="471" t="s">
        <v>82</v>
      </c>
      <c r="B20" s="471"/>
      <c r="C20" s="471"/>
      <c r="D20" s="471"/>
      <c r="E20" s="471"/>
      <c r="F20" s="390"/>
      <c r="G20" s="390"/>
      <c r="H20" s="390"/>
      <c r="I20" s="390"/>
      <c r="J20" s="396">
        <f t="shared" si="0"/>
        <v>0</v>
      </c>
      <c r="K20" s="396"/>
    </row>
    <row r="21" spans="1:11" ht="15" x14ac:dyDescent="0.25">
      <c r="A21" s="471" t="s">
        <v>83</v>
      </c>
      <c r="B21" s="471"/>
      <c r="C21" s="471"/>
      <c r="D21" s="471"/>
      <c r="E21" s="471"/>
      <c r="F21" s="390"/>
      <c r="G21" s="390"/>
      <c r="H21" s="390"/>
      <c r="I21" s="390"/>
      <c r="J21" s="396">
        <f t="shared" si="0"/>
        <v>0</v>
      </c>
      <c r="K21" s="396"/>
    </row>
    <row r="22" spans="1:11" ht="15" x14ac:dyDescent="0.25">
      <c r="A22" s="471" t="s">
        <v>84</v>
      </c>
      <c r="B22" s="471"/>
      <c r="C22" s="471"/>
      <c r="D22" s="471"/>
      <c r="E22" s="471"/>
      <c r="F22" s="477"/>
      <c r="G22" s="477"/>
      <c r="H22" s="390"/>
      <c r="I22" s="390"/>
      <c r="J22" s="396">
        <f t="shared" si="0"/>
        <v>0</v>
      </c>
      <c r="K22" s="396"/>
    </row>
    <row r="23" spans="1:11" ht="15" x14ac:dyDescent="0.25">
      <c r="A23" s="471" t="s">
        <v>85</v>
      </c>
      <c r="B23" s="471"/>
      <c r="C23" s="471"/>
      <c r="D23" s="471"/>
      <c r="E23" s="471"/>
      <c r="F23" s="390"/>
      <c r="G23" s="390"/>
      <c r="H23" s="390"/>
      <c r="I23" s="390"/>
      <c r="J23" s="396">
        <f t="shared" si="0"/>
        <v>0</v>
      </c>
      <c r="K23" s="396"/>
    </row>
    <row r="24" spans="1:11" ht="15" x14ac:dyDescent="0.25">
      <c r="A24" s="471" t="s">
        <v>86</v>
      </c>
      <c r="B24" s="471"/>
      <c r="C24" s="471"/>
      <c r="D24" s="471"/>
      <c r="E24" s="471"/>
      <c r="F24" s="390"/>
      <c r="G24" s="390"/>
      <c r="H24" s="390"/>
      <c r="I24" s="390"/>
      <c r="J24" s="396">
        <f t="shared" si="0"/>
        <v>0</v>
      </c>
      <c r="K24" s="396"/>
    </row>
    <row r="25" spans="1:11" ht="15" hidden="1" x14ac:dyDescent="0.25">
      <c r="A25" s="469" t="s">
        <v>258</v>
      </c>
      <c r="B25" s="469"/>
      <c r="C25" s="469"/>
      <c r="D25" s="469"/>
      <c r="E25" s="469"/>
      <c r="F25" s="390">
        <f>IF((F15+F16+F17+F29+F30+F37+F43)&gt;0,1,0)</f>
        <v>0</v>
      </c>
      <c r="G25" s="390"/>
      <c r="H25" s="390"/>
      <c r="I25" s="390"/>
      <c r="J25" s="390"/>
      <c r="K25" s="390"/>
    </row>
    <row r="26" spans="1:11" ht="15" x14ac:dyDescent="0.25">
      <c r="A26" s="471" t="s">
        <v>87</v>
      </c>
      <c r="B26" s="471"/>
      <c r="C26" s="471"/>
      <c r="D26" s="471"/>
      <c r="E26" s="471"/>
      <c r="F26" s="467" t="str">
        <f>IF(F25=0,IF(5%*F47&gt;=F18,"Valoarea capitolului 3 este in pragul admis","Valoarea capitolului 3 depaseste pragul admis"),IF(10%*F47&gt;=F18,"Valoarea capitolului 3 este in pragul admis","Valoarea capitolului 3 depaseste pragul admis"))</f>
        <v>Valoarea capitolului 3 este in pragul admis</v>
      </c>
      <c r="G26" s="467"/>
      <c r="H26" s="467"/>
      <c r="I26" s="467"/>
      <c r="J26" s="467"/>
      <c r="K26" s="467"/>
    </row>
    <row r="27" spans="1:11" ht="20.25" customHeight="1" x14ac:dyDescent="0.25">
      <c r="A27" s="472" t="s">
        <v>88</v>
      </c>
      <c r="B27" s="472"/>
      <c r="C27" s="472"/>
      <c r="D27" s="472"/>
      <c r="E27" s="472"/>
      <c r="F27" s="475">
        <f>F29+F30+F31+F32+F33+F34</f>
        <v>0</v>
      </c>
      <c r="G27" s="475"/>
      <c r="H27" s="475">
        <f>H29+H30+H31+H32+H33+H34</f>
        <v>0</v>
      </c>
      <c r="I27" s="475"/>
      <c r="J27" s="475">
        <f t="shared" si="0"/>
        <v>0</v>
      </c>
      <c r="K27" s="475"/>
    </row>
    <row r="28" spans="1:11" ht="20.25" customHeight="1" x14ac:dyDescent="0.25">
      <c r="A28" s="391" t="s">
        <v>585</v>
      </c>
      <c r="B28" s="392"/>
      <c r="C28" s="392"/>
      <c r="D28" s="392"/>
      <c r="E28" s="393"/>
      <c r="F28" s="394">
        <f>F29+F30+F31+F32+F33+F34</f>
        <v>0</v>
      </c>
      <c r="G28" s="395"/>
      <c r="H28" s="394">
        <f>H29+H30+H31+H32+H33+H34</f>
        <v>0</v>
      </c>
      <c r="I28" s="395"/>
      <c r="J28" s="394">
        <f t="shared" ref="J28" si="1">J29+J30+J31+J32+J33+J34</f>
        <v>0</v>
      </c>
      <c r="K28" s="395"/>
    </row>
    <row r="29" spans="1:11" ht="20.25" customHeight="1" x14ac:dyDescent="0.25">
      <c r="A29" s="471" t="s">
        <v>89</v>
      </c>
      <c r="B29" s="471"/>
      <c r="C29" s="471"/>
      <c r="D29" s="471"/>
      <c r="E29" s="471"/>
      <c r="F29" s="390"/>
      <c r="G29" s="390"/>
      <c r="H29" s="390"/>
      <c r="I29" s="390"/>
      <c r="J29" s="396">
        <f t="shared" si="0"/>
        <v>0</v>
      </c>
      <c r="K29" s="396"/>
    </row>
    <row r="30" spans="1:11" ht="20.25" customHeight="1" x14ac:dyDescent="0.25">
      <c r="A30" s="471" t="s">
        <v>90</v>
      </c>
      <c r="B30" s="471"/>
      <c r="C30" s="471"/>
      <c r="D30" s="471"/>
      <c r="E30" s="471"/>
      <c r="F30" s="390"/>
      <c r="G30" s="390"/>
      <c r="H30" s="390"/>
      <c r="I30" s="390"/>
      <c r="J30" s="396">
        <f t="shared" si="0"/>
        <v>0</v>
      </c>
      <c r="K30" s="396"/>
    </row>
    <row r="31" spans="1:11" ht="25.5" customHeight="1" x14ac:dyDescent="0.25">
      <c r="A31" s="471" t="s">
        <v>91</v>
      </c>
      <c r="B31" s="471"/>
      <c r="C31" s="471"/>
      <c r="D31" s="471"/>
      <c r="E31" s="471"/>
      <c r="F31" s="390"/>
      <c r="G31" s="390"/>
      <c r="H31" s="390"/>
      <c r="I31" s="390"/>
      <c r="J31" s="396">
        <f t="shared" si="0"/>
        <v>0</v>
      </c>
      <c r="K31" s="396"/>
    </row>
    <row r="32" spans="1:11" ht="24" customHeight="1" x14ac:dyDescent="0.25">
      <c r="A32" s="471" t="s">
        <v>92</v>
      </c>
      <c r="B32" s="471"/>
      <c r="C32" s="471"/>
      <c r="D32" s="471"/>
      <c r="E32" s="471"/>
      <c r="F32" s="390"/>
      <c r="G32" s="390"/>
      <c r="H32" s="390"/>
      <c r="I32" s="390"/>
      <c r="J32" s="396">
        <f t="shared" si="0"/>
        <v>0</v>
      </c>
      <c r="K32" s="396"/>
    </row>
    <row r="33" spans="1:11" ht="20.25" customHeight="1" x14ac:dyDescent="0.25">
      <c r="A33" s="471" t="s">
        <v>93</v>
      </c>
      <c r="B33" s="471"/>
      <c r="C33" s="471"/>
      <c r="D33" s="471"/>
      <c r="E33" s="471"/>
      <c r="F33" s="390"/>
      <c r="G33" s="390"/>
      <c r="H33" s="390"/>
      <c r="I33" s="390"/>
      <c r="J33" s="396">
        <f t="shared" si="0"/>
        <v>0</v>
      </c>
      <c r="K33" s="396"/>
    </row>
    <row r="34" spans="1:11" ht="20.25" customHeight="1" x14ac:dyDescent="0.25">
      <c r="A34" s="471" t="s">
        <v>94</v>
      </c>
      <c r="B34" s="471"/>
      <c r="C34" s="471"/>
      <c r="D34" s="471"/>
      <c r="E34" s="471"/>
      <c r="F34" s="390"/>
      <c r="G34" s="390"/>
      <c r="H34" s="390"/>
      <c r="I34" s="390"/>
      <c r="J34" s="396">
        <f t="shared" si="0"/>
        <v>0</v>
      </c>
      <c r="K34" s="396"/>
    </row>
    <row r="35" spans="1:11" ht="20.25" customHeight="1" x14ac:dyDescent="0.25">
      <c r="A35" s="472" t="s">
        <v>95</v>
      </c>
      <c r="B35" s="472"/>
      <c r="C35" s="472"/>
      <c r="D35" s="472"/>
      <c r="E35" s="472"/>
      <c r="F35" s="475">
        <f>F36+F39+F40</f>
        <v>0</v>
      </c>
      <c r="G35" s="475"/>
      <c r="H35" s="475">
        <f>H36+H39+H40</f>
        <v>0</v>
      </c>
      <c r="I35" s="475"/>
      <c r="J35" s="475">
        <f t="shared" si="0"/>
        <v>0</v>
      </c>
      <c r="K35" s="475"/>
    </row>
    <row r="36" spans="1:11" ht="20.25" customHeight="1" x14ac:dyDescent="0.25">
      <c r="A36" s="471" t="s">
        <v>96</v>
      </c>
      <c r="B36" s="471"/>
      <c r="C36" s="471"/>
      <c r="D36" s="471"/>
      <c r="E36" s="471"/>
      <c r="F36" s="475">
        <f>F37+F38</f>
        <v>0</v>
      </c>
      <c r="G36" s="475"/>
      <c r="H36" s="475">
        <f>H37+H38</f>
        <v>0</v>
      </c>
      <c r="I36" s="475"/>
      <c r="J36" s="475">
        <f t="shared" si="0"/>
        <v>0</v>
      </c>
      <c r="K36" s="475"/>
    </row>
    <row r="37" spans="1:11" ht="16.5" customHeight="1" x14ac:dyDescent="0.25">
      <c r="A37" s="471" t="s">
        <v>97</v>
      </c>
      <c r="B37" s="471"/>
      <c r="C37" s="471"/>
      <c r="D37" s="471"/>
      <c r="E37" s="471"/>
      <c r="F37" s="390"/>
      <c r="G37" s="390"/>
      <c r="H37" s="390"/>
      <c r="I37" s="390"/>
      <c r="J37" s="396">
        <f t="shared" si="0"/>
        <v>0</v>
      </c>
      <c r="K37" s="396"/>
    </row>
    <row r="38" spans="1:11" ht="16.5" customHeight="1" x14ac:dyDescent="0.25">
      <c r="A38" s="471" t="s">
        <v>98</v>
      </c>
      <c r="B38" s="471"/>
      <c r="C38" s="471"/>
      <c r="D38" s="471"/>
      <c r="E38" s="471"/>
      <c r="F38" s="390"/>
      <c r="G38" s="390"/>
      <c r="H38" s="390"/>
      <c r="I38" s="390"/>
      <c r="J38" s="396">
        <f t="shared" si="0"/>
        <v>0</v>
      </c>
      <c r="K38" s="396"/>
    </row>
    <row r="39" spans="1:11" ht="14.25" customHeight="1" x14ac:dyDescent="0.25">
      <c r="A39" s="471" t="s">
        <v>99</v>
      </c>
      <c r="B39" s="471"/>
      <c r="C39" s="471"/>
      <c r="D39" s="471"/>
      <c r="E39" s="471"/>
      <c r="F39" s="390"/>
      <c r="G39" s="390"/>
      <c r="H39" s="390"/>
      <c r="I39" s="390"/>
      <c r="J39" s="396">
        <f t="shared" si="0"/>
        <v>0</v>
      </c>
      <c r="K39" s="396"/>
    </row>
    <row r="40" spans="1:11" ht="20.25" customHeight="1" x14ac:dyDescent="0.25">
      <c r="A40" s="471" t="s">
        <v>100</v>
      </c>
      <c r="B40" s="471"/>
      <c r="C40" s="471"/>
      <c r="D40" s="471"/>
      <c r="E40" s="471"/>
      <c r="F40" s="480"/>
      <c r="G40" s="480"/>
      <c r="H40" s="390"/>
      <c r="I40" s="390"/>
      <c r="J40" s="396">
        <f t="shared" si="0"/>
        <v>0</v>
      </c>
      <c r="K40" s="396"/>
    </row>
    <row r="41" spans="1:11" ht="27" customHeight="1" x14ac:dyDescent="0.25">
      <c r="A41" s="472" t="s">
        <v>101</v>
      </c>
      <c r="B41" s="472"/>
      <c r="C41" s="472"/>
      <c r="D41" s="472"/>
      <c r="E41" s="472"/>
      <c r="F41" s="475">
        <f>F42+F43</f>
        <v>0</v>
      </c>
      <c r="G41" s="475"/>
      <c r="H41" s="475">
        <f>H42+H43</f>
        <v>0</v>
      </c>
      <c r="I41" s="475"/>
      <c r="J41" s="396">
        <f t="shared" si="0"/>
        <v>0</v>
      </c>
      <c r="K41" s="396"/>
    </row>
    <row r="42" spans="1:11" ht="20.25" customHeight="1" x14ac:dyDescent="0.25">
      <c r="A42" s="471" t="s">
        <v>102</v>
      </c>
      <c r="B42" s="471"/>
      <c r="C42" s="471"/>
      <c r="D42" s="471"/>
      <c r="E42" s="471"/>
      <c r="F42" s="477"/>
      <c r="G42" s="477"/>
      <c r="H42" s="390"/>
      <c r="I42" s="390"/>
      <c r="J42" s="396">
        <f t="shared" si="0"/>
        <v>0</v>
      </c>
      <c r="K42" s="396"/>
    </row>
    <row r="43" spans="1:11" ht="20.25" customHeight="1" x14ac:dyDescent="0.25">
      <c r="A43" s="471" t="s">
        <v>103</v>
      </c>
      <c r="B43" s="471"/>
      <c r="C43" s="471"/>
      <c r="D43" s="471"/>
      <c r="E43" s="471"/>
      <c r="F43" s="390"/>
      <c r="G43" s="390"/>
      <c r="H43" s="390"/>
      <c r="I43" s="390"/>
      <c r="J43" s="396">
        <f t="shared" si="0"/>
        <v>0</v>
      </c>
      <c r="K43" s="396"/>
    </row>
    <row r="44" spans="1:11" ht="20.25" customHeight="1" x14ac:dyDescent="0.25">
      <c r="A44" s="472" t="s">
        <v>104</v>
      </c>
      <c r="B44" s="472"/>
      <c r="C44" s="472"/>
      <c r="D44" s="472"/>
      <c r="E44" s="472"/>
      <c r="F44" s="466">
        <f>F13+F17+F18+F27+F35+F41</f>
        <v>0</v>
      </c>
      <c r="G44" s="466"/>
      <c r="H44" s="466">
        <f>H13+H17+H18+H27+H35+H41</f>
        <v>0</v>
      </c>
      <c r="I44" s="466"/>
      <c r="J44" s="396">
        <f t="shared" si="0"/>
        <v>0</v>
      </c>
      <c r="K44" s="396"/>
    </row>
    <row r="45" spans="1:11" ht="20.25" customHeight="1" x14ac:dyDescent="0.25">
      <c r="A45" s="471" t="s">
        <v>105</v>
      </c>
      <c r="B45" s="471"/>
      <c r="C45" s="471"/>
      <c r="D45" s="471"/>
      <c r="E45" s="471"/>
      <c r="F45" s="468" t="str">
        <f>IF((F44*5%&gt;=F46),"Valoarea se incadreaza in 5%","Nu este corect valoarea depaseste 5%")</f>
        <v>Valoarea se incadreaza in 5%</v>
      </c>
      <c r="G45" s="468"/>
      <c r="H45" s="468"/>
      <c r="I45" s="468"/>
      <c r="J45" s="468"/>
      <c r="K45" s="468"/>
    </row>
    <row r="46" spans="1:11" ht="20.25" customHeight="1" x14ac:dyDescent="0.25">
      <c r="A46" s="472" t="s">
        <v>106</v>
      </c>
      <c r="B46" s="472"/>
      <c r="C46" s="472"/>
      <c r="D46" s="472"/>
      <c r="E46" s="472"/>
      <c r="F46" s="390"/>
      <c r="G46" s="390"/>
      <c r="H46" s="477"/>
      <c r="I46" s="477"/>
      <c r="J46" s="396">
        <f t="shared" si="0"/>
        <v>0</v>
      </c>
      <c r="K46" s="396"/>
    </row>
    <row r="47" spans="1:11" ht="20.25" customHeight="1" x14ac:dyDescent="0.25">
      <c r="A47" s="472" t="s">
        <v>107</v>
      </c>
      <c r="B47" s="472"/>
      <c r="C47" s="472"/>
      <c r="D47" s="472"/>
      <c r="E47" s="472"/>
      <c r="F47" s="466">
        <f>F44+F46</f>
        <v>0</v>
      </c>
      <c r="G47" s="466"/>
      <c r="H47" s="477">
        <f>H44+H46</f>
        <v>0</v>
      </c>
      <c r="I47" s="477"/>
      <c r="J47" s="396">
        <f t="shared" si="0"/>
        <v>0</v>
      </c>
      <c r="K47" s="396"/>
    </row>
    <row r="48" spans="1:11" ht="20.25" customHeight="1" x14ac:dyDescent="0.25">
      <c r="A48" s="472" t="s">
        <v>108</v>
      </c>
      <c r="B48" s="472"/>
      <c r="C48" s="472"/>
      <c r="D48" s="472"/>
      <c r="E48" s="472"/>
      <c r="F48" s="390"/>
      <c r="G48" s="390"/>
      <c r="H48" s="390"/>
      <c r="I48" s="390"/>
      <c r="J48" s="396">
        <f t="shared" si="0"/>
        <v>0</v>
      </c>
      <c r="K48" s="396"/>
    </row>
    <row r="49" spans="1:11" ht="20.25" customHeight="1" x14ac:dyDescent="0.25">
      <c r="A49" s="472" t="s">
        <v>109</v>
      </c>
      <c r="B49" s="472"/>
      <c r="C49" s="472"/>
      <c r="D49" s="472"/>
      <c r="E49" s="472"/>
      <c r="F49" s="466">
        <f>F47+F48</f>
        <v>0</v>
      </c>
      <c r="G49" s="466"/>
      <c r="H49" s="466">
        <f>H47+H48</f>
        <v>0</v>
      </c>
      <c r="I49" s="466"/>
      <c r="J49" s="396">
        <f t="shared" si="0"/>
        <v>0</v>
      </c>
      <c r="K49" s="396"/>
    </row>
    <row r="50" spans="1:11" ht="20.25" customHeight="1" x14ac:dyDescent="0.25">
      <c r="A50" s="470"/>
      <c r="B50" s="470"/>
      <c r="C50" s="470"/>
      <c r="D50" s="470"/>
      <c r="E50" s="470"/>
      <c r="F50" s="466" t="s">
        <v>110</v>
      </c>
      <c r="G50" s="466"/>
      <c r="H50" s="466" t="s">
        <v>111</v>
      </c>
      <c r="I50" s="466"/>
      <c r="J50" s="459"/>
      <c r="K50" s="459"/>
    </row>
    <row r="51" spans="1:11" ht="20.25" customHeight="1" x14ac:dyDescent="0.25">
      <c r="A51" s="461" t="s">
        <v>262</v>
      </c>
      <c r="B51" s="461"/>
      <c r="C51" s="461"/>
      <c r="D51" s="461"/>
      <c r="E51" s="461"/>
      <c r="F51" s="466">
        <f>F52+F53</f>
        <v>0</v>
      </c>
      <c r="G51" s="466"/>
      <c r="H51" s="466">
        <f>H52+H53</f>
        <v>0</v>
      </c>
      <c r="I51" s="466"/>
      <c r="J51" s="459"/>
      <c r="K51" s="459"/>
    </row>
    <row r="52" spans="1:11" ht="20.25" customHeight="1" x14ac:dyDescent="0.25">
      <c r="A52" s="461" t="s">
        <v>263</v>
      </c>
      <c r="B52" s="461"/>
      <c r="C52" s="461"/>
      <c r="D52" s="461"/>
      <c r="E52" s="461"/>
      <c r="F52" s="466">
        <f>ROUND(H52*F8,0)</f>
        <v>0</v>
      </c>
      <c r="G52" s="466"/>
      <c r="H52" s="466">
        <f>F49</f>
        <v>0</v>
      </c>
      <c r="I52" s="466"/>
      <c r="J52" s="459"/>
      <c r="K52" s="459"/>
    </row>
    <row r="53" spans="1:11" ht="20.25" customHeight="1" x14ac:dyDescent="0.25">
      <c r="A53" s="461" t="s">
        <v>264</v>
      </c>
      <c r="B53" s="461"/>
      <c r="C53" s="461"/>
      <c r="D53" s="461"/>
      <c r="E53" s="461"/>
      <c r="F53" s="466">
        <f>ROUND(H53*F8,0)</f>
        <v>0</v>
      </c>
      <c r="G53" s="466"/>
      <c r="H53" s="466">
        <f>J49-H52</f>
        <v>0</v>
      </c>
      <c r="I53" s="466"/>
      <c r="J53" s="459"/>
      <c r="K53" s="459"/>
    </row>
    <row r="54" spans="1:11" ht="20.25" customHeight="1" x14ac:dyDescent="0.25">
      <c r="A54" s="460" t="s">
        <v>112</v>
      </c>
      <c r="B54" s="460"/>
      <c r="C54" s="460"/>
      <c r="D54" s="460"/>
      <c r="E54" s="460"/>
      <c r="F54" s="460"/>
      <c r="G54" s="460"/>
      <c r="H54" s="460"/>
      <c r="I54" s="460"/>
      <c r="J54" s="460"/>
      <c r="K54" s="460"/>
    </row>
    <row r="55" spans="1:11" ht="27" customHeight="1" x14ac:dyDescent="0.25">
      <c r="A55" s="460"/>
      <c r="B55" s="460"/>
      <c r="C55" s="460"/>
      <c r="D55" s="460"/>
      <c r="E55" s="460"/>
      <c r="F55" s="460" t="s">
        <v>265</v>
      </c>
      <c r="G55" s="460"/>
      <c r="H55" s="460" t="s">
        <v>266</v>
      </c>
      <c r="I55" s="460"/>
      <c r="J55" s="460" t="s">
        <v>220</v>
      </c>
      <c r="K55" s="460"/>
    </row>
    <row r="56" spans="1:11" ht="36.75" customHeight="1" x14ac:dyDescent="0.25">
      <c r="A56" s="463" t="s">
        <v>113</v>
      </c>
      <c r="B56" s="463"/>
      <c r="C56" s="463"/>
      <c r="D56" s="463"/>
      <c r="E56" s="463"/>
      <c r="F56" s="454"/>
      <c r="G56" s="454"/>
      <c r="H56" s="465"/>
      <c r="I56" s="465"/>
      <c r="J56" s="464">
        <f>F56+H56</f>
        <v>0</v>
      </c>
      <c r="K56" s="464"/>
    </row>
    <row r="57" spans="1:11" ht="20.25" customHeight="1" x14ac:dyDescent="0.25">
      <c r="A57" s="463" t="s">
        <v>267</v>
      </c>
      <c r="B57" s="463"/>
      <c r="C57" s="463"/>
      <c r="D57" s="463"/>
      <c r="E57" s="463"/>
      <c r="F57" s="464">
        <f>F58+F59</f>
        <v>0</v>
      </c>
      <c r="G57" s="464"/>
      <c r="H57" s="464">
        <f>H58+H59</f>
        <v>0</v>
      </c>
      <c r="I57" s="464"/>
      <c r="J57" s="464">
        <f t="shared" ref="J57:J61" si="2">F57+H57</f>
        <v>0</v>
      </c>
      <c r="K57" s="464"/>
    </row>
    <row r="58" spans="1:11" ht="20.25" customHeight="1" x14ac:dyDescent="0.25">
      <c r="A58" s="463" t="s">
        <v>268</v>
      </c>
      <c r="B58" s="463"/>
      <c r="C58" s="463"/>
      <c r="D58" s="463"/>
      <c r="E58" s="463"/>
      <c r="F58" s="454"/>
      <c r="G58" s="454"/>
      <c r="H58" s="454"/>
      <c r="I58" s="454"/>
      <c r="J58" s="464">
        <f t="shared" si="2"/>
        <v>0</v>
      </c>
      <c r="K58" s="464"/>
    </row>
    <row r="59" spans="1:11" ht="20.25" customHeight="1" x14ac:dyDescent="0.25">
      <c r="A59" s="463" t="s">
        <v>269</v>
      </c>
      <c r="B59" s="463"/>
      <c r="C59" s="463"/>
      <c r="D59" s="463"/>
      <c r="E59" s="463"/>
      <c r="F59" s="454"/>
      <c r="G59" s="454"/>
      <c r="H59" s="454"/>
      <c r="I59" s="454"/>
      <c r="J59" s="464">
        <f t="shared" si="2"/>
        <v>0</v>
      </c>
      <c r="K59" s="464"/>
    </row>
    <row r="60" spans="1:11" ht="20.25" customHeight="1" x14ac:dyDescent="0.25">
      <c r="A60" s="463" t="s">
        <v>270</v>
      </c>
      <c r="B60" s="463"/>
      <c r="C60" s="463"/>
      <c r="D60" s="463"/>
      <c r="E60" s="463"/>
      <c r="F60" s="454"/>
      <c r="G60" s="454"/>
      <c r="H60" s="454"/>
      <c r="I60" s="454"/>
      <c r="J60" s="464">
        <f t="shared" si="2"/>
        <v>0</v>
      </c>
      <c r="K60" s="464"/>
    </row>
    <row r="61" spans="1:11" ht="20.25" customHeight="1" x14ac:dyDescent="0.25">
      <c r="A61" s="463" t="s">
        <v>114</v>
      </c>
      <c r="B61" s="463"/>
      <c r="C61" s="463"/>
      <c r="D61" s="463"/>
      <c r="E61" s="463"/>
      <c r="F61" s="464">
        <f>F57+F56+F60</f>
        <v>0</v>
      </c>
      <c r="G61" s="464"/>
      <c r="H61" s="464">
        <f>H57+H56+H60</f>
        <v>0</v>
      </c>
      <c r="I61" s="464"/>
      <c r="J61" s="464">
        <f t="shared" si="2"/>
        <v>0</v>
      </c>
      <c r="K61" s="464"/>
    </row>
    <row r="62" spans="1:11" ht="20.25" customHeight="1" x14ac:dyDescent="0.25">
      <c r="A62" s="463" t="s">
        <v>271</v>
      </c>
      <c r="B62" s="463"/>
      <c r="C62" s="463"/>
      <c r="D62" s="463"/>
      <c r="E62" s="463"/>
      <c r="F62" s="453" t="e">
        <f>F56/F61</f>
        <v>#DIV/0!</v>
      </c>
      <c r="G62" s="453"/>
      <c r="H62" s="455"/>
      <c r="I62" s="456"/>
      <c r="J62" s="456"/>
      <c r="K62" s="457"/>
    </row>
    <row r="63" spans="1:11" ht="20.25" customHeight="1" x14ac:dyDescent="0.25">
      <c r="A63" s="463" t="s">
        <v>115</v>
      </c>
      <c r="B63" s="463"/>
      <c r="C63" s="463"/>
      <c r="D63" s="463"/>
      <c r="E63" s="463"/>
      <c r="F63" s="454"/>
      <c r="G63" s="454"/>
      <c r="H63" s="455"/>
      <c r="I63" s="456"/>
      <c r="J63" s="456"/>
      <c r="K63" s="457"/>
    </row>
    <row r="64" spans="1:11" ht="31.5" customHeight="1" x14ac:dyDescent="0.25">
      <c r="A64" s="463" t="s">
        <v>116</v>
      </c>
      <c r="B64" s="463"/>
      <c r="C64" s="463"/>
      <c r="D64" s="463"/>
      <c r="E64" s="463"/>
      <c r="F64" s="453" t="e">
        <f>F63/F56</f>
        <v>#DIV/0!</v>
      </c>
      <c r="G64" s="453"/>
      <c r="H64" s="462" t="e">
        <f>IF(F64&lt;50%,"Suma de avans mai mica de 50% din ajutorul public","Suma de avans mai mare de 50% din ajutorul public")</f>
        <v>#DIV/0!</v>
      </c>
      <c r="I64" s="462"/>
      <c r="J64" s="462"/>
      <c r="K64" s="462"/>
    </row>
    <row r="66" spans="1:11" ht="20.25" customHeight="1" x14ac:dyDescent="0.25">
      <c r="I66" s="423" t="s">
        <v>272</v>
      </c>
      <c r="J66" s="423"/>
      <c r="K66" s="423"/>
    </row>
    <row r="68" spans="1:11" ht="20.25" customHeight="1" x14ac:dyDescent="0.25">
      <c r="A68" s="424" t="s">
        <v>260</v>
      </c>
      <c r="B68" s="425"/>
      <c r="C68" s="425"/>
      <c r="D68" s="425"/>
      <c r="E68" s="425"/>
      <c r="F68" s="425"/>
      <c r="G68" s="425"/>
      <c r="H68" s="425"/>
      <c r="I68" s="425"/>
      <c r="J68" s="425"/>
      <c r="K68" s="426"/>
    </row>
    <row r="69" spans="1:11" ht="20.25" customHeight="1" x14ac:dyDescent="0.25">
      <c r="A69" s="354" t="s">
        <v>0</v>
      </c>
      <c r="B69" s="355"/>
      <c r="C69" s="355"/>
      <c r="D69" s="355"/>
      <c r="E69" s="355"/>
      <c r="F69" s="355"/>
      <c r="G69" s="355"/>
      <c r="H69" s="355"/>
      <c r="I69" s="355"/>
      <c r="J69" s="355"/>
      <c r="K69" s="356"/>
    </row>
    <row r="70" spans="1:11" ht="20.25" customHeight="1" x14ac:dyDescent="0.25">
      <c r="A70" s="354" t="s">
        <v>273</v>
      </c>
      <c r="B70" s="355"/>
      <c r="C70" s="355"/>
      <c r="D70" s="355"/>
      <c r="E70" s="355"/>
      <c r="F70" s="355"/>
      <c r="G70" s="355"/>
      <c r="H70" s="355"/>
      <c r="I70" s="355"/>
      <c r="J70" s="355"/>
      <c r="K70" s="356"/>
    </row>
    <row r="71" spans="1:11" ht="20.25" customHeight="1" x14ac:dyDescent="0.25">
      <c r="A71" s="32"/>
      <c r="B71" s="33"/>
      <c r="C71" s="33"/>
      <c r="D71" s="33"/>
      <c r="E71" s="33"/>
      <c r="F71" s="33"/>
      <c r="G71" s="33"/>
      <c r="H71" s="33"/>
      <c r="I71" s="33"/>
      <c r="J71" s="33"/>
      <c r="K71" s="34"/>
    </row>
    <row r="72" spans="1:11" ht="20.25" customHeight="1" x14ac:dyDescent="0.25">
      <c r="A72" s="430"/>
      <c r="B72" s="431"/>
      <c r="C72" s="431"/>
      <c r="D72" s="431"/>
      <c r="E72" s="431"/>
      <c r="F72" s="431"/>
      <c r="G72" s="431"/>
      <c r="H72" s="431"/>
      <c r="I72" s="431"/>
      <c r="J72" s="431"/>
      <c r="K72" s="432"/>
    </row>
    <row r="73" spans="1:11" ht="20.25" customHeight="1" x14ac:dyDescent="0.25">
      <c r="A73" s="32"/>
      <c r="B73" s="33"/>
      <c r="C73" s="33"/>
      <c r="D73" s="33"/>
      <c r="E73" s="33"/>
      <c r="F73" s="33"/>
      <c r="G73" s="33"/>
      <c r="H73" s="33"/>
      <c r="I73" s="33"/>
      <c r="J73" s="33"/>
      <c r="K73" s="34"/>
    </row>
    <row r="74" spans="1:11" ht="20.25" customHeight="1" x14ac:dyDescent="0.25">
      <c r="A74" s="95" t="s">
        <v>274</v>
      </c>
      <c r="B74" s="449" t="s">
        <v>275</v>
      </c>
      <c r="C74" s="449"/>
      <c r="D74" s="449"/>
      <c r="E74" s="449"/>
      <c r="F74" s="449"/>
      <c r="G74" s="449"/>
      <c r="H74" s="449" t="s">
        <v>276</v>
      </c>
      <c r="I74" s="449"/>
      <c r="J74" s="449" t="s">
        <v>277</v>
      </c>
      <c r="K74" s="449"/>
    </row>
    <row r="75" spans="1:11" ht="48.75" customHeight="1" x14ac:dyDescent="0.25">
      <c r="A75" s="95">
        <v>1</v>
      </c>
      <c r="B75" s="458" t="s">
        <v>278</v>
      </c>
      <c r="C75" s="445"/>
      <c r="D75" s="445"/>
      <c r="E75" s="445"/>
      <c r="F75" s="445"/>
      <c r="G75" s="445"/>
      <c r="H75" s="227"/>
      <c r="I75" s="229"/>
      <c r="J75" s="227"/>
      <c r="K75" s="229"/>
    </row>
    <row r="76" spans="1:11" ht="20.25" customHeight="1" x14ac:dyDescent="0.25">
      <c r="A76" s="95">
        <v>2</v>
      </c>
      <c r="B76" s="445" t="s">
        <v>279</v>
      </c>
      <c r="C76" s="445"/>
      <c r="D76" s="445"/>
      <c r="E76" s="445"/>
      <c r="F76" s="445"/>
      <c r="G76" s="445"/>
      <c r="H76" s="451">
        <f>SUM(H77:I86)</f>
        <v>0</v>
      </c>
      <c r="I76" s="452"/>
      <c r="J76" s="451">
        <f>SUM(J77:K86)</f>
        <v>0</v>
      </c>
      <c r="K76" s="452"/>
    </row>
    <row r="77" spans="1:11" ht="20.25" customHeight="1" x14ac:dyDescent="0.25">
      <c r="A77" s="98"/>
      <c r="B77" s="441" t="s">
        <v>280</v>
      </c>
      <c r="C77" s="441"/>
      <c r="D77" s="441"/>
      <c r="E77" s="441"/>
      <c r="F77" s="441"/>
      <c r="G77" s="441"/>
      <c r="H77" s="227"/>
      <c r="I77" s="229"/>
      <c r="J77" s="227"/>
      <c r="K77" s="229"/>
    </row>
    <row r="78" spans="1:11" ht="30" customHeight="1" x14ac:dyDescent="0.25">
      <c r="A78" s="98"/>
      <c r="B78" s="446" t="s">
        <v>281</v>
      </c>
      <c r="C78" s="441"/>
      <c r="D78" s="441"/>
      <c r="E78" s="441"/>
      <c r="F78" s="441"/>
      <c r="G78" s="441"/>
      <c r="H78" s="227"/>
      <c r="I78" s="229"/>
      <c r="J78" s="227"/>
      <c r="K78" s="229"/>
    </row>
    <row r="79" spans="1:11" ht="27.75" customHeight="1" x14ac:dyDescent="0.25">
      <c r="A79" s="98"/>
      <c r="B79" s="446" t="s">
        <v>282</v>
      </c>
      <c r="C79" s="441"/>
      <c r="D79" s="441"/>
      <c r="E79" s="441"/>
      <c r="F79" s="441"/>
      <c r="G79" s="441"/>
      <c r="H79" s="227"/>
      <c r="I79" s="229"/>
      <c r="J79" s="227"/>
      <c r="K79" s="229"/>
    </row>
    <row r="80" spans="1:11" ht="20.25" customHeight="1" x14ac:dyDescent="0.25">
      <c r="A80" s="98"/>
      <c r="B80" s="441" t="s">
        <v>283</v>
      </c>
      <c r="C80" s="441"/>
      <c r="D80" s="441"/>
      <c r="E80" s="441"/>
      <c r="F80" s="441"/>
      <c r="G80" s="441"/>
      <c r="H80" s="227"/>
      <c r="I80" s="229"/>
      <c r="J80" s="227"/>
      <c r="K80" s="229"/>
    </row>
    <row r="81" spans="1:11" ht="20.25" customHeight="1" x14ac:dyDescent="0.25">
      <c r="A81" s="98"/>
      <c r="B81" s="441" t="s">
        <v>284</v>
      </c>
      <c r="C81" s="441"/>
      <c r="D81" s="441"/>
      <c r="E81" s="441"/>
      <c r="F81" s="441"/>
      <c r="G81" s="441"/>
      <c r="H81" s="227"/>
      <c r="I81" s="229"/>
      <c r="J81" s="227"/>
      <c r="K81" s="229"/>
    </row>
    <row r="82" spans="1:11" ht="30" customHeight="1" x14ac:dyDescent="0.25">
      <c r="A82" s="98"/>
      <c r="B82" s="446" t="s">
        <v>285</v>
      </c>
      <c r="C82" s="441"/>
      <c r="D82" s="441"/>
      <c r="E82" s="441"/>
      <c r="F82" s="441"/>
      <c r="G82" s="441"/>
      <c r="H82" s="227"/>
      <c r="I82" s="229"/>
      <c r="J82" s="227"/>
      <c r="K82" s="229"/>
    </row>
    <row r="83" spans="1:11" ht="20.25" customHeight="1" x14ac:dyDescent="0.25">
      <c r="A83" s="98"/>
      <c r="B83" s="441" t="s">
        <v>286</v>
      </c>
      <c r="C83" s="441"/>
      <c r="D83" s="441"/>
      <c r="E83" s="441"/>
      <c r="F83" s="441"/>
      <c r="G83" s="441"/>
      <c r="H83" s="227"/>
      <c r="I83" s="229"/>
      <c r="J83" s="227"/>
      <c r="K83" s="229"/>
    </row>
    <row r="84" spans="1:11" ht="20.25" customHeight="1" x14ac:dyDescent="0.25">
      <c r="A84" s="98"/>
      <c r="B84" s="441" t="s">
        <v>287</v>
      </c>
      <c r="C84" s="441"/>
      <c r="D84" s="441"/>
      <c r="E84" s="441"/>
      <c r="F84" s="441"/>
      <c r="G84" s="441"/>
      <c r="H84" s="227"/>
      <c r="I84" s="229"/>
      <c r="J84" s="227"/>
      <c r="K84" s="229"/>
    </row>
    <row r="85" spans="1:11" ht="20.25" customHeight="1" x14ac:dyDescent="0.25">
      <c r="A85" s="98"/>
      <c r="B85" s="441" t="s">
        <v>288</v>
      </c>
      <c r="C85" s="441"/>
      <c r="D85" s="441"/>
      <c r="E85" s="441"/>
      <c r="F85" s="441"/>
      <c r="G85" s="441"/>
      <c r="H85" s="227"/>
      <c r="I85" s="229"/>
      <c r="J85" s="227"/>
      <c r="K85" s="229"/>
    </row>
    <row r="86" spans="1:11" ht="20.25" customHeight="1" x14ac:dyDescent="0.25">
      <c r="A86" s="98"/>
      <c r="B86" s="441" t="s">
        <v>289</v>
      </c>
      <c r="C86" s="441"/>
      <c r="D86" s="441"/>
      <c r="E86" s="441"/>
      <c r="F86" s="441"/>
      <c r="G86" s="441"/>
      <c r="H86" s="227"/>
      <c r="I86" s="229"/>
      <c r="J86" s="227"/>
      <c r="K86" s="229"/>
    </row>
    <row r="87" spans="1:11" ht="20.25" customHeight="1" x14ac:dyDescent="0.25">
      <c r="A87" s="95">
        <v>3</v>
      </c>
      <c r="B87" s="445" t="s">
        <v>290</v>
      </c>
      <c r="C87" s="445"/>
      <c r="D87" s="445"/>
      <c r="E87" s="445"/>
      <c r="F87" s="445"/>
      <c r="G87" s="445"/>
      <c r="H87" s="451">
        <f>H88+H95+H96+H97</f>
        <v>0</v>
      </c>
      <c r="I87" s="452"/>
      <c r="J87" s="451">
        <f>J88+J95+J96+J97</f>
        <v>0</v>
      </c>
      <c r="K87" s="452"/>
    </row>
    <row r="88" spans="1:11" ht="20.25" customHeight="1" x14ac:dyDescent="0.25">
      <c r="A88" s="98"/>
      <c r="B88" s="441" t="s">
        <v>291</v>
      </c>
      <c r="C88" s="441"/>
      <c r="D88" s="441"/>
      <c r="E88" s="441"/>
      <c r="F88" s="441"/>
      <c r="G88" s="441"/>
      <c r="H88" s="253">
        <f>SUM(H89:I94)</f>
        <v>0</v>
      </c>
      <c r="I88" s="254"/>
      <c r="J88" s="253">
        <f>SUM(J89:K94)</f>
        <v>0</v>
      </c>
      <c r="K88" s="254"/>
    </row>
    <row r="89" spans="1:11" ht="20.25" customHeight="1" x14ac:dyDescent="0.25">
      <c r="A89" s="23"/>
      <c r="B89" s="441" t="s">
        <v>292</v>
      </c>
      <c r="C89" s="441"/>
      <c r="D89" s="441"/>
      <c r="E89" s="441"/>
      <c r="F89" s="441"/>
      <c r="G89" s="441"/>
      <c r="H89" s="227"/>
      <c r="I89" s="229"/>
      <c r="J89" s="227"/>
      <c r="K89" s="229"/>
    </row>
    <row r="90" spans="1:11" ht="20.25" customHeight="1" x14ac:dyDescent="0.25">
      <c r="A90" s="23"/>
      <c r="B90" s="441" t="s">
        <v>293</v>
      </c>
      <c r="C90" s="441"/>
      <c r="D90" s="441"/>
      <c r="E90" s="441"/>
      <c r="F90" s="441"/>
      <c r="G90" s="441"/>
      <c r="H90" s="227"/>
      <c r="I90" s="229"/>
      <c r="J90" s="227"/>
      <c r="K90" s="229"/>
    </row>
    <row r="91" spans="1:11" ht="20.25" customHeight="1" x14ac:dyDescent="0.25">
      <c r="A91" s="23"/>
      <c r="B91" s="441" t="s">
        <v>294</v>
      </c>
      <c r="C91" s="441"/>
      <c r="D91" s="441"/>
      <c r="E91" s="441"/>
      <c r="F91" s="441"/>
      <c r="G91" s="441"/>
      <c r="H91" s="227"/>
      <c r="I91" s="229"/>
      <c r="J91" s="227"/>
      <c r="K91" s="229"/>
    </row>
    <row r="92" spans="1:11" ht="20.25" customHeight="1" x14ac:dyDescent="0.25">
      <c r="A92" s="23"/>
      <c r="B92" s="441" t="s">
        <v>295</v>
      </c>
      <c r="C92" s="441"/>
      <c r="D92" s="441"/>
      <c r="E92" s="441"/>
      <c r="F92" s="441"/>
      <c r="G92" s="441"/>
      <c r="H92" s="227"/>
      <c r="I92" s="229"/>
      <c r="J92" s="227"/>
      <c r="K92" s="229"/>
    </row>
    <row r="93" spans="1:11" ht="20.25" customHeight="1" x14ac:dyDescent="0.25">
      <c r="A93" s="23"/>
      <c r="B93" s="441" t="s">
        <v>296</v>
      </c>
      <c r="C93" s="441"/>
      <c r="D93" s="441"/>
      <c r="E93" s="441"/>
      <c r="F93" s="441"/>
      <c r="G93" s="441"/>
      <c r="H93" s="227"/>
      <c r="I93" s="229"/>
      <c r="J93" s="227"/>
      <c r="K93" s="229"/>
    </row>
    <row r="94" spans="1:11" ht="20.25" customHeight="1" x14ac:dyDescent="0.25">
      <c r="A94" s="23"/>
      <c r="B94" s="441" t="s">
        <v>297</v>
      </c>
      <c r="C94" s="441"/>
      <c r="D94" s="441"/>
      <c r="E94" s="441"/>
      <c r="F94" s="441"/>
      <c r="G94" s="441"/>
      <c r="H94" s="227"/>
      <c r="I94" s="229"/>
      <c r="J94" s="227"/>
      <c r="K94" s="229"/>
    </row>
    <row r="95" spans="1:11" ht="30" customHeight="1" x14ac:dyDescent="0.25">
      <c r="A95" s="23"/>
      <c r="B95" s="446" t="s">
        <v>298</v>
      </c>
      <c r="C95" s="441"/>
      <c r="D95" s="441"/>
      <c r="E95" s="441"/>
      <c r="F95" s="441"/>
      <c r="G95" s="441"/>
      <c r="H95" s="227"/>
      <c r="I95" s="229"/>
      <c r="J95" s="227"/>
      <c r="K95" s="229"/>
    </row>
    <row r="96" spans="1:11" ht="57.75" customHeight="1" x14ac:dyDescent="0.25">
      <c r="A96" s="23"/>
      <c r="B96" s="446" t="s">
        <v>299</v>
      </c>
      <c r="C96" s="441"/>
      <c r="D96" s="441"/>
      <c r="E96" s="441"/>
      <c r="F96" s="441"/>
      <c r="G96" s="441"/>
      <c r="H96" s="227"/>
      <c r="I96" s="229"/>
      <c r="J96" s="227"/>
      <c r="K96" s="229"/>
    </row>
    <row r="97" spans="1:11" ht="20.25" customHeight="1" x14ac:dyDescent="0.25">
      <c r="A97" s="23"/>
      <c r="B97" s="441" t="s">
        <v>300</v>
      </c>
      <c r="C97" s="441"/>
      <c r="D97" s="441"/>
      <c r="E97" s="441"/>
      <c r="F97" s="441"/>
      <c r="G97" s="441"/>
      <c r="H97" s="227"/>
      <c r="I97" s="229"/>
      <c r="J97" s="227"/>
      <c r="K97" s="229"/>
    </row>
    <row r="98" spans="1:11" ht="20.25" customHeight="1" x14ac:dyDescent="0.25">
      <c r="A98" s="94">
        <v>4</v>
      </c>
      <c r="B98" s="445" t="s">
        <v>301</v>
      </c>
      <c r="C98" s="445"/>
      <c r="D98" s="445"/>
      <c r="E98" s="445"/>
      <c r="F98" s="445"/>
      <c r="G98" s="445"/>
      <c r="H98" s="227"/>
      <c r="I98" s="229"/>
      <c r="J98" s="227"/>
      <c r="K98" s="229"/>
    </row>
    <row r="99" spans="1:11" ht="20.25" customHeight="1" x14ac:dyDescent="0.25">
      <c r="A99" s="94">
        <v>5</v>
      </c>
      <c r="B99" s="445" t="s">
        <v>302</v>
      </c>
      <c r="C99" s="445"/>
      <c r="D99" s="445"/>
      <c r="E99" s="445"/>
      <c r="F99" s="445"/>
      <c r="G99" s="445"/>
      <c r="H99" s="253">
        <f>H100+H101</f>
        <v>0</v>
      </c>
      <c r="I99" s="254"/>
      <c r="J99" s="253">
        <f>J100+J101</f>
        <v>0</v>
      </c>
      <c r="K99" s="254"/>
    </row>
    <row r="100" spans="1:11" ht="35.25" customHeight="1" x14ac:dyDescent="0.25">
      <c r="A100" s="23"/>
      <c r="B100" s="446" t="s">
        <v>303</v>
      </c>
      <c r="C100" s="446"/>
      <c r="D100" s="446"/>
      <c r="E100" s="446"/>
      <c r="F100" s="446"/>
      <c r="G100" s="446"/>
      <c r="H100" s="227"/>
      <c r="I100" s="229"/>
      <c r="J100" s="227"/>
      <c r="K100" s="229"/>
    </row>
    <row r="101" spans="1:11" ht="29.25" customHeight="1" x14ac:dyDescent="0.25">
      <c r="A101" s="23"/>
      <c r="B101" s="446" t="s">
        <v>304</v>
      </c>
      <c r="C101" s="441"/>
      <c r="D101" s="441"/>
      <c r="E101" s="441"/>
      <c r="F101" s="441"/>
      <c r="G101" s="441"/>
      <c r="H101" s="227"/>
      <c r="I101" s="229"/>
      <c r="J101" s="227"/>
      <c r="K101" s="229"/>
    </row>
    <row r="102" spans="1:11" ht="20.25" customHeight="1" x14ac:dyDescent="0.25">
      <c r="A102" s="94">
        <v>6</v>
      </c>
      <c r="B102" s="445" t="s">
        <v>305</v>
      </c>
      <c r="C102" s="445"/>
      <c r="D102" s="445"/>
      <c r="E102" s="445"/>
      <c r="F102" s="445"/>
      <c r="G102" s="445"/>
      <c r="H102" s="253">
        <f>H103+H104</f>
        <v>0</v>
      </c>
      <c r="I102" s="254"/>
      <c r="J102" s="253">
        <f>J103+J104</f>
        <v>0</v>
      </c>
      <c r="K102" s="254"/>
    </row>
    <row r="103" spans="1:11" ht="31.5" customHeight="1" x14ac:dyDescent="0.25">
      <c r="A103" s="23"/>
      <c r="B103" s="446" t="s">
        <v>507</v>
      </c>
      <c r="C103" s="441"/>
      <c r="D103" s="441"/>
      <c r="E103" s="441"/>
      <c r="F103" s="441"/>
      <c r="G103" s="441"/>
      <c r="H103" s="227"/>
      <c r="I103" s="229"/>
      <c r="J103" s="227"/>
      <c r="K103" s="229"/>
    </row>
    <row r="104" spans="1:11" ht="44.25" customHeight="1" x14ac:dyDescent="0.25">
      <c r="A104" s="23"/>
      <c r="B104" s="446" t="s">
        <v>508</v>
      </c>
      <c r="C104" s="441"/>
      <c r="D104" s="441"/>
      <c r="E104" s="441"/>
      <c r="F104" s="441"/>
      <c r="G104" s="441"/>
      <c r="H104" s="227"/>
      <c r="I104" s="229"/>
      <c r="J104" s="227"/>
      <c r="K104" s="229"/>
    </row>
    <row r="105" spans="1:11" ht="20.25" customHeight="1" x14ac:dyDescent="0.25">
      <c r="A105" s="23"/>
      <c r="B105" s="445" t="s">
        <v>306</v>
      </c>
      <c r="C105" s="445"/>
      <c r="D105" s="445"/>
      <c r="E105" s="445"/>
      <c r="F105" s="445"/>
      <c r="G105" s="445"/>
      <c r="H105" s="451">
        <f>H75+H76+H87+H98+H99+H102</f>
        <v>0</v>
      </c>
      <c r="I105" s="452"/>
      <c r="J105" s="451">
        <f>J75+J76+J87+J98+J99+J102</f>
        <v>0</v>
      </c>
      <c r="K105" s="452"/>
    </row>
    <row r="106" spans="1:11" ht="20.25" customHeight="1" x14ac:dyDescent="0.25">
      <c r="A106" s="23"/>
      <c r="B106" s="445" t="s">
        <v>307</v>
      </c>
      <c r="C106" s="445"/>
      <c r="D106" s="445"/>
      <c r="E106" s="445"/>
      <c r="F106" s="445"/>
      <c r="G106" s="445"/>
      <c r="H106" s="227"/>
      <c r="I106" s="229"/>
      <c r="J106" s="227"/>
      <c r="K106" s="229"/>
    </row>
    <row r="107" spans="1:11" ht="16.5" customHeight="1" x14ac:dyDescent="0.25">
      <c r="A107" s="419" t="s">
        <v>308</v>
      </c>
      <c r="B107" s="419"/>
      <c r="C107" s="419"/>
      <c r="D107" s="419"/>
      <c r="E107" s="419"/>
      <c r="F107" s="419"/>
      <c r="G107" s="419"/>
      <c r="H107" s="253">
        <f>H105+J105+H106+J106</f>
        <v>0</v>
      </c>
      <c r="I107" s="257"/>
      <c r="J107" s="257"/>
      <c r="K107" s="254"/>
    </row>
    <row r="108" spans="1:11" ht="20.25" customHeight="1" x14ac:dyDescent="0.25">
      <c r="B108" s="450"/>
      <c r="C108" s="450"/>
      <c r="D108" s="450"/>
      <c r="E108" s="450"/>
      <c r="F108" s="450"/>
      <c r="G108" s="450"/>
    </row>
    <row r="110" spans="1:11" ht="20.25" customHeight="1" x14ac:dyDescent="0.25">
      <c r="I110" s="423" t="s">
        <v>309</v>
      </c>
      <c r="J110" s="423"/>
      <c r="K110" s="423"/>
    </row>
    <row r="112" spans="1:11" ht="20.25" customHeight="1" x14ac:dyDescent="0.25">
      <c r="A112" s="424" t="s">
        <v>260</v>
      </c>
      <c r="B112" s="425"/>
      <c r="C112" s="425"/>
      <c r="D112" s="425"/>
      <c r="E112" s="425"/>
      <c r="F112" s="425"/>
      <c r="G112" s="425"/>
      <c r="H112" s="425"/>
      <c r="I112" s="425"/>
      <c r="J112" s="425"/>
      <c r="K112" s="426"/>
    </row>
    <row r="113" spans="1:11" ht="20.25" customHeight="1" x14ac:dyDescent="0.25">
      <c r="A113" s="354" t="s">
        <v>0</v>
      </c>
      <c r="B113" s="355"/>
      <c r="C113" s="355"/>
      <c r="D113" s="355"/>
      <c r="E113" s="355"/>
      <c r="F113" s="355"/>
      <c r="G113" s="355"/>
      <c r="H113" s="355"/>
      <c r="I113" s="355"/>
      <c r="J113" s="355"/>
      <c r="K113" s="356"/>
    </row>
    <row r="114" spans="1:11" ht="20.25" customHeight="1" x14ac:dyDescent="0.25">
      <c r="A114" s="32"/>
      <c r="B114" s="33"/>
      <c r="C114" s="33"/>
      <c r="D114" s="33"/>
      <c r="E114" s="33"/>
      <c r="F114" s="33"/>
      <c r="G114" s="33"/>
      <c r="H114" s="33"/>
      <c r="I114" s="33"/>
      <c r="J114" s="33"/>
      <c r="K114" s="34"/>
    </row>
    <row r="115" spans="1:11" ht="20.25" customHeight="1" x14ac:dyDescent="0.25">
      <c r="A115" s="430"/>
      <c r="B115" s="431"/>
      <c r="C115" s="431"/>
      <c r="D115" s="431"/>
      <c r="E115" s="431"/>
      <c r="F115" s="431"/>
      <c r="G115" s="431"/>
      <c r="H115" s="431"/>
      <c r="I115" s="431"/>
      <c r="J115" s="431"/>
      <c r="K115" s="432"/>
    </row>
    <row r="116" spans="1:11" ht="20.25" customHeight="1" x14ac:dyDescent="0.25">
      <c r="A116" s="101"/>
      <c r="B116" s="76"/>
      <c r="C116" s="76"/>
      <c r="D116" s="76"/>
      <c r="E116" s="76"/>
      <c r="F116" s="76"/>
      <c r="G116" s="76"/>
      <c r="H116" s="76"/>
      <c r="I116" s="76"/>
      <c r="J116" s="76"/>
      <c r="K116" s="102"/>
    </row>
    <row r="117" spans="1:11" ht="20.25" customHeight="1" x14ac:dyDescent="0.25">
      <c r="A117" s="354" t="s">
        <v>310</v>
      </c>
      <c r="B117" s="355"/>
      <c r="C117" s="355"/>
      <c r="D117" s="355"/>
      <c r="E117" s="355"/>
      <c r="F117" s="355"/>
      <c r="G117" s="355"/>
      <c r="H117" s="355"/>
      <c r="I117" s="355"/>
      <c r="J117" s="355"/>
      <c r="K117" s="356"/>
    </row>
    <row r="118" spans="1:11" ht="20.25" customHeight="1" x14ac:dyDescent="0.25">
      <c r="A118" s="95" t="s">
        <v>274</v>
      </c>
      <c r="B118" s="449" t="s">
        <v>275</v>
      </c>
      <c r="C118" s="449"/>
      <c r="D118" s="449"/>
      <c r="E118" s="449"/>
      <c r="F118" s="449"/>
      <c r="G118" s="449"/>
      <c r="H118" s="449" t="s">
        <v>276</v>
      </c>
      <c r="I118" s="449"/>
      <c r="J118" s="449" t="s">
        <v>277</v>
      </c>
      <c r="K118" s="449"/>
    </row>
    <row r="119" spans="1:11" ht="15" x14ac:dyDescent="0.25">
      <c r="A119" s="77">
        <v>1</v>
      </c>
      <c r="B119" s="447" t="s">
        <v>311</v>
      </c>
      <c r="C119" s="448"/>
      <c r="D119" s="448"/>
      <c r="E119" s="448"/>
      <c r="F119" s="448"/>
      <c r="G119" s="448"/>
      <c r="H119" s="227"/>
      <c r="I119" s="229"/>
      <c r="J119" s="227"/>
      <c r="K119" s="229"/>
    </row>
    <row r="120" spans="1:11" ht="15" x14ac:dyDescent="0.25">
      <c r="A120" s="77">
        <v>2</v>
      </c>
      <c r="B120" s="448" t="s">
        <v>312</v>
      </c>
      <c r="C120" s="448"/>
      <c r="D120" s="448"/>
      <c r="E120" s="448"/>
      <c r="F120" s="448"/>
      <c r="G120" s="448"/>
      <c r="H120" s="227"/>
      <c r="I120" s="229"/>
      <c r="J120" s="227"/>
      <c r="K120" s="229"/>
    </row>
    <row r="121" spans="1:11" ht="15" x14ac:dyDescent="0.25">
      <c r="A121" s="77">
        <v>3</v>
      </c>
      <c r="B121" s="448" t="s">
        <v>313</v>
      </c>
      <c r="C121" s="448"/>
      <c r="D121" s="448"/>
      <c r="E121" s="448"/>
      <c r="F121" s="448"/>
      <c r="G121" s="448"/>
      <c r="H121" s="227"/>
      <c r="I121" s="229"/>
      <c r="J121" s="227"/>
      <c r="K121" s="229"/>
    </row>
    <row r="122" spans="1:11" ht="15" x14ac:dyDescent="0.25">
      <c r="A122" s="77">
        <v>4</v>
      </c>
      <c r="B122" s="447" t="s">
        <v>314</v>
      </c>
      <c r="C122" s="448"/>
      <c r="D122" s="448"/>
      <c r="E122" s="448"/>
      <c r="F122" s="448"/>
      <c r="G122" s="448"/>
      <c r="H122" s="227"/>
      <c r="I122" s="229"/>
      <c r="J122" s="227"/>
      <c r="K122" s="229"/>
    </row>
    <row r="123" spans="1:11" ht="15" x14ac:dyDescent="0.25">
      <c r="A123" s="77">
        <v>5</v>
      </c>
      <c r="B123" s="447" t="s">
        <v>315</v>
      </c>
      <c r="C123" s="448"/>
      <c r="D123" s="448"/>
      <c r="E123" s="448"/>
      <c r="F123" s="448"/>
      <c r="G123" s="448"/>
      <c r="H123" s="227"/>
      <c r="I123" s="229"/>
      <c r="J123" s="227"/>
      <c r="K123" s="229"/>
    </row>
    <row r="124" spans="1:11" ht="15" x14ac:dyDescent="0.25">
      <c r="A124" s="77">
        <v>6</v>
      </c>
      <c r="B124" s="448" t="s">
        <v>316</v>
      </c>
      <c r="C124" s="448"/>
      <c r="D124" s="448"/>
      <c r="E124" s="448"/>
      <c r="F124" s="448"/>
      <c r="G124" s="448"/>
      <c r="H124" s="227"/>
      <c r="I124" s="229"/>
      <c r="J124" s="227"/>
      <c r="K124" s="229"/>
    </row>
    <row r="125" spans="1:11" ht="15" x14ac:dyDescent="0.25">
      <c r="A125" s="77">
        <v>7</v>
      </c>
      <c r="B125" s="448" t="s">
        <v>317</v>
      </c>
      <c r="C125" s="448"/>
      <c r="D125" s="448"/>
      <c r="E125" s="448"/>
      <c r="F125" s="448"/>
      <c r="G125" s="448"/>
      <c r="H125" s="227"/>
      <c r="I125" s="229"/>
      <c r="J125" s="227"/>
      <c r="K125" s="229"/>
    </row>
    <row r="126" spans="1:11" ht="15" x14ac:dyDescent="0.25">
      <c r="A126" s="77">
        <v>8</v>
      </c>
      <c r="B126" s="447" t="s">
        <v>318</v>
      </c>
      <c r="C126" s="448"/>
      <c r="D126" s="448"/>
      <c r="E126" s="448"/>
      <c r="F126" s="448"/>
      <c r="G126" s="448"/>
      <c r="H126" s="227"/>
      <c r="I126" s="229"/>
      <c r="J126" s="227"/>
      <c r="K126" s="229"/>
    </row>
    <row r="127" spans="1:11" ht="15" x14ac:dyDescent="0.25">
      <c r="A127" s="98"/>
      <c r="B127" s="445" t="s">
        <v>306</v>
      </c>
      <c r="C127" s="445"/>
      <c r="D127" s="445"/>
      <c r="E127" s="445"/>
      <c r="F127" s="445"/>
      <c r="G127" s="445"/>
      <c r="H127" s="400">
        <f>SUM(H119:I126)</f>
        <v>0</v>
      </c>
      <c r="I127" s="402"/>
      <c r="J127" s="400">
        <f>SUM(J119:K126)</f>
        <v>0</v>
      </c>
      <c r="K127" s="402"/>
    </row>
    <row r="128" spans="1:11" ht="15" x14ac:dyDescent="0.25">
      <c r="A128" s="98"/>
      <c r="B128" s="445" t="s">
        <v>319</v>
      </c>
      <c r="C128" s="445"/>
      <c r="D128" s="445"/>
      <c r="E128" s="445"/>
      <c r="F128" s="445"/>
      <c r="G128" s="445"/>
      <c r="H128" s="227"/>
      <c r="I128" s="229"/>
      <c r="J128" s="227"/>
      <c r="K128" s="229"/>
    </row>
    <row r="129" spans="1:11" ht="20.25" customHeight="1" x14ac:dyDescent="0.25">
      <c r="A129" s="397" t="s">
        <v>320</v>
      </c>
      <c r="B129" s="398"/>
      <c r="C129" s="398"/>
      <c r="D129" s="398"/>
      <c r="E129" s="398"/>
      <c r="F129" s="398"/>
      <c r="G129" s="399"/>
      <c r="H129" s="400">
        <f>H127+J127+H128+J128</f>
        <v>0</v>
      </c>
      <c r="I129" s="401"/>
      <c r="J129" s="401"/>
      <c r="K129" s="402"/>
    </row>
    <row r="130" spans="1:11" ht="20.25" customHeight="1" x14ac:dyDescent="0.25">
      <c r="A130" s="403"/>
      <c r="B130" s="404"/>
      <c r="C130" s="404"/>
      <c r="D130" s="404"/>
      <c r="E130" s="404"/>
      <c r="F130" s="404"/>
      <c r="G130" s="404"/>
      <c r="H130" s="404"/>
      <c r="I130" s="404"/>
      <c r="J130" s="404"/>
      <c r="K130" s="405"/>
    </row>
    <row r="131" spans="1:11" ht="20.25" customHeight="1" x14ac:dyDescent="0.25">
      <c r="A131" s="355" t="s">
        <v>474</v>
      </c>
      <c r="B131" s="355"/>
      <c r="C131" s="355"/>
      <c r="D131" s="355"/>
      <c r="E131" s="355"/>
      <c r="F131" s="355"/>
      <c r="G131" s="355"/>
      <c r="H131" s="355"/>
      <c r="I131" s="355"/>
      <c r="J131" s="355"/>
      <c r="K131" s="355"/>
    </row>
    <row r="132" spans="1:11" ht="20.25" customHeight="1" x14ac:dyDescent="0.25">
      <c r="A132" s="74" t="s">
        <v>274</v>
      </c>
      <c r="B132" s="449" t="s">
        <v>275</v>
      </c>
      <c r="C132" s="449"/>
      <c r="D132" s="449"/>
      <c r="E132" s="449"/>
      <c r="F132" s="449"/>
      <c r="G132" s="449"/>
      <c r="H132" s="449" t="s">
        <v>276</v>
      </c>
      <c r="I132" s="449"/>
      <c r="J132" s="449" t="s">
        <v>277</v>
      </c>
      <c r="K132" s="449"/>
    </row>
    <row r="133" spans="1:11" ht="15" x14ac:dyDescent="0.25">
      <c r="A133" s="75" t="s">
        <v>321</v>
      </c>
      <c r="B133" s="445" t="s">
        <v>322</v>
      </c>
      <c r="C133" s="445"/>
      <c r="D133" s="445"/>
      <c r="E133" s="445"/>
      <c r="F133" s="445"/>
      <c r="G133" s="445"/>
      <c r="H133" s="400">
        <f>H134+H135</f>
        <v>0</v>
      </c>
      <c r="I133" s="402"/>
      <c r="J133" s="400">
        <f>J134+J135</f>
        <v>0</v>
      </c>
      <c r="K133" s="402"/>
    </row>
    <row r="134" spans="1:11" ht="15" x14ac:dyDescent="0.25">
      <c r="A134" s="78" t="s">
        <v>325</v>
      </c>
      <c r="B134" s="441" t="s">
        <v>323</v>
      </c>
      <c r="C134" s="441"/>
      <c r="D134" s="441"/>
      <c r="E134" s="441"/>
      <c r="F134" s="441"/>
      <c r="G134" s="441"/>
      <c r="H134" s="227"/>
      <c r="I134" s="229"/>
      <c r="J134" s="227"/>
      <c r="K134" s="229"/>
    </row>
    <row r="135" spans="1:11" ht="15" x14ac:dyDescent="0.25">
      <c r="A135" s="78" t="s">
        <v>326</v>
      </c>
      <c r="B135" s="441" t="s">
        <v>324</v>
      </c>
      <c r="C135" s="441"/>
      <c r="D135" s="441"/>
      <c r="E135" s="441"/>
      <c r="F135" s="441"/>
      <c r="G135" s="441"/>
      <c r="H135" s="227"/>
      <c r="I135" s="229"/>
      <c r="J135" s="227"/>
      <c r="K135" s="229"/>
    </row>
    <row r="136" spans="1:11" ht="15" x14ac:dyDescent="0.25">
      <c r="A136" s="75" t="s">
        <v>327</v>
      </c>
      <c r="B136" s="445" t="s">
        <v>328</v>
      </c>
      <c r="C136" s="445"/>
      <c r="D136" s="445"/>
      <c r="E136" s="445"/>
      <c r="F136" s="445"/>
      <c r="G136" s="445"/>
      <c r="H136" s="400">
        <f>SUM(H137:I142)</f>
        <v>0</v>
      </c>
      <c r="I136" s="402"/>
      <c r="J136" s="400">
        <f>SUM(J137:K142)</f>
        <v>0</v>
      </c>
      <c r="K136" s="402"/>
    </row>
    <row r="137" spans="1:11" ht="15" x14ac:dyDescent="0.25">
      <c r="A137" s="48"/>
      <c r="B137" s="441" t="s">
        <v>329</v>
      </c>
      <c r="C137" s="441"/>
      <c r="D137" s="441"/>
      <c r="E137" s="441"/>
      <c r="F137" s="441"/>
      <c r="G137" s="441"/>
      <c r="H137" s="443"/>
      <c r="I137" s="444"/>
      <c r="J137" s="227"/>
      <c r="K137" s="229"/>
    </row>
    <row r="138" spans="1:11" ht="26.25" customHeight="1" x14ac:dyDescent="0.25">
      <c r="A138" s="48"/>
      <c r="B138" s="446" t="s">
        <v>330</v>
      </c>
      <c r="C138" s="441"/>
      <c r="D138" s="441"/>
      <c r="E138" s="441"/>
      <c r="F138" s="441"/>
      <c r="G138" s="441"/>
      <c r="H138" s="227"/>
      <c r="I138" s="229"/>
      <c r="J138" s="227"/>
      <c r="K138" s="229"/>
    </row>
    <row r="139" spans="1:11" ht="27.75" customHeight="1" x14ac:dyDescent="0.25">
      <c r="A139" s="48"/>
      <c r="B139" s="446" t="s">
        <v>331</v>
      </c>
      <c r="C139" s="441"/>
      <c r="D139" s="441"/>
      <c r="E139" s="441"/>
      <c r="F139" s="441"/>
      <c r="G139" s="441"/>
      <c r="H139" s="227"/>
      <c r="I139" s="229"/>
      <c r="J139" s="227"/>
      <c r="K139" s="229"/>
    </row>
    <row r="140" spans="1:11" ht="15" x14ac:dyDescent="0.25">
      <c r="A140" s="48"/>
      <c r="B140" s="446" t="s">
        <v>332</v>
      </c>
      <c r="C140" s="441"/>
      <c r="D140" s="441"/>
      <c r="E140" s="441"/>
      <c r="F140" s="441"/>
      <c r="G140" s="441"/>
      <c r="H140" s="227"/>
      <c r="I140" s="229"/>
      <c r="J140" s="227"/>
      <c r="K140" s="229"/>
    </row>
    <row r="141" spans="1:11" ht="15" x14ac:dyDescent="0.25">
      <c r="A141" s="48"/>
      <c r="B141" s="441" t="s">
        <v>333</v>
      </c>
      <c r="C141" s="441"/>
      <c r="D141" s="441"/>
      <c r="E141" s="441"/>
      <c r="F141" s="441"/>
      <c r="G141" s="441"/>
      <c r="H141" s="227"/>
      <c r="I141" s="229"/>
      <c r="J141" s="227"/>
      <c r="K141" s="229"/>
    </row>
    <row r="142" spans="1:11" ht="15" x14ac:dyDescent="0.25">
      <c r="A142" s="75"/>
      <c r="B142" s="442" t="s">
        <v>334</v>
      </c>
      <c r="C142" s="442"/>
      <c r="D142" s="442"/>
      <c r="E142" s="442"/>
      <c r="F142" s="442"/>
      <c r="G142" s="442"/>
      <c r="H142" s="443"/>
      <c r="I142" s="444"/>
      <c r="J142" s="227"/>
      <c r="K142" s="229"/>
    </row>
    <row r="143" spans="1:11" ht="15" x14ac:dyDescent="0.25">
      <c r="A143" s="75" t="s">
        <v>335</v>
      </c>
      <c r="B143" s="445" t="s">
        <v>336</v>
      </c>
      <c r="C143" s="445"/>
      <c r="D143" s="445"/>
      <c r="E143" s="445"/>
      <c r="F143" s="445"/>
      <c r="G143" s="445"/>
      <c r="H143" s="443"/>
      <c r="I143" s="444"/>
      <c r="J143" s="227"/>
      <c r="K143" s="229"/>
    </row>
    <row r="144" spans="1:11" ht="20.25" customHeight="1" x14ac:dyDescent="0.25">
      <c r="A144" s="79"/>
      <c r="B144" s="437" t="s">
        <v>337</v>
      </c>
      <c r="C144" s="437"/>
      <c r="D144" s="437"/>
      <c r="E144" s="437"/>
      <c r="F144" s="437"/>
      <c r="G144" s="438"/>
      <c r="H144" s="400">
        <f>H133+H136+H143</f>
        <v>0</v>
      </c>
      <c r="I144" s="402"/>
      <c r="J144" s="400">
        <f>J133+J136+J143</f>
        <v>0</v>
      </c>
      <c r="K144" s="402"/>
    </row>
    <row r="145" spans="1:11" ht="32.25" customHeight="1" x14ac:dyDescent="0.25">
      <c r="A145" s="79"/>
      <c r="B145" s="437" t="s">
        <v>338</v>
      </c>
      <c r="C145" s="439"/>
      <c r="D145" s="439"/>
      <c r="E145" s="439"/>
      <c r="F145" s="439"/>
      <c r="G145" s="440"/>
      <c r="H145" s="414"/>
      <c r="I145" s="415"/>
      <c r="J145" s="414"/>
      <c r="K145" s="415"/>
    </row>
    <row r="146" spans="1:11" ht="20.25" customHeight="1" x14ac:dyDescent="0.25">
      <c r="A146" s="80"/>
      <c r="B146" s="439" t="s">
        <v>339</v>
      </c>
      <c r="C146" s="439"/>
      <c r="D146" s="439"/>
      <c r="E146" s="439"/>
      <c r="F146" s="439"/>
      <c r="G146" s="440"/>
      <c r="H146" s="400">
        <f>H145+H144+J144+J145</f>
        <v>0</v>
      </c>
      <c r="I146" s="401"/>
      <c r="J146" s="401"/>
      <c r="K146" s="402"/>
    </row>
    <row r="148" spans="1:11" ht="20.25" customHeight="1" x14ac:dyDescent="0.25">
      <c r="I148" s="423" t="s">
        <v>340</v>
      </c>
      <c r="J148" s="423"/>
      <c r="K148" s="423"/>
    </row>
    <row r="150" spans="1:11" ht="20.25" customHeight="1" x14ac:dyDescent="0.25">
      <c r="A150" s="424" t="s">
        <v>260</v>
      </c>
      <c r="B150" s="425"/>
      <c r="C150" s="425"/>
      <c r="D150" s="425"/>
      <c r="E150" s="425"/>
      <c r="F150" s="425"/>
      <c r="G150" s="425"/>
      <c r="H150" s="425"/>
      <c r="I150" s="425"/>
      <c r="J150" s="425"/>
      <c r="K150" s="426"/>
    </row>
    <row r="151" spans="1:11" ht="20.25" customHeight="1" x14ac:dyDescent="0.25">
      <c r="A151" s="354" t="s">
        <v>0</v>
      </c>
      <c r="B151" s="355"/>
      <c r="C151" s="355"/>
      <c r="D151" s="355"/>
      <c r="E151" s="355"/>
      <c r="F151" s="355"/>
      <c r="G151" s="355"/>
      <c r="H151" s="355"/>
      <c r="I151" s="355"/>
      <c r="J151" s="355"/>
      <c r="K151" s="356"/>
    </row>
    <row r="152" spans="1:11" ht="20.25" customHeight="1" x14ac:dyDescent="0.25">
      <c r="A152" s="32"/>
      <c r="B152" s="33"/>
      <c r="C152" s="33"/>
      <c r="D152" s="33"/>
      <c r="E152" s="33"/>
      <c r="F152" s="33"/>
      <c r="G152" s="33"/>
      <c r="H152" s="33"/>
      <c r="I152" s="33"/>
      <c r="J152" s="33"/>
      <c r="K152" s="34"/>
    </row>
    <row r="153" spans="1:11" ht="20.25" customHeight="1" x14ac:dyDescent="0.25">
      <c r="A153" s="427" t="s">
        <v>341</v>
      </c>
      <c r="B153" s="428"/>
      <c r="C153" s="428"/>
      <c r="D153" s="428"/>
      <c r="E153" s="428"/>
      <c r="F153" s="428"/>
      <c r="G153" s="428"/>
      <c r="H153" s="428"/>
      <c r="I153" s="428"/>
      <c r="J153" s="428"/>
      <c r="K153" s="429"/>
    </row>
    <row r="154" spans="1:11" ht="20.25" customHeight="1" x14ac:dyDescent="0.25">
      <c r="A154" s="32"/>
      <c r="B154" s="33"/>
      <c r="C154" s="33"/>
      <c r="D154" s="33"/>
      <c r="E154" s="33"/>
      <c r="F154" s="33"/>
      <c r="G154" s="33"/>
      <c r="H154" s="33"/>
      <c r="I154" s="33"/>
      <c r="J154" s="33"/>
      <c r="K154" s="34"/>
    </row>
    <row r="155" spans="1:11" ht="20.25" customHeight="1" x14ac:dyDescent="0.25">
      <c r="A155" s="430"/>
      <c r="B155" s="431"/>
      <c r="C155" s="431"/>
      <c r="D155" s="431"/>
      <c r="E155" s="431"/>
      <c r="F155" s="431"/>
      <c r="G155" s="431"/>
      <c r="H155" s="431"/>
      <c r="I155" s="431"/>
      <c r="J155" s="431"/>
      <c r="K155" s="432"/>
    </row>
    <row r="156" spans="1:11" ht="20.25" customHeight="1" x14ac:dyDescent="0.25">
      <c r="A156" s="101"/>
      <c r="B156" s="76"/>
      <c r="C156" s="76"/>
      <c r="D156" s="76"/>
      <c r="E156" s="76"/>
      <c r="F156" s="76"/>
      <c r="G156" s="76"/>
      <c r="H156" s="76"/>
      <c r="I156" s="76"/>
      <c r="J156" s="76"/>
      <c r="K156" s="102"/>
    </row>
    <row r="157" spans="1:11" ht="33.75" customHeight="1" x14ac:dyDescent="0.25">
      <c r="A157" s="433" t="s">
        <v>274</v>
      </c>
      <c r="B157" s="434" t="s">
        <v>176</v>
      </c>
      <c r="C157" s="434"/>
      <c r="D157" s="434"/>
      <c r="E157" s="434"/>
      <c r="F157" s="434"/>
      <c r="G157" s="435"/>
      <c r="H157" s="411" t="s">
        <v>342</v>
      </c>
      <c r="I157" s="412"/>
      <c r="J157" s="412"/>
      <c r="K157" s="413"/>
    </row>
    <row r="158" spans="1:11" ht="20.25" customHeight="1" x14ac:dyDescent="0.25">
      <c r="A158" s="427"/>
      <c r="B158" s="428"/>
      <c r="C158" s="428"/>
      <c r="D158" s="428"/>
      <c r="E158" s="428"/>
      <c r="F158" s="428"/>
      <c r="G158" s="429"/>
      <c r="H158" s="436" t="s">
        <v>276</v>
      </c>
      <c r="I158" s="436"/>
      <c r="J158" s="436" t="s">
        <v>277</v>
      </c>
      <c r="K158" s="436"/>
    </row>
    <row r="159" spans="1:11" ht="20.25" customHeight="1" x14ac:dyDescent="0.25">
      <c r="A159" s="408" t="s">
        <v>343</v>
      </c>
      <c r="B159" s="409"/>
      <c r="C159" s="409"/>
      <c r="D159" s="409"/>
      <c r="E159" s="409"/>
      <c r="F159" s="409"/>
      <c r="G159" s="409"/>
      <c r="H159" s="409"/>
      <c r="I159" s="409"/>
      <c r="J159" s="409"/>
      <c r="K159" s="410"/>
    </row>
    <row r="160" spans="1:11" ht="20.25" customHeight="1" x14ac:dyDescent="0.25">
      <c r="A160" s="81">
        <v>1</v>
      </c>
      <c r="B160" s="241" t="s">
        <v>344</v>
      </c>
      <c r="C160" s="241"/>
      <c r="D160" s="241"/>
      <c r="E160" s="241"/>
      <c r="F160" s="241"/>
      <c r="G160" s="241"/>
      <c r="H160" s="390"/>
      <c r="I160" s="390"/>
      <c r="J160" s="390"/>
      <c r="K160" s="390"/>
    </row>
    <row r="161" spans="1:11" ht="32.25" customHeight="1" x14ac:dyDescent="0.25">
      <c r="A161" s="81">
        <v>2</v>
      </c>
      <c r="B161" s="240" t="s">
        <v>345</v>
      </c>
      <c r="C161" s="241"/>
      <c r="D161" s="241"/>
      <c r="E161" s="241"/>
      <c r="F161" s="241"/>
      <c r="G161" s="241"/>
      <c r="H161" s="390"/>
      <c r="I161" s="390"/>
      <c r="J161" s="390"/>
      <c r="K161" s="390"/>
    </row>
    <row r="162" spans="1:11" ht="20.25" customHeight="1" x14ac:dyDescent="0.25">
      <c r="A162" s="81">
        <v>3</v>
      </c>
      <c r="B162" s="241" t="s">
        <v>346</v>
      </c>
      <c r="C162" s="241"/>
      <c r="D162" s="241"/>
      <c r="E162" s="241"/>
      <c r="F162" s="241"/>
      <c r="G162" s="241"/>
      <c r="H162" s="390"/>
      <c r="I162" s="390"/>
      <c r="J162" s="390"/>
      <c r="K162" s="390"/>
    </row>
    <row r="163" spans="1:11" ht="20.25" customHeight="1" x14ac:dyDescent="0.25">
      <c r="A163" s="81">
        <v>4</v>
      </c>
      <c r="B163" s="241" t="s">
        <v>347</v>
      </c>
      <c r="C163" s="241"/>
      <c r="D163" s="241"/>
      <c r="E163" s="241"/>
      <c r="F163" s="241"/>
      <c r="G163" s="241"/>
      <c r="H163" s="390"/>
      <c r="I163" s="390"/>
      <c r="J163" s="390"/>
      <c r="K163" s="390"/>
    </row>
    <row r="164" spans="1:11" ht="20.25" customHeight="1" x14ac:dyDescent="0.25">
      <c r="A164" s="81">
        <v>5</v>
      </c>
      <c r="B164" s="241" t="s">
        <v>348</v>
      </c>
      <c r="C164" s="241"/>
      <c r="D164" s="241"/>
      <c r="E164" s="241"/>
      <c r="F164" s="241"/>
      <c r="G164" s="241"/>
      <c r="H164" s="390"/>
      <c r="I164" s="390"/>
      <c r="J164" s="390"/>
      <c r="K164" s="390"/>
    </row>
    <row r="165" spans="1:11" ht="20.25" customHeight="1" x14ac:dyDescent="0.25">
      <c r="A165" s="81">
        <v>6</v>
      </c>
      <c r="B165" s="241" t="s">
        <v>349</v>
      </c>
      <c r="C165" s="241"/>
      <c r="D165" s="241"/>
      <c r="E165" s="241"/>
      <c r="F165" s="241"/>
      <c r="G165" s="241"/>
      <c r="H165" s="390"/>
      <c r="I165" s="390"/>
      <c r="J165" s="390"/>
      <c r="K165" s="390"/>
    </row>
    <row r="166" spans="1:11" ht="20.25" customHeight="1" x14ac:dyDescent="0.25">
      <c r="A166" s="81">
        <v>7</v>
      </c>
      <c r="B166" s="241" t="s">
        <v>350</v>
      </c>
      <c r="C166" s="241"/>
      <c r="D166" s="241"/>
      <c r="E166" s="241"/>
      <c r="F166" s="241"/>
      <c r="G166" s="241"/>
      <c r="H166" s="390"/>
      <c r="I166" s="390"/>
      <c r="J166" s="390"/>
      <c r="K166" s="390"/>
    </row>
    <row r="167" spans="1:11" ht="20.25" customHeight="1" x14ac:dyDescent="0.25">
      <c r="A167" s="81">
        <v>8</v>
      </c>
      <c r="B167" s="241" t="s">
        <v>351</v>
      </c>
      <c r="C167" s="241"/>
      <c r="D167" s="241"/>
      <c r="E167" s="241"/>
      <c r="F167" s="241"/>
      <c r="G167" s="241"/>
      <c r="H167" s="390"/>
      <c r="I167" s="390"/>
      <c r="J167" s="390"/>
      <c r="K167" s="390"/>
    </row>
    <row r="168" spans="1:11" ht="20.25" customHeight="1" x14ac:dyDescent="0.25">
      <c r="A168" s="58"/>
      <c r="B168" s="406" t="s">
        <v>352</v>
      </c>
      <c r="C168" s="406"/>
      <c r="D168" s="406"/>
      <c r="E168" s="406"/>
      <c r="F168" s="406"/>
      <c r="G168" s="406"/>
      <c r="H168" s="419">
        <f>SUM(H160:I167)</f>
        <v>0</v>
      </c>
      <c r="I168" s="419"/>
      <c r="J168" s="419">
        <f>SUM(J160:K167)</f>
        <v>0</v>
      </c>
      <c r="K168" s="419"/>
    </row>
    <row r="169" spans="1:11" ht="20.25" customHeight="1" x14ac:dyDescent="0.25">
      <c r="A169" s="420" t="s">
        <v>353</v>
      </c>
      <c r="B169" s="421"/>
      <c r="C169" s="421"/>
      <c r="D169" s="421"/>
      <c r="E169" s="421"/>
      <c r="F169" s="421"/>
      <c r="G169" s="421"/>
      <c r="H169" s="421"/>
      <c r="I169" s="421"/>
      <c r="J169" s="421"/>
      <c r="K169" s="422"/>
    </row>
    <row r="170" spans="1:11" ht="20.25" customHeight="1" x14ac:dyDescent="0.25">
      <c r="A170" s="82">
        <v>9</v>
      </c>
      <c r="B170" s="241" t="s">
        <v>354</v>
      </c>
      <c r="C170" s="241"/>
      <c r="D170" s="241"/>
      <c r="E170" s="241"/>
      <c r="F170" s="241"/>
      <c r="G170" s="241"/>
      <c r="H170" s="390"/>
      <c r="I170" s="390"/>
      <c r="J170" s="390"/>
      <c r="K170" s="390"/>
    </row>
    <row r="171" spans="1:11" ht="20.25" customHeight="1" x14ac:dyDescent="0.25">
      <c r="A171" s="58"/>
      <c r="B171" s="406" t="s">
        <v>355</v>
      </c>
      <c r="C171" s="406"/>
      <c r="D171" s="406"/>
      <c r="E171" s="406"/>
      <c r="F171" s="406"/>
      <c r="G171" s="406"/>
      <c r="H171" s="407">
        <f>H170</f>
        <v>0</v>
      </c>
      <c r="I171" s="407"/>
      <c r="J171" s="407">
        <f>J170</f>
        <v>0</v>
      </c>
      <c r="K171" s="407"/>
    </row>
    <row r="172" spans="1:11" ht="20.25" customHeight="1" x14ac:dyDescent="0.25">
      <c r="A172" s="408" t="s">
        <v>356</v>
      </c>
      <c r="B172" s="409"/>
      <c r="C172" s="409"/>
      <c r="D172" s="409"/>
      <c r="E172" s="409"/>
      <c r="F172" s="409"/>
      <c r="G172" s="409"/>
      <c r="H172" s="409"/>
      <c r="I172" s="409"/>
      <c r="J172" s="409"/>
      <c r="K172" s="410"/>
    </row>
    <row r="173" spans="1:11" ht="20.25" customHeight="1" x14ac:dyDescent="0.25">
      <c r="A173" s="81">
        <v>10</v>
      </c>
      <c r="B173" s="241" t="s">
        <v>358</v>
      </c>
      <c r="C173" s="241"/>
      <c r="D173" s="241"/>
      <c r="E173" s="241"/>
      <c r="F173" s="241"/>
      <c r="G173" s="241"/>
      <c r="H173" s="390"/>
      <c r="I173" s="390"/>
      <c r="J173" s="390"/>
      <c r="K173" s="390"/>
    </row>
    <row r="174" spans="1:11" ht="32.25" customHeight="1" x14ac:dyDescent="0.25">
      <c r="A174" s="81">
        <v>11</v>
      </c>
      <c r="B174" s="240" t="s">
        <v>359</v>
      </c>
      <c r="C174" s="241"/>
      <c r="D174" s="241"/>
      <c r="E174" s="241"/>
      <c r="F174" s="241"/>
      <c r="G174" s="241"/>
      <c r="H174" s="390"/>
      <c r="I174" s="390"/>
      <c r="J174" s="390"/>
      <c r="K174" s="390"/>
    </row>
    <row r="175" spans="1:11" ht="20.25" customHeight="1" x14ac:dyDescent="0.25">
      <c r="A175" s="81">
        <v>12</v>
      </c>
      <c r="B175" s="241" t="s">
        <v>360</v>
      </c>
      <c r="C175" s="241"/>
      <c r="D175" s="241"/>
      <c r="E175" s="241"/>
      <c r="F175" s="241"/>
      <c r="G175" s="241"/>
      <c r="H175" s="390"/>
      <c r="I175" s="390"/>
      <c r="J175" s="390"/>
      <c r="K175" s="390"/>
    </row>
    <row r="176" spans="1:11" ht="20.25" customHeight="1" x14ac:dyDescent="0.25">
      <c r="A176" s="58"/>
      <c r="B176" s="406" t="s">
        <v>357</v>
      </c>
      <c r="C176" s="406"/>
      <c r="D176" s="406"/>
      <c r="E176" s="406"/>
      <c r="F176" s="406"/>
      <c r="G176" s="406"/>
      <c r="H176" s="407">
        <f>SUM(H173:I175)</f>
        <v>0</v>
      </c>
      <c r="I176" s="407"/>
      <c r="J176" s="407">
        <f>SUM(J173:K175)</f>
        <v>0</v>
      </c>
      <c r="K176" s="407"/>
    </row>
    <row r="177" spans="1:11" ht="20.25" customHeight="1" x14ac:dyDescent="0.25">
      <c r="A177" s="411" t="s">
        <v>361</v>
      </c>
      <c r="B177" s="412"/>
      <c r="C177" s="412"/>
      <c r="D177" s="412"/>
      <c r="E177" s="412"/>
      <c r="F177" s="412"/>
      <c r="G177" s="413"/>
      <c r="H177" s="400">
        <f>H168+H171+H176</f>
        <v>0</v>
      </c>
      <c r="I177" s="402"/>
      <c r="J177" s="400">
        <f>J168+J171+J176</f>
        <v>0</v>
      </c>
      <c r="K177" s="402"/>
    </row>
    <row r="178" spans="1:11" ht="38.25" customHeight="1" x14ac:dyDescent="0.25">
      <c r="A178" s="411" t="s">
        <v>362</v>
      </c>
      <c r="B178" s="412"/>
      <c r="C178" s="412"/>
      <c r="D178" s="412"/>
      <c r="E178" s="412"/>
      <c r="F178" s="412"/>
      <c r="G178" s="413"/>
      <c r="H178" s="414"/>
      <c r="I178" s="415"/>
      <c r="J178" s="414"/>
      <c r="K178" s="415"/>
    </row>
    <row r="179" spans="1:11" ht="20.25" customHeight="1" x14ac:dyDescent="0.25">
      <c r="A179" s="416" t="s">
        <v>363</v>
      </c>
      <c r="B179" s="417"/>
      <c r="C179" s="417"/>
      <c r="D179" s="417"/>
      <c r="E179" s="417"/>
      <c r="F179" s="417"/>
      <c r="G179" s="418"/>
      <c r="H179" s="400">
        <f>H178+H177+J177+J178</f>
        <v>0</v>
      </c>
      <c r="I179" s="401"/>
      <c r="J179" s="401"/>
      <c r="K179" s="402"/>
    </row>
    <row r="180" spans="1:11" ht="20.25" customHeight="1" x14ac:dyDescent="0.25">
      <c r="A180" t="s">
        <v>364</v>
      </c>
    </row>
    <row r="183" spans="1:11" ht="20.25" customHeight="1" x14ac:dyDescent="0.25">
      <c r="I183" s="423" t="s">
        <v>340</v>
      </c>
      <c r="J183" s="423"/>
      <c r="K183" s="423"/>
    </row>
    <row r="185" spans="1:11" ht="20.25" customHeight="1" x14ac:dyDescent="0.25">
      <c r="A185" s="424" t="s">
        <v>260</v>
      </c>
      <c r="B185" s="425"/>
      <c r="C185" s="425"/>
      <c r="D185" s="425"/>
      <c r="E185" s="425"/>
      <c r="F185" s="425"/>
      <c r="G185" s="425"/>
      <c r="H185" s="425"/>
      <c r="I185" s="425"/>
      <c r="J185" s="425"/>
      <c r="K185" s="426"/>
    </row>
    <row r="186" spans="1:11" ht="20.25" customHeight="1" x14ac:dyDescent="0.25">
      <c r="A186" s="354" t="s">
        <v>0</v>
      </c>
      <c r="B186" s="355"/>
      <c r="C186" s="355"/>
      <c r="D186" s="355"/>
      <c r="E186" s="355"/>
      <c r="F186" s="355"/>
      <c r="G186" s="355"/>
      <c r="H186" s="355"/>
      <c r="I186" s="355"/>
      <c r="J186" s="355"/>
      <c r="K186" s="356"/>
    </row>
    <row r="187" spans="1:11" ht="20.25" customHeight="1" x14ac:dyDescent="0.25">
      <c r="A187" s="32"/>
      <c r="B187" s="33"/>
      <c r="C187" s="33"/>
      <c r="D187" s="33"/>
      <c r="E187" s="33"/>
      <c r="F187" s="33"/>
      <c r="G187" s="33"/>
      <c r="H187" s="33"/>
      <c r="I187" s="33"/>
      <c r="J187" s="33"/>
      <c r="K187" s="34"/>
    </row>
    <row r="188" spans="1:11" ht="20.25" customHeight="1" x14ac:dyDescent="0.25">
      <c r="A188" s="427" t="s">
        <v>341</v>
      </c>
      <c r="B188" s="428"/>
      <c r="C188" s="428"/>
      <c r="D188" s="428"/>
      <c r="E188" s="428"/>
      <c r="F188" s="428"/>
      <c r="G188" s="428"/>
      <c r="H188" s="428"/>
      <c r="I188" s="428"/>
      <c r="J188" s="428"/>
      <c r="K188" s="429"/>
    </row>
    <row r="189" spans="1:11" ht="20.25" customHeight="1" x14ac:dyDescent="0.25">
      <c r="A189" s="32"/>
      <c r="B189" s="33"/>
      <c r="C189" s="33"/>
      <c r="D189" s="33"/>
      <c r="E189" s="33"/>
      <c r="F189" s="33"/>
      <c r="G189" s="33"/>
      <c r="H189" s="33"/>
      <c r="I189" s="33"/>
      <c r="J189" s="33"/>
      <c r="K189" s="34"/>
    </row>
    <row r="190" spans="1:11" ht="20.25" customHeight="1" x14ac:dyDescent="0.25">
      <c r="A190" s="430"/>
      <c r="B190" s="431"/>
      <c r="C190" s="431"/>
      <c r="D190" s="431"/>
      <c r="E190" s="431"/>
      <c r="F190" s="431"/>
      <c r="G190" s="431"/>
      <c r="H190" s="431"/>
      <c r="I190" s="431"/>
      <c r="J190" s="431"/>
      <c r="K190" s="432"/>
    </row>
    <row r="191" spans="1:11" ht="20.25" customHeight="1" x14ac:dyDescent="0.25">
      <c r="A191" s="101"/>
      <c r="B191" s="76"/>
      <c r="C191" s="76"/>
      <c r="D191" s="76"/>
      <c r="E191" s="76"/>
      <c r="F191" s="76"/>
      <c r="G191" s="76"/>
      <c r="H191" s="76"/>
      <c r="I191" s="76"/>
      <c r="J191" s="76"/>
      <c r="K191" s="102"/>
    </row>
    <row r="192" spans="1:11" ht="33" customHeight="1" x14ac:dyDescent="0.25">
      <c r="A192" s="433" t="s">
        <v>274</v>
      </c>
      <c r="B192" s="434" t="s">
        <v>176</v>
      </c>
      <c r="C192" s="434"/>
      <c r="D192" s="434"/>
      <c r="E192" s="434"/>
      <c r="F192" s="434"/>
      <c r="G192" s="435"/>
      <c r="H192" s="411" t="s">
        <v>342</v>
      </c>
      <c r="I192" s="412"/>
      <c r="J192" s="412"/>
      <c r="K192" s="413"/>
    </row>
    <row r="193" spans="1:11" ht="20.25" customHeight="1" x14ac:dyDescent="0.25">
      <c r="A193" s="427"/>
      <c r="B193" s="428"/>
      <c r="C193" s="428"/>
      <c r="D193" s="428"/>
      <c r="E193" s="428"/>
      <c r="F193" s="428"/>
      <c r="G193" s="429"/>
      <c r="H193" s="436" t="s">
        <v>276</v>
      </c>
      <c r="I193" s="436"/>
      <c r="J193" s="436" t="s">
        <v>277</v>
      </c>
      <c r="K193" s="436"/>
    </row>
    <row r="194" spans="1:11" ht="20.25" customHeight="1" x14ac:dyDescent="0.25">
      <c r="A194" s="408" t="s">
        <v>343</v>
      </c>
      <c r="B194" s="409"/>
      <c r="C194" s="409"/>
      <c r="D194" s="409"/>
      <c r="E194" s="409"/>
      <c r="F194" s="409"/>
      <c r="G194" s="409"/>
      <c r="H194" s="409"/>
      <c r="I194" s="409"/>
      <c r="J194" s="409"/>
      <c r="K194" s="410"/>
    </row>
    <row r="195" spans="1:11" ht="20.25" customHeight="1" x14ac:dyDescent="0.25">
      <c r="A195" s="81">
        <v>1</v>
      </c>
      <c r="B195" s="241" t="s">
        <v>344</v>
      </c>
      <c r="C195" s="241"/>
      <c r="D195" s="241"/>
      <c r="E195" s="241"/>
      <c r="F195" s="241"/>
      <c r="G195" s="241"/>
      <c r="H195" s="390"/>
      <c r="I195" s="390"/>
      <c r="J195" s="390"/>
      <c r="K195" s="390"/>
    </row>
    <row r="196" spans="1:11" ht="28.5" customHeight="1" x14ac:dyDescent="0.25">
      <c r="A196" s="81">
        <v>2</v>
      </c>
      <c r="B196" s="240" t="s">
        <v>345</v>
      </c>
      <c r="C196" s="241"/>
      <c r="D196" s="241"/>
      <c r="E196" s="241"/>
      <c r="F196" s="241"/>
      <c r="G196" s="241"/>
      <c r="H196" s="390"/>
      <c r="I196" s="390"/>
      <c r="J196" s="390"/>
      <c r="K196" s="390"/>
    </row>
    <row r="197" spans="1:11" ht="20.25" customHeight="1" x14ac:dyDescent="0.25">
      <c r="A197" s="81">
        <v>3</v>
      </c>
      <c r="B197" s="241" t="s">
        <v>346</v>
      </c>
      <c r="C197" s="241"/>
      <c r="D197" s="241"/>
      <c r="E197" s="241"/>
      <c r="F197" s="241"/>
      <c r="G197" s="241"/>
      <c r="H197" s="390"/>
      <c r="I197" s="390"/>
      <c r="J197" s="390"/>
      <c r="K197" s="390"/>
    </row>
    <row r="198" spans="1:11" ht="20.25" customHeight="1" x14ac:dyDescent="0.25">
      <c r="A198" s="81">
        <v>4</v>
      </c>
      <c r="B198" s="241" t="s">
        <v>347</v>
      </c>
      <c r="C198" s="241"/>
      <c r="D198" s="241"/>
      <c r="E198" s="241"/>
      <c r="F198" s="241"/>
      <c r="G198" s="241"/>
      <c r="H198" s="390"/>
      <c r="I198" s="390"/>
      <c r="J198" s="390"/>
      <c r="K198" s="390"/>
    </row>
    <row r="199" spans="1:11" ht="20.25" customHeight="1" x14ac:dyDescent="0.25">
      <c r="A199" s="81">
        <v>5</v>
      </c>
      <c r="B199" s="241" t="s">
        <v>348</v>
      </c>
      <c r="C199" s="241"/>
      <c r="D199" s="241"/>
      <c r="E199" s="241"/>
      <c r="F199" s="241"/>
      <c r="G199" s="241"/>
      <c r="H199" s="390"/>
      <c r="I199" s="390"/>
      <c r="J199" s="390"/>
      <c r="K199" s="390"/>
    </row>
    <row r="200" spans="1:11" ht="20.25" customHeight="1" x14ac:dyDescent="0.25">
      <c r="A200" s="81">
        <v>6</v>
      </c>
      <c r="B200" s="241" t="s">
        <v>349</v>
      </c>
      <c r="C200" s="241"/>
      <c r="D200" s="241"/>
      <c r="E200" s="241"/>
      <c r="F200" s="241"/>
      <c r="G200" s="241"/>
      <c r="H200" s="390"/>
      <c r="I200" s="390"/>
      <c r="J200" s="390"/>
      <c r="K200" s="390"/>
    </row>
    <row r="201" spans="1:11" ht="20.25" customHeight="1" x14ac:dyDescent="0.25">
      <c r="A201" s="81">
        <v>7</v>
      </c>
      <c r="B201" s="241" t="s">
        <v>350</v>
      </c>
      <c r="C201" s="241"/>
      <c r="D201" s="241"/>
      <c r="E201" s="241"/>
      <c r="F201" s="241"/>
      <c r="G201" s="241"/>
      <c r="H201" s="390"/>
      <c r="I201" s="390"/>
      <c r="J201" s="390"/>
      <c r="K201" s="390"/>
    </row>
    <row r="202" spans="1:11" ht="20.25" customHeight="1" x14ac:dyDescent="0.25">
      <c r="A202" s="81">
        <v>8</v>
      </c>
      <c r="B202" s="241" t="s">
        <v>351</v>
      </c>
      <c r="C202" s="241"/>
      <c r="D202" s="241"/>
      <c r="E202" s="241"/>
      <c r="F202" s="241"/>
      <c r="G202" s="241"/>
      <c r="H202" s="390"/>
      <c r="I202" s="390"/>
      <c r="J202" s="390"/>
      <c r="K202" s="390"/>
    </row>
    <row r="203" spans="1:11" ht="20.25" customHeight="1" x14ac:dyDescent="0.25">
      <c r="A203" s="58"/>
      <c r="B203" s="406" t="s">
        <v>352</v>
      </c>
      <c r="C203" s="406"/>
      <c r="D203" s="406"/>
      <c r="E203" s="406"/>
      <c r="F203" s="406"/>
      <c r="G203" s="406"/>
      <c r="H203" s="419">
        <f>SUM(H195:I202)</f>
        <v>0</v>
      </c>
      <c r="I203" s="419"/>
      <c r="J203" s="419">
        <f>SUM(J195:K202)</f>
        <v>0</v>
      </c>
      <c r="K203" s="419"/>
    </row>
    <row r="204" spans="1:11" ht="20.25" customHeight="1" x14ac:dyDescent="0.25">
      <c r="A204" s="420" t="s">
        <v>353</v>
      </c>
      <c r="B204" s="421"/>
      <c r="C204" s="421"/>
      <c r="D204" s="421"/>
      <c r="E204" s="421"/>
      <c r="F204" s="421"/>
      <c r="G204" s="421"/>
      <c r="H204" s="421"/>
      <c r="I204" s="421"/>
      <c r="J204" s="421"/>
      <c r="K204" s="422"/>
    </row>
    <row r="205" spans="1:11" ht="20.25" customHeight="1" x14ac:dyDescent="0.25">
      <c r="A205" s="82">
        <v>9</v>
      </c>
      <c r="B205" s="241" t="s">
        <v>354</v>
      </c>
      <c r="C205" s="241"/>
      <c r="D205" s="241"/>
      <c r="E205" s="241"/>
      <c r="F205" s="241"/>
      <c r="G205" s="241"/>
      <c r="H205" s="390"/>
      <c r="I205" s="390"/>
      <c r="J205" s="390"/>
      <c r="K205" s="390"/>
    </row>
    <row r="206" spans="1:11" ht="20.25" customHeight="1" x14ac:dyDescent="0.25">
      <c r="A206" s="58"/>
      <c r="B206" s="406" t="s">
        <v>355</v>
      </c>
      <c r="C206" s="406"/>
      <c r="D206" s="406"/>
      <c r="E206" s="406"/>
      <c r="F206" s="406"/>
      <c r="G206" s="406"/>
      <c r="H206" s="407">
        <f>H205</f>
        <v>0</v>
      </c>
      <c r="I206" s="407"/>
      <c r="J206" s="407">
        <f>J205</f>
        <v>0</v>
      </c>
      <c r="K206" s="407"/>
    </row>
    <row r="207" spans="1:11" ht="20.25" customHeight="1" x14ac:dyDescent="0.25">
      <c r="A207" s="408" t="s">
        <v>356</v>
      </c>
      <c r="B207" s="409"/>
      <c r="C207" s="409"/>
      <c r="D207" s="409"/>
      <c r="E207" s="409"/>
      <c r="F207" s="409"/>
      <c r="G207" s="409"/>
      <c r="H207" s="409"/>
      <c r="I207" s="409"/>
      <c r="J207" s="409"/>
      <c r="K207" s="410"/>
    </row>
    <row r="208" spans="1:11" ht="20.25" customHeight="1" x14ac:dyDescent="0.25">
      <c r="A208" s="81">
        <v>10</v>
      </c>
      <c r="B208" s="241" t="s">
        <v>358</v>
      </c>
      <c r="C208" s="241"/>
      <c r="D208" s="241"/>
      <c r="E208" s="241"/>
      <c r="F208" s="241"/>
      <c r="G208" s="241"/>
      <c r="H208" s="390"/>
      <c r="I208" s="390"/>
      <c r="J208" s="390"/>
      <c r="K208" s="390"/>
    </row>
    <row r="209" spans="1:11" ht="32.25" customHeight="1" x14ac:dyDescent="0.25">
      <c r="A209" s="81">
        <v>11</v>
      </c>
      <c r="B209" s="240" t="s">
        <v>359</v>
      </c>
      <c r="C209" s="241"/>
      <c r="D209" s="241"/>
      <c r="E209" s="241"/>
      <c r="F209" s="241"/>
      <c r="G209" s="241"/>
      <c r="H209" s="390"/>
      <c r="I209" s="390"/>
      <c r="J209" s="390"/>
      <c r="K209" s="390"/>
    </row>
    <row r="210" spans="1:11" ht="20.25" customHeight="1" x14ac:dyDescent="0.25">
      <c r="A210" s="81">
        <v>12</v>
      </c>
      <c r="B210" s="241" t="s">
        <v>360</v>
      </c>
      <c r="C210" s="241"/>
      <c r="D210" s="241"/>
      <c r="E210" s="241"/>
      <c r="F210" s="241"/>
      <c r="G210" s="241"/>
      <c r="H210" s="390"/>
      <c r="I210" s="390"/>
      <c r="J210" s="390"/>
      <c r="K210" s="390"/>
    </row>
    <row r="211" spans="1:11" ht="20.25" customHeight="1" x14ac:dyDescent="0.25">
      <c r="A211" s="58"/>
      <c r="B211" s="406" t="s">
        <v>357</v>
      </c>
      <c r="C211" s="406"/>
      <c r="D211" s="406"/>
      <c r="E211" s="406"/>
      <c r="F211" s="406"/>
      <c r="G211" s="406"/>
      <c r="H211" s="407">
        <f>SUM(H208:I210)</f>
        <v>0</v>
      </c>
      <c r="I211" s="407"/>
      <c r="J211" s="407">
        <f>SUM(J208:K210)</f>
        <v>0</v>
      </c>
      <c r="K211" s="407"/>
    </row>
    <row r="212" spans="1:11" ht="20.25" customHeight="1" x14ac:dyDescent="0.25">
      <c r="A212" s="411" t="s">
        <v>361</v>
      </c>
      <c r="B212" s="412"/>
      <c r="C212" s="412"/>
      <c r="D212" s="412"/>
      <c r="E212" s="412"/>
      <c r="F212" s="412"/>
      <c r="G212" s="413"/>
      <c r="H212" s="400">
        <f>H203+H206+H211</f>
        <v>0</v>
      </c>
      <c r="I212" s="402"/>
      <c r="J212" s="400">
        <f>J203+J206+J211</f>
        <v>0</v>
      </c>
      <c r="K212" s="402"/>
    </row>
    <row r="213" spans="1:11" ht="27" customHeight="1" x14ac:dyDescent="0.25">
      <c r="A213" s="411" t="s">
        <v>362</v>
      </c>
      <c r="B213" s="412"/>
      <c r="C213" s="412"/>
      <c r="D213" s="412"/>
      <c r="E213" s="412"/>
      <c r="F213" s="412"/>
      <c r="G213" s="413"/>
      <c r="H213" s="414"/>
      <c r="I213" s="415"/>
      <c r="J213" s="414"/>
      <c r="K213" s="415"/>
    </row>
    <row r="214" spans="1:11" ht="20.25" customHeight="1" x14ac:dyDescent="0.25">
      <c r="A214" s="416" t="s">
        <v>363</v>
      </c>
      <c r="B214" s="417"/>
      <c r="C214" s="417"/>
      <c r="D214" s="417"/>
      <c r="E214" s="417"/>
      <c r="F214" s="417"/>
      <c r="G214" s="418"/>
      <c r="H214" s="400">
        <f>H213+H212+J212+J213</f>
        <v>0</v>
      </c>
      <c r="I214" s="401"/>
      <c r="J214" s="401"/>
      <c r="K214" s="402"/>
    </row>
    <row r="215" spans="1:11" ht="20.25" customHeight="1" x14ac:dyDescent="0.25">
      <c r="A215" t="s">
        <v>364</v>
      </c>
    </row>
    <row r="217" spans="1:11" ht="20.25" customHeight="1" x14ac:dyDescent="0.25">
      <c r="I217" s="423" t="s">
        <v>340</v>
      </c>
      <c r="J217" s="423"/>
      <c r="K217" s="423"/>
    </row>
    <row r="219" spans="1:11" ht="20.25" customHeight="1" x14ac:dyDescent="0.25">
      <c r="A219" s="424" t="s">
        <v>260</v>
      </c>
      <c r="B219" s="425"/>
      <c r="C219" s="425"/>
      <c r="D219" s="425"/>
      <c r="E219" s="425"/>
      <c r="F219" s="425"/>
      <c r="G219" s="425"/>
      <c r="H219" s="425"/>
      <c r="I219" s="425"/>
      <c r="J219" s="425"/>
      <c r="K219" s="426"/>
    </row>
    <row r="220" spans="1:11" ht="20.25" customHeight="1" x14ac:dyDescent="0.25">
      <c r="A220" s="354" t="s">
        <v>0</v>
      </c>
      <c r="B220" s="355"/>
      <c r="C220" s="355"/>
      <c r="D220" s="355"/>
      <c r="E220" s="355"/>
      <c r="F220" s="355"/>
      <c r="G220" s="355"/>
      <c r="H220" s="355"/>
      <c r="I220" s="355"/>
      <c r="J220" s="355"/>
      <c r="K220" s="356"/>
    </row>
    <row r="221" spans="1:11" ht="20.25" customHeight="1" x14ac:dyDescent="0.25">
      <c r="A221" s="32"/>
      <c r="B221" s="33"/>
      <c r="C221" s="33"/>
      <c r="D221" s="33"/>
      <c r="E221" s="33"/>
      <c r="F221" s="33"/>
      <c r="G221" s="33"/>
      <c r="H221" s="33"/>
      <c r="I221" s="33"/>
      <c r="J221" s="33"/>
      <c r="K221" s="34"/>
    </row>
    <row r="222" spans="1:11" ht="20.25" customHeight="1" x14ac:dyDescent="0.25">
      <c r="A222" s="427" t="s">
        <v>341</v>
      </c>
      <c r="B222" s="428"/>
      <c r="C222" s="428"/>
      <c r="D222" s="428"/>
      <c r="E222" s="428"/>
      <c r="F222" s="428"/>
      <c r="G222" s="428"/>
      <c r="H222" s="428"/>
      <c r="I222" s="428"/>
      <c r="J222" s="428"/>
      <c r="K222" s="429"/>
    </row>
    <row r="223" spans="1:11" ht="20.25" customHeight="1" x14ac:dyDescent="0.25">
      <c r="A223" s="32"/>
      <c r="B223" s="33"/>
      <c r="C223" s="33"/>
      <c r="D223" s="33"/>
      <c r="E223" s="33"/>
      <c r="F223" s="33"/>
      <c r="G223" s="33"/>
      <c r="H223" s="33"/>
      <c r="I223" s="33"/>
      <c r="J223" s="33"/>
      <c r="K223" s="34"/>
    </row>
    <row r="224" spans="1:11" ht="20.25" customHeight="1" x14ac:dyDescent="0.25">
      <c r="A224" s="430"/>
      <c r="B224" s="431"/>
      <c r="C224" s="431"/>
      <c r="D224" s="431"/>
      <c r="E224" s="431"/>
      <c r="F224" s="431"/>
      <c r="G224" s="431"/>
      <c r="H224" s="431"/>
      <c r="I224" s="431"/>
      <c r="J224" s="431"/>
      <c r="K224" s="432"/>
    </row>
    <row r="225" spans="1:11" ht="20.25" customHeight="1" x14ac:dyDescent="0.25">
      <c r="A225" s="101"/>
      <c r="B225" s="76"/>
      <c r="C225" s="76"/>
      <c r="D225" s="76"/>
      <c r="E225" s="76"/>
      <c r="F225" s="76"/>
      <c r="G225" s="76"/>
      <c r="H225" s="76"/>
      <c r="I225" s="76"/>
      <c r="J225" s="76"/>
      <c r="K225" s="102"/>
    </row>
    <row r="226" spans="1:11" ht="27.75" customHeight="1" x14ac:dyDescent="0.25">
      <c r="A226" s="433" t="s">
        <v>274</v>
      </c>
      <c r="B226" s="434" t="s">
        <v>176</v>
      </c>
      <c r="C226" s="434"/>
      <c r="D226" s="434"/>
      <c r="E226" s="434"/>
      <c r="F226" s="434"/>
      <c r="G226" s="435"/>
      <c r="H226" s="411" t="s">
        <v>342</v>
      </c>
      <c r="I226" s="412"/>
      <c r="J226" s="412"/>
      <c r="K226" s="413"/>
    </row>
    <row r="227" spans="1:11" ht="20.25" customHeight="1" x14ac:dyDescent="0.25">
      <c r="A227" s="427"/>
      <c r="B227" s="428"/>
      <c r="C227" s="428"/>
      <c r="D227" s="428"/>
      <c r="E227" s="428"/>
      <c r="F227" s="428"/>
      <c r="G227" s="429"/>
      <c r="H227" s="436" t="s">
        <v>276</v>
      </c>
      <c r="I227" s="436"/>
      <c r="J227" s="436" t="s">
        <v>277</v>
      </c>
      <c r="K227" s="436"/>
    </row>
    <row r="228" spans="1:11" ht="20.25" customHeight="1" x14ac:dyDescent="0.25">
      <c r="A228" s="408" t="s">
        <v>343</v>
      </c>
      <c r="B228" s="409"/>
      <c r="C228" s="409"/>
      <c r="D228" s="409"/>
      <c r="E228" s="409"/>
      <c r="F228" s="409"/>
      <c r="G228" s="409"/>
      <c r="H228" s="409"/>
      <c r="I228" s="409"/>
      <c r="J228" s="409"/>
      <c r="K228" s="410"/>
    </row>
    <row r="229" spans="1:11" ht="20.25" customHeight="1" x14ac:dyDescent="0.25">
      <c r="A229" s="81">
        <v>1</v>
      </c>
      <c r="B229" s="241" t="s">
        <v>344</v>
      </c>
      <c r="C229" s="241"/>
      <c r="D229" s="241"/>
      <c r="E229" s="241"/>
      <c r="F229" s="241"/>
      <c r="G229" s="241"/>
      <c r="H229" s="390"/>
      <c r="I229" s="390"/>
      <c r="J229" s="390"/>
      <c r="K229" s="390"/>
    </row>
    <row r="230" spans="1:11" ht="34.5" customHeight="1" x14ac:dyDescent="0.25">
      <c r="A230" s="81">
        <v>2</v>
      </c>
      <c r="B230" s="240" t="s">
        <v>345</v>
      </c>
      <c r="C230" s="241"/>
      <c r="D230" s="241"/>
      <c r="E230" s="241"/>
      <c r="F230" s="241"/>
      <c r="G230" s="241"/>
      <c r="H230" s="390"/>
      <c r="I230" s="390"/>
      <c r="J230" s="390"/>
      <c r="K230" s="390"/>
    </row>
    <row r="231" spans="1:11" ht="20.25" customHeight="1" x14ac:dyDescent="0.25">
      <c r="A231" s="81">
        <v>3</v>
      </c>
      <c r="B231" s="241" t="s">
        <v>346</v>
      </c>
      <c r="C231" s="241"/>
      <c r="D231" s="241"/>
      <c r="E231" s="241"/>
      <c r="F231" s="241"/>
      <c r="G231" s="241"/>
      <c r="H231" s="390"/>
      <c r="I231" s="390"/>
      <c r="J231" s="390"/>
      <c r="K231" s="390"/>
    </row>
    <row r="232" spans="1:11" ht="20.25" customHeight="1" x14ac:dyDescent="0.25">
      <c r="A232" s="81">
        <v>4</v>
      </c>
      <c r="B232" s="241" t="s">
        <v>347</v>
      </c>
      <c r="C232" s="241"/>
      <c r="D232" s="241"/>
      <c r="E232" s="241"/>
      <c r="F232" s="241"/>
      <c r="G232" s="241"/>
      <c r="H232" s="390"/>
      <c r="I232" s="390"/>
      <c r="J232" s="390"/>
      <c r="K232" s="390"/>
    </row>
    <row r="233" spans="1:11" ht="20.25" customHeight="1" x14ac:dyDescent="0.25">
      <c r="A233" s="81">
        <v>5</v>
      </c>
      <c r="B233" s="241" t="s">
        <v>348</v>
      </c>
      <c r="C233" s="241"/>
      <c r="D233" s="241"/>
      <c r="E233" s="241"/>
      <c r="F233" s="241"/>
      <c r="G233" s="241"/>
      <c r="H233" s="390"/>
      <c r="I233" s="390"/>
      <c r="J233" s="390"/>
      <c r="K233" s="390"/>
    </row>
    <row r="234" spans="1:11" ht="20.25" customHeight="1" x14ac:dyDescent="0.25">
      <c r="A234" s="81">
        <v>6</v>
      </c>
      <c r="B234" s="241" t="s">
        <v>349</v>
      </c>
      <c r="C234" s="241"/>
      <c r="D234" s="241"/>
      <c r="E234" s="241"/>
      <c r="F234" s="241"/>
      <c r="G234" s="241"/>
      <c r="H234" s="390"/>
      <c r="I234" s="390"/>
      <c r="J234" s="390"/>
      <c r="K234" s="390"/>
    </row>
    <row r="235" spans="1:11" ht="20.25" customHeight="1" x14ac:dyDescent="0.25">
      <c r="A235" s="81">
        <v>7</v>
      </c>
      <c r="B235" s="241" t="s">
        <v>350</v>
      </c>
      <c r="C235" s="241"/>
      <c r="D235" s="241"/>
      <c r="E235" s="241"/>
      <c r="F235" s="241"/>
      <c r="G235" s="241"/>
      <c r="H235" s="390"/>
      <c r="I235" s="390"/>
      <c r="J235" s="390"/>
      <c r="K235" s="390"/>
    </row>
    <row r="236" spans="1:11" ht="20.25" customHeight="1" x14ac:dyDescent="0.25">
      <c r="A236" s="81">
        <v>8</v>
      </c>
      <c r="B236" s="241" t="s">
        <v>351</v>
      </c>
      <c r="C236" s="241"/>
      <c r="D236" s="241"/>
      <c r="E236" s="241"/>
      <c r="F236" s="241"/>
      <c r="G236" s="241"/>
      <c r="H236" s="390"/>
      <c r="I236" s="390"/>
      <c r="J236" s="390"/>
      <c r="K236" s="390"/>
    </row>
    <row r="237" spans="1:11" ht="20.25" customHeight="1" x14ac:dyDescent="0.25">
      <c r="A237" s="58"/>
      <c r="B237" s="406" t="s">
        <v>352</v>
      </c>
      <c r="C237" s="406"/>
      <c r="D237" s="406"/>
      <c r="E237" s="406"/>
      <c r="F237" s="406"/>
      <c r="G237" s="406"/>
      <c r="H237" s="419">
        <f>SUM(H229:I236)</f>
        <v>0</v>
      </c>
      <c r="I237" s="419"/>
      <c r="J237" s="419">
        <f>SUM(J229:K236)</f>
        <v>0</v>
      </c>
      <c r="K237" s="419"/>
    </row>
    <row r="238" spans="1:11" ht="20.25" customHeight="1" x14ac:dyDescent="0.25">
      <c r="A238" s="420" t="s">
        <v>353</v>
      </c>
      <c r="B238" s="421"/>
      <c r="C238" s="421"/>
      <c r="D238" s="421"/>
      <c r="E238" s="421"/>
      <c r="F238" s="421"/>
      <c r="G238" s="421"/>
      <c r="H238" s="421"/>
      <c r="I238" s="421"/>
      <c r="J238" s="421"/>
      <c r="K238" s="422"/>
    </row>
    <row r="239" spans="1:11" ht="20.25" customHeight="1" x14ac:dyDescent="0.25">
      <c r="A239" s="82">
        <v>9</v>
      </c>
      <c r="B239" s="241" t="s">
        <v>354</v>
      </c>
      <c r="C239" s="241"/>
      <c r="D239" s="241"/>
      <c r="E239" s="241"/>
      <c r="F239" s="241"/>
      <c r="G239" s="241"/>
      <c r="H239" s="390"/>
      <c r="I239" s="390"/>
      <c r="J239" s="390"/>
      <c r="K239" s="390"/>
    </row>
    <row r="240" spans="1:11" ht="20.25" customHeight="1" x14ac:dyDescent="0.25">
      <c r="A240" s="58"/>
      <c r="B240" s="406" t="s">
        <v>355</v>
      </c>
      <c r="C240" s="406"/>
      <c r="D240" s="406"/>
      <c r="E240" s="406"/>
      <c r="F240" s="406"/>
      <c r="G240" s="406"/>
      <c r="H240" s="407">
        <f>H239</f>
        <v>0</v>
      </c>
      <c r="I240" s="407"/>
      <c r="J240" s="407">
        <f>J239</f>
        <v>0</v>
      </c>
      <c r="K240" s="407"/>
    </row>
    <row r="241" spans="1:11" ht="20.25" customHeight="1" x14ac:dyDescent="0.25">
      <c r="A241" s="408" t="s">
        <v>356</v>
      </c>
      <c r="B241" s="409"/>
      <c r="C241" s="409"/>
      <c r="D241" s="409"/>
      <c r="E241" s="409"/>
      <c r="F241" s="409"/>
      <c r="G241" s="409"/>
      <c r="H241" s="409"/>
      <c r="I241" s="409"/>
      <c r="J241" s="409"/>
      <c r="K241" s="410"/>
    </row>
    <row r="242" spans="1:11" ht="20.25" customHeight="1" x14ac:dyDescent="0.25">
      <c r="A242" s="81">
        <v>10</v>
      </c>
      <c r="B242" s="241" t="s">
        <v>358</v>
      </c>
      <c r="C242" s="241"/>
      <c r="D242" s="241"/>
      <c r="E242" s="241"/>
      <c r="F242" s="241"/>
      <c r="G242" s="241"/>
      <c r="H242" s="390"/>
      <c r="I242" s="390"/>
      <c r="J242" s="390"/>
      <c r="K242" s="390"/>
    </row>
    <row r="243" spans="1:11" ht="29.25" customHeight="1" x14ac:dyDescent="0.25">
      <c r="A243" s="81">
        <v>11</v>
      </c>
      <c r="B243" s="240" t="s">
        <v>359</v>
      </c>
      <c r="C243" s="241"/>
      <c r="D243" s="241"/>
      <c r="E243" s="241"/>
      <c r="F243" s="241"/>
      <c r="G243" s="241"/>
      <c r="H243" s="390"/>
      <c r="I243" s="390"/>
      <c r="J243" s="390"/>
      <c r="K243" s="390"/>
    </row>
    <row r="244" spans="1:11" ht="20.25" customHeight="1" x14ac:dyDescent="0.25">
      <c r="A244" s="81">
        <v>12</v>
      </c>
      <c r="B244" s="241" t="s">
        <v>360</v>
      </c>
      <c r="C244" s="241"/>
      <c r="D244" s="241"/>
      <c r="E244" s="241"/>
      <c r="F244" s="241"/>
      <c r="G244" s="241"/>
      <c r="H244" s="390"/>
      <c r="I244" s="390"/>
      <c r="J244" s="390"/>
      <c r="K244" s="390"/>
    </row>
    <row r="245" spans="1:11" ht="20.25" customHeight="1" x14ac:dyDescent="0.25">
      <c r="A245" s="58"/>
      <c r="B245" s="406" t="s">
        <v>357</v>
      </c>
      <c r="C245" s="406"/>
      <c r="D245" s="406"/>
      <c r="E245" s="406"/>
      <c r="F245" s="406"/>
      <c r="G245" s="406"/>
      <c r="H245" s="407">
        <f>SUM(H242:I244)</f>
        <v>0</v>
      </c>
      <c r="I245" s="407"/>
      <c r="J245" s="407">
        <f>SUM(J242:K244)</f>
        <v>0</v>
      </c>
      <c r="K245" s="407"/>
    </row>
    <row r="246" spans="1:11" ht="20.25" customHeight="1" x14ac:dyDescent="0.25">
      <c r="A246" s="411" t="s">
        <v>361</v>
      </c>
      <c r="B246" s="412"/>
      <c r="C246" s="412"/>
      <c r="D246" s="412"/>
      <c r="E246" s="412"/>
      <c r="F246" s="412"/>
      <c r="G246" s="413"/>
      <c r="H246" s="400">
        <f>H237+H240+H245</f>
        <v>0</v>
      </c>
      <c r="I246" s="402"/>
      <c r="J246" s="400">
        <f>J237+J240+J245</f>
        <v>0</v>
      </c>
      <c r="K246" s="402"/>
    </row>
    <row r="247" spans="1:11" ht="28.5" customHeight="1" x14ac:dyDescent="0.25">
      <c r="A247" s="411" t="s">
        <v>362</v>
      </c>
      <c r="B247" s="412"/>
      <c r="C247" s="412"/>
      <c r="D247" s="412"/>
      <c r="E247" s="412"/>
      <c r="F247" s="412"/>
      <c r="G247" s="413"/>
      <c r="H247" s="414"/>
      <c r="I247" s="415"/>
      <c r="J247" s="414"/>
      <c r="K247" s="415"/>
    </row>
    <row r="248" spans="1:11" ht="20.25" customHeight="1" x14ac:dyDescent="0.25">
      <c r="A248" s="416" t="s">
        <v>363</v>
      </c>
      <c r="B248" s="417"/>
      <c r="C248" s="417"/>
      <c r="D248" s="417"/>
      <c r="E248" s="417"/>
      <c r="F248" s="417"/>
      <c r="G248" s="418"/>
      <c r="H248" s="400">
        <f>H247+H246+J246+J247</f>
        <v>0</v>
      </c>
      <c r="I248" s="401"/>
      <c r="J248" s="401"/>
      <c r="K248" s="402"/>
    </row>
    <row r="249" spans="1:11" ht="20.25" customHeight="1" x14ac:dyDescent="0.25">
      <c r="A249" t="s">
        <v>364</v>
      </c>
    </row>
    <row r="252" spans="1:11" ht="20.25" customHeight="1" x14ac:dyDescent="0.25">
      <c r="I252" s="423" t="s">
        <v>340</v>
      </c>
      <c r="J252" s="423"/>
      <c r="K252" s="423"/>
    </row>
    <row r="254" spans="1:11" ht="20.25" customHeight="1" x14ac:dyDescent="0.25">
      <c r="A254" s="424" t="s">
        <v>260</v>
      </c>
      <c r="B254" s="425"/>
      <c r="C254" s="425"/>
      <c r="D254" s="425"/>
      <c r="E254" s="425"/>
      <c r="F254" s="425"/>
      <c r="G254" s="425"/>
      <c r="H254" s="425"/>
      <c r="I254" s="425"/>
      <c r="J254" s="425"/>
      <c r="K254" s="426"/>
    </row>
    <row r="255" spans="1:11" ht="20.25" customHeight="1" x14ac:dyDescent="0.25">
      <c r="A255" s="354" t="s">
        <v>0</v>
      </c>
      <c r="B255" s="355"/>
      <c r="C255" s="355"/>
      <c r="D255" s="355"/>
      <c r="E255" s="355"/>
      <c r="F255" s="355"/>
      <c r="G255" s="355"/>
      <c r="H255" s="355"/>
      <c r="I255" s="355"/>
      <c r="J255" s="355"/>
      <c r="K255" s="356"/>
    </row>
    <row r="256" spans="1:11" ht="20.25" customHeight="1" x14ac:dyDescent="0.25">
      <c r="A256" s="32"/>
      <c r="B256" s="33"/>
      <c r="C256" s="33"/>
      <c r="D256" s="33"/>
      <c r="E256" s="33"/>
      <c r="F256" s="33"/>
      <c r="G256" s="33"/>
      <c r="H256" s="33"/>
      <c r="I256" s="33"/>
      <c r="J256" s="33"/>
      <c r="K256" s="34"/>
    </row>
    <row r="257" spans="1:11" ht="20.25" customHeight="1" x14ac:dyDescent="0.25">
      <c r="A257" s="427" t="s">
        <v>341</v>
      </c>
      <c r="B257" s="428"/>
      <c r="C257" s="428"/>
      <c r="D257" s="428"/>
      <c r="E257" s="428"/>
      <c r="F257" s="428"/>
      <c r="G257" s="428"/>
      <c r="H257" s="428"/>
      <c r="I257" s="428"/>
      <c r="J257" s="428"/>
      <c r="K257" s="429"/>
    </row>
    <row r="258" spans="1:11" ht="20.25" customHeight="1" x14ac:dyDescent="0.25">
      <c r="A258" s="32"/>
      <c r="B258" s="33"/>
      <c r="C258" s="33"/>
      <c r="D258" s="33"/>
      <c r="E258" s="33"/>
      <c r="F258" s="33"/>
      <c r="G258" s="33"/>
      <c r="H258" s="33"/>
      <c r="I258" s="33"/>
      <c r="J258" s="33"/>
      <c r="K258" s="34"/>
    </row>
    <row r="259" spans="1:11" ht="20.25" customHeight="1" x14ac:dyDescent="0.25">
      <c r="A259" s="430"/>
      <c r="B259" s="431"/>
      <c r="C259" s="431"/>
      <c r="D259" s="431"/>
      <c r="E259" s="431"/>
      <c r="F259" s="431"/>
      <c r="G259" s="431"/>
      <c r="H259" s="431"/>
      <c r="I259" s="431"/>
      <c r="J259" s="431"/>
      <c r="K259" s="432"/>
    </row>
    <row r="260" spans="1:11" ht="20.25" customHeight="1" x14ac:dyDescent="0.25">
      <c r="A260" s="101"/>
      <c r="B260" s="76"/>
      <c r="C260" s="76"/>
      <c r="D260" s="76"/>
      <c r="E260" s="76"/>
      <c r="F260" s="76"/>
      <c r="G260" s="76"/>
      <c r="H260" s="76"/>
      <c r="I260" s="76"/>
      <c r="J260" s="76"/>
      <c r="K260" s="102"/>
    </row>
    <row r="261" spans="1:11" ht="30" customHeight="1" x14ac:dyDescent="0.25">
      <c r="A261" s="433" t="s">
        <v>274</v>
      </c>
      <c r="B261" s="434" t="s">
        <v>176</v>
      </c>
      <c r="C261" s="434"/>
      <c r="D261" s="434"/>
      <c r="E261" s="434"/>
      <c r="F261" s="434"/>
      <c r="G261" s="435"/>
      <c r="H261" s="411" t="s">
        <v>342</v>
      </c>
      <c r="I261" s="412"/>
      <c r="J261" s="412"/>
      <c r="K261" s="413"/>
    </row>
    <row r="262" spans="1:11" ht="20.25" customHeight="1" x14ac:dyDescent="0.25">
      <c r="A262" s="427"/>
      <c r="B262" s="428"/>
      <c r="C262" s="428"/>
      <c r="D262" s="428"/>
      <c r="E262" s="428"/>
      <c r="F262" s="428"/>
      <c r="G262" s="429"/>
      <c r="H262" s="436" t="s">
        <v>276</v>
      </c>
      <c r="I262" s="436"/>
      <c r="J262" s="436" t="s">
        <v>277</v>
      </c>
      <c r="K262" s="436"/>
    </row>
    <row r="263" spans="1:11" ht="20.25" customHeight="1" x14ac:dyDescent="0.25">
      <c r="A263" s="408" t="s">
        <v>343</v>
      </c>
      <c r="B263" s="409"/>
      <c r="C263" s="409"/>
      <c r="D263" s="409"/>
      <c r="E263" s="409"/>
      <c r="F263" s="409"/>
      <c r="G263" s="409"/>
      <c r="H263" s="409"/>
      <c r="I263" s="409"/>
      <c r="J263" s="409"/>
      <c r="K263" s="410"/>
    </row>
    <row r="264" spans="1:11" ht="20.25" customHeight="1" x14ac:dyDescent="0.25">
      <c r="A264" s="81">
        <v>1</v>
      </c>
      <c r="B264" s="241" t="s">
        <v>344</v>
      </c>
      <c r="C264" s="241"/>
      <c r="D264" s="241"/>
      <c r="E264" s="241"/>
      <c r="F264" s="241"/>
      <c r="G264" s="241"/>
      <c r="H264" s="390"/>
      <c r="I264" s="390"/>
      <c r="J264" s="390"/>
      <c r="K264" s="390"/>
    </row>
    <row r="265" spans="1:11" ht="30" customHeight="1" x14ac:dyDescent="0.25">
      <c r="A265" s="81">
        <v>2</v>
      </c>
      <c r="B265" s="240" t="s">
        <v>345</v>
      </c>
      <c r="C265" s="241"/>
      <c r="D265" s="241"/>
      <c r="E265" s="241"/>
      <c r="F265" s="241"/>
      <c r="G265" s="241"/>
      <c r="H265" s="390"/>
      <c r="I265" s="390"/>
      <c r="J265" s="390"/>
      <c r="K265" s="390"/>
    </row>
    <row r="266" spans="1:11" ht="20.25" customHeight="1" x14ac:dyDescent="0.25">
      <c r="A266" s="81">
        <v>3</v>
      </c>
      <c r="B266" s="241" t="s">
        <v>346</v>
      </c>
      <c r="C266" s="241"/>
      <c r="D266" s="241"/>
      <c r="E266" s="241"/>
      <c r="F266" s="241"/>
      <c r="G266" s="241"/>
      <c r="H266" s="390"/>
      <c r="I266" s="390"/>
      <c r="J266" s="390"/>
      <c r="K266" s="390"/>
    </row>
    <row r="267" spans="1:11" ht="20.25" customHeight="1" x14ac:dyDescent="0.25">
      <c r="A267" s="81">
        <v>4</v>
      </c>
      <c r="B267" s="241" t="s">
        <v>347</v>
      </c>
      <c r="C267" s="241"/>
      <c r="D267" s="241"/>
      <c r="E267" s="241"/>
      <c r="F267" s="241"/>
      <c r="G267" s="241"/>
      <c r="H267" s="390"/>
      <c r="I267" s="390"/>
      <c r="J267" s="390"/>
      <c r="K267" s="390"/>
    </row>
    <row r="268" spans="1:11" ht="20.25" customHeight="1" x14ac:dyDescent="0.25">
      <c r="A268" s="81">
        <v>5</v>
      </c>
      <c r="B268" s="241" t="s">
        <v>348</v>
      </c>
      <c r="C268" s="241"/>
      <c r="D268" s="241"/>
      <c r="E268" s="241"/>
      <c r="F268" s="241"/>
      <c r="G268" s="241"/>
      <c r="H268" s="390"/>
      <c r="I268" s="390"/>
      <c r="J268" s="390"/>
      <c r="K268" s="390"/>
    </row>
    <row r="269" spans="1:11" ht="20.25" customHeight="1" x14ac:dyDescent="0.25">
      <c r="A269" s="81">
        <v>6</v>
      </c>
      <c r="B269" s="241" t="s">
        <v>349</v>
      </c>
      <c r="C269" s="241"/>
      <c r="D269" s="241"/>
      <c r="E269" s="241"/>
      <c r="F269" s="241"/>
      <c r="G269" s="241"/>
      <c r="H269" s="390"/>
      <c r="I269" s="390"/>
      <c r="J269" s="390"/>
      <c r="K269" s="390"/>
    </row>
    <row r="270" spans="1:11" ht="20.25" customHeight="1" x14ac:dyDescent="0.25">
      <c r="A270" s="81">
        <v>7</v>
      </c>
      <c r="B270" s="241" t="s">
        <v>350</v>
      </c>
      <c r="C270" s="241"/>
      <c r="D270" s="241"/>
      <c r="E270" s="241"/>
      <c r="F270" s="241"/>
      <c r="G270" s="241"/>
      <c r="H270" s="390"/>
      <c r="I270" s="390"/>
      <c r="J270" s="390"/>
      <c r="K270" s="390"/>
    </row>
    <row r="271" spans="1:11" ht="20.25" customHeight="1" x14ac:dyDescent="0.25">
      <c r="A271" s="81">
        <v>8</v>
      </c>
      <c r="B271" s="241" t="s">
        <v>351</v>
      </c>
      <c r="C271" s="241"/>
      <c r="D271" s="241"/>
      <c r="E271" s="241"/>
      <c r="F271" s="241"/>
      <c r="G271" s="241"/>
      <c r="H271" s="390"/>
      <c r="I271" s="390"/>
      <c r="J271" s="390"/>
      <c r="K271" s="390"/>
    </row>
    <row r="272" spans="1:11" ht="20.25" customHeight="1" x14ac:dyDescent="0.25">
      <c r="A272" s="58"/>
      <c r="B272" s="406" t="s">
        <v>352</v>
      </c>
      <c r="C272" s="406"/>
      <c r="D272" s="406"/>
      <c r="E272" s="406"/>
      <c r="F272" s="406"/>
      <c r="G272" s="406"/>
      <c r="H272" s="419">
        <f>SUM(H264:I271)</f>
        <v>0</v>
      </c>
      <c r="I272" s="419"/>
      <c r="J272" s="419">
        <f>SUM(J264:K271)</f>
        <v>0</v>
      </c>
      <c r="K272" s="419"/>
    </row>
    <row r="273" spans="1:11" ht="20.25" customHeight="1" x14ac:dyDescent="0.25">
      <c r="A273" s="420" t="s">
        <v>353</v>
      </c>
      <c r="B273" s="421"/>
      <c r="C273" s="421"/>
      <c r="D273" s="421"/>
      <c r="E273" s="421"/>
      <c r="F273" s="421"/>
      <c r="G273" s="421"/>
      <c r="H273" s="421"/>
      <c r="I273" s="421"/>
      <c r="J273" s="421"/>
      <c r="K273" s="422"/>
    </row>
    <row r="274" spans="1:11" ht="20.25" customHeight="1" x14ac:dyDescent="0.25">
      <c r="A274" s="82">
        <v>9</v>
      </c>
      <c r="B274" s="241" t="s">
        <v>354</v>
      </c>
      <c r="C274" s="241"/>
      <c r="D274" s="241"/>
      <c r="E274" s="241"/>
      <c r="F274" s="241"/>
      <c r="G274" s="241"/>
      <c r="H274" s="390"/>
      <c r="I274" s="390"/>
      <c r="J274" s="390"/>
      <c r="K274" s="390"/>
    </row>
    <row r="275" spans="1:11" ht="20.25" customHeight="1" x14ac:dyDescent="0.25">
      <c r="A275" s="58"/>
      <c r="B275" s="406" t="s">
        <v>355</v>
      </c>
      <c r="C275" s="406"/>
      <c r="D275" s="406"/>
      <c r="E275" s="406"/>
      <c r="F275" s="406"/>
      <c r="G275" s="406"/>
      <c r="H275" s="407">
        <f>H274</f>
        <v>0</v>
      </c>
      <c r="I275" s="407"/>
      <c r="J275" s="407">
        <f>J274</f>
        <v>0</v>
      </c>
      <c r="K275" s="407"/>
    </row>
    <row r="276" spans="1:11" ht="20.25" customHeight="1" x14ac:dyDescent="0.25">
      <c r="A276" s="408" t="s">
        <v>356</v>
      </c>
      <c r="B276" s="409"/>
      <c r="C276" s="409"/>
      <c r="D276" s="409"/>
      <c r="E276" s="409"/>
      <c r="F276" s="409"/>
      <c r="G276" s="409"/>
      <c r="H276" s="409"/>
      <c r="I276" s="409"/>
      <c r="J276" s="409"/>
      <c r="K276" s="410"/>
    </row>
    <row r="277" spans="1:11" ht="20.25" customHeight="1" x14ac:dyDescent="0.25">
      <c r="A277" s="81">
        <v>10</v>
      </c>
      <c r="B277" s="241" t="s">
        <v>358</v>
      </c>
      <c r="C277" s="241"/>
      <c r="D277" s="241"/>
      <c r="E277" s="241"/>
      <c r="F277" s="241"/>
      <c r="G277" s="241"/>
      <c r="H277" s="390"/>
      <c r="I277" s="390"/>
      <c r="J277" s="390"/>
      <c r="K277" s="390"/>
    </row>
    <row r="278" spans="1:11" ht="36.75" customHeight="1" x14ac:dyDescent="0.25">
      <c r="A278" s="81">
        <v>11</v>
      </c>
      <c r="B278" s="240" t="s">
        <v>359</v>
      </c>
      <c r="C278" s="241"/>
      <c r="D278" s="241"/>
      <c r="E278" s="241"/>
      <c r="F278" s="241"/>
      <c r="G278" s="241"/>
      <c r="H278" s="390"/>
      <c r="I278" s="390"/>
      <c r="J278" s="390"/>
      <c r="K278" s="390"/>
    </row>
    <row r="279" spans="1:11" ht="20.25" customHeight="1" x14ac:dyDescent="0.25">
      <c r="A279" s="81">
        <v>12</v>
      </c>
      <c r="B279" s="241" t="s">
        <v>360</v>
      </c>
      <c r="C279" s="241"/>
      <c r="D279" s="241"/>
      <c r="E279" s="241"/>
      <c r="F279" s="241"/>
      <c r="G279" s="241"/>
      <c r="H279" s="390"/>
      <c r="I279" s="390"/>
      <c r="J279" s="390"/>
      <c r="K279" s="390"/>
    </row>
    <row r="280" spans="1:11" ht="20.25" customHeight="1" x14ac:dyDescent="0.25">
      <c r="A280" s="58"/>
      <c r="B280" s="406" t="s">
        <v>357</v>
      </c>
      <c r="C280" s="406"/>
      <c r="D280" s="406"/>
      <c r="E280" s="406"/>
      <c r="F280" s="406"/>
      <c r="G280" s="406"/>
      <c r="H280" s="407">
        <f>SUM(H277:I279)</f>
        <v>0</v>
      </c>
      <c r="I280" s="407"/>
      <c r="J280" s="407">
        <f>SUM(J277:K279)</f>
        <v>0</v>
      </c>
      <c r="K280" s="407"/>
    </row>
    <row r="281" spans="1:11" ht="20.25" customHeight="1" x14ac:dyDescent="0.25">
      <c r="A281" s="411" t="s">
        <v>361</v>
      </c>
      <c r="B281" s="412"/>
      <c r="C281" s="412"/>
      <c r="D281" s="412"/>
      <c r="E281" s="412"/>
      <c r="F281" s="412"/>
      <c r="G281" s="413"/>
      <c r="H281" s="400">
        <f>H272+H275+H280</f>
        <v>0</v>
      </c>
      <c r="I281" s="402"/>
      <c r="J281" s="400">
        <f>J272+J275+J280</f>
        <v>0</v>
      </c>
      <c r="K281" s="402"/>
    </row>
    <row r="282" spans="1:11" ht="30" customHeight="1" x14ac:dyDescent="0.25">
      <c r="A282" s="411" t="s">
        <v>362</v>
      </c>
      <c r="B282" s="412"/>
      <c r="C282" s="412"/>
      <c r="D282" s="412"/>
      <c r="E282" s="412"/>
      <c r="F282" s="412"/>
      <c r="G282" s="413"/>
      <c r="H282" s="414"/>
      <c r="I282" s="415"/>
      <c r="J282" s="414"/>
      <c r="K282" s="415"/>
    </row>
    <row r="283" spans="1:11" ht="20.25" customHeight="1" x14ac:dyDescent="0.25">
      <c r="A283" s="416" t="s">
        <v>363</v>
      </c>
      <c r="B283" s="417"/>
      <c r="C283" s="417"/>
      <c r="D283" s="417"/>
      <c r="E283" s="417"/>
      <c r="F283" s="417"/>
      <c r="G283" s="418"/>
      <c r="H283" s="400">
        <f>H282+H281+J281+J282</f>
        <v>0</v>
      </c>
      <c r="I283" s="401"/>
      <c r="J283" s="401"/>
      <c r="K283" s="402"/>
    </row>
    <row r="284" spans="1:11" ht="20.25" customHeight="1" x14ac:dyDescent="0.25">
      <c r="A284" t="s">
        <v>364</v>
      </c>
    </row>
    <row r="286" spans="1:11" ht="20.25" customHeight="1" x14ac:dyDescent="0.25">
      <c r="I286" s="423" t="s">
        <v>340</v>
      </c>
      <c r="J286" s="423"/>
      <c r="K286" s="423"/>
    </row>
    <row r="288" spans="1:11" ht="20.25" customHeight="1" x14ac:dyDescent="0.25">
      <c r="A288" s="424" t="s">
        <v>260</v>
      </c>
      <c r="B288" s="425"/>
      <c r="C288" s="425"/>
      <c r="D288" s="425"/>
      <c r="E288" s="425"/>
      <c r="F288" s="425"/>
      <c r="G288" s="425"/>
      <c r="H288" s="425"/>
      <c r="I288" s="425"/>
      <c r="J288" s="425"/>
      <c r="K288" s="426"/>
    </row>
    <row r="289" spans="1:11" ht="20.25" customHeight="1" x14ac:dyDescent="0.25">
      <c r="A289" s="354" t="s">
        <v>0</v>
      </c>
      <c r="B289" s="355"/>
      <c r="C289" s="355"/>
      <c r="D289" s="355"/>
      <c r="E289" s="355"/>
      <c r="F289" s="355"/>
      <c r="G289" s="355"/>
      <c r="H289" s="355"/>
      <c r="I289" s="355"/>
      <c r="J289" s="355"/>
      <c r="K289" s="356"/>
    </row>
    <row r="290" spans="1:11" ht="20.25" customHeight="1" x14ac:dyDescent="0.25">
      <c r="A290" s="32"/>
      <c r="B290" s="33"/>
      <c r="C290" s="33"/>
      <c r="D290" s="33"/>
      <c r="E290" s="33"/>
      <c r="F290" s="33"/>
      <c r="G290" s="33"/>
      <c r="H290" s="33"/>
      <c r="I290" s="33"/>
      <c r="J290" s="33"/>
      <c r="K290" s="34"/>
    </row>
    <row r="291" spans="1:11" ht="20.25" customHeight="1" x14ac:dyDescent="0.25">
      <c r="A291" s="427" t="s">
        <v>341</v>
      </c>
      <c r="B291" s="428"/>
      <c r="C291" s="428"/>
      <c r="D291" s="428"/>
      <c r="E291" s="428"/>
      <c r="F291" s="428"/>
      <c r="G291" s="428"/>
      <c r="H291" s="428"/>
      <c r="I291" s="428"/>
      <c r="J291" s="428"/>
      <c r="K291" s="429"/>
    </row>
    <row r="292" spans="1:11" ht="20.25" customHeight="1" x14ac:dyDescent="0.25">
      <c r="A292" s="32"/>
      <c r="B292" s="33"/>
      <c r="C292" s="33"/>
      <c r="D292" s="33"/>
      <c r="E292" s="33"/>
      <c r="F292" s="33"/>
      <c r="G292" s="33"/>
      <c r="H292" s="33"/>
      <c r="I292" s="33"/>
      <c r="J292" s="33"/>
      <c r="K292" s="34"/>
    </row>
    <row r="293" spans="1:11" ht="20.25" customHeight="1" x14ac:dyDescent="0.25">
      <c r="A293" s="430"/>
      <c r="B293" s="431"/>
      <c r="C293" s="431"/>
      <c r="D293" s="431"/>
      <c r="E293" s="431"/>
      <c r="F293" s="431"/>
      <c r="G293" s="431"/>
      <c r="H293" s="431"/>
      <c r="I293" s="431"/>
      <c r="J293" s="431"/>
      <c r="K293" s="432"/>
    </row>
    <row r="294" spans="1:11" ht="20.25" customHeight="1" x14ac:dyDescent="0.25">
      <c r="A294" s="101"/>
      <c r="B294" s="76"/>
      <c r="C294" s="76"/>
      <c r="D294" s="76"/>
      <c r="E294" s="76"/>
      <c r="F294" s="76"/>
      <c r="G294" s="76"/>
      <c r="H294" s="76"/>
      <c r="I294" s="76"/>
      <c r="J294" s="76"/>
      <c r="K294" s="102"/>
    </row>
    <row r="295" spans="1:11" ht="29.25" customHeight="1" x14ac:dyDescent="0.25">
      <c r="A295" s="433" t="s">
        <v>274</v>
      </c>
      <c r="B295" s="434" t="s">
        <v>176</v>
      </c>
      <c r="C295" s="434"/>
      <c r="D295" s="434"/>
      <c r="E295" s="434"/>
      <c r="F295" s="434"/>
      <c r="G295" s="435"/>
      <c r="H295" s="411" t="s">
        <v>342</v>
      </c>
      <c r="I295" s="412"/>
      <c r="J295" s="412"/>
      <c r="K295" s="413"/>
    </row>
    <row r="296" spans="1:11" ht="20.25" customHeight="1" x14ac:dyDescent="0.25">
      <c r="A296" s="427"/>
      <c r="B296" s="428"/>
      <c r="C296" s="428"/>
      <c r="D296" s="428"/>
      <c r="E296" s="428"/>
      <c r="F296" s="428"/>
      <c r="G296" s="429"/>
      <c r="H296" s="436" t="s">
        <v>276</v>
      </c>
      <c r="I296" s="436"/>
      <c r="J296" s="436" t="s">
        <v>277</v>
      </c>
      <c r="K296" s="436"/>
    </row>
    <row r="297" spans="1:11" ht="20.25" customHeight="1" x14ac:dyDescent="0.25">
      <c r="A297" s="408" t="s">
        <v>343</v>
      </c>
      <c r="B297" s="409"/>
      <c r="C297" s="409"/>
      <c r="D297" s="409"/>
      <c r="E297" s="409"/>
      <c r="F297" s="409"/>
      <c r="G297" s="409"/>
      <c r="H297" s="409"/>
      <c r="I297" s="409"/>
      <c r="J297" s="409"/>
      <c r="K297" s="410"/>
    </row>
    <row r="298" spans="1:11" ht="20.25" customHeight="1" x14ac:dyDescent="0.25">
      <c r="A298" s="81">
        <v>1</v>
      </c>
      <c r="B298" s="241" t="s">
        <v>344</v>
      </c>
      <c r="C298" s="241"/>
      <c r="D298" s="241"/>
      <c r="E298" s="241"/>
      <c r="F298" s="241"/>
      <c r="G298" s="241"/>
      <c r="H298" s="390"/>
      <c r="I298" s="390"/>
      <c r="J298" s="390"/>
      <c r="K298" s="390"/>
    </row>
    <row r="299" spans="1:11" ht="29.25" customHeight="1" x14ac:dyDescent="0.25">
      <c r="A299" s="81">
        <v>2</v>
      </c>
      <c r="B299" s="240" t="s">
        <v>345</v>
      </c>
      <c r="C299" s="241"/>
      <c r="D299" s="241"/>
      <c r="E299" s="241"/>
      <c r="F299" s="241"/>
      <c r="G299" s="241"/>
      <c r="H299" s="390"/>
      <c r="I299" s="390"/>
      <c r="J299" s="390"/>
      <c r="K299" s="390"/>
    </row>
    <row r="300" spans="1:11" ht="20.25" customHeight="1" x14ac:dyDescent="0.25">
      <c r="A300" s="81">
        <v>3</v>
      </c>
      <c r="B300" s="241" t="s">
        <v>346</v>
      </c>
      <c r="C300" s="241"/>
      <c r="D300" s="241"/>
      <c r="E300" s="241"/>
      <c r="F300" s="241"/>
      <c r="G300" s="241"/>
      <c r="H300" s="390"/>
      <c r="I300" s="390"/>
      <c r="J300" s="390"/>
      <c r="K300" s="390"/>
    </row>
    <row r="301" spans="1:11" ht="20.25" customHeight="1" x14ac:dyDescent="0.25">
      <c r="A301" s="81">
        <v>4</v>
      </c>
      <c r="B301" s="241" t="s">
        <v>347</v>
      </c>
      <c r="C301" s="241"/>
      <c r="D301" s="241"/>
      <c r="E301" s="241"/>
      <c r="F301" s="241"/>
      <c r="G301" s="241"/>
      <c r="H301" s="390"/>
      <c r="I301" s="390"/>
      <c r="J301" s="390"/>
      <c r="K301" s="390"/>
    </row>
    <row r="302" spans="1:11" ht="20.25" customHeight="1" x14ac:dyDescent="0.25">
      <c r="A302" s="81">
        <v>5</v>
      </c>
      <c r="B302" s="241" t="s">
        <v>348</v>
      </c>
      <c r="C302" s="241"/>
      <c r="D302" s="241"/>
      <c r="E302" s="241"/>
      <c r="F302" s="241"/>
      <c r="G302" s="241"/>
      <c r="H302" s="390"/>
      <c r="I302" s="390"/>
      <c r="J302" s="390"/>
      <c r="K302" s="390"/>
    </row>
    <row r="303" spans="1:11" ht="20.25" customHeight="1" x14ac:dyDescent="0.25">
      <c r="A303" s="81">
        <v>6</v>
      </c>
      <c r="B303" s="241" t="s">
        <v>349</v>
      </c>
      <c r="C303" s="241"/>
      <c r="D303" s="241"/>
      <c r="E303" s="241"/>
      <c r="F303" s="241"/>
      <c r="G303" s="241"/>
      <c r="H303" s="390"/>
      <c r="I303" s="390"/>
      <c r="J303" s="390"/>
      <c r="K303" s="390"/>
    </row>
    <row r="304" spans="1:11" ht="20.25" customHeight="1" x14ac:dyDescent="0.25">
      <c r="A304" s="81">
        <v>7</v>
      </c>
      <c r="B304" s="241" t="s">
        <v>350</v>
      </c>
      <c r="C304" s="241"/>
      <c r="D304" s="241"/>
      <c r="E304" s="241"/>
      <c r="F304" s="241"/>
      <c r="G304" s="241"/>
      <c r="H304" s="390"/>
      <c r="I304" s="390"/>
      <c r="J304" s="390"/>
      <c r="K304" s="390"/>
    </row>
    <row r="305" spans="1:11" ht="20.25" customHeight="1" x14ac:dyDescent="0.25">
      <c r="A305" s="81">
        <v>8</v>
      </c>
      <c r="B305" s="241" t="s">
        <v>351</v>
      </c>
      <c r="C305" s="241"/>
      <c r="D305" s="241"/>
      <c r="E305" s="241"/>
      <c r="F305" s="241"/>
      <c r="G305" s="241"/>
      <c r="H305" s="390"/>
      <c r="I305" s="390"/>
      <c r="J305" s="390"/>
      <c r="K305" s="390"/>
    </row>
    <row r="306" spans="1:11" ht="20.25" customHeight="1" x14ac:dyDescent="0.25">
      <c r="A306" s="58"/>
      <c r="B306" s="406" t="s">
        <v>352</v>
      </c>
      <c r="C306" s="406"/>
      <c r="D306" s="406"/>
      <c r="E306" s="406"/>
      <c r="F306" s="406"/>
      <c r="G306" s="406"/>
      <c r="H306" s="419">
        <f>SUM(H298:I305)</f>
        <v>0</v>
      </c>
      <c r="I306" s="419"/>
      <c r="J306" s="419">
        <f>SUM(J298:K305)</f>
        <v>0</v>
      </c>
      <c r="K306" s="419"/>
    </row>
    <row r="307" spans="1:11" ht="20.25" customHeight="1" x14ac:dyDescent="0.25">
      <c r="A307" s="420" t="s">
        <v>353</v>
      </c>
      <c r="B307" s="421"/>
      <c r="C307" s="421"/>
      <c r="D307" s="421"/>
      <c r="E307" s="421"/>
      <c r="F307" s="421"/>
      <c r="G307" s="421"/>
      <c r="H307" s="421"/>
      <c r="I307" s="421"/>
      <c r="J307" s="421"/>
      <c r="K307" s="422"/>
    </row>
    <row r="308" spans="1:11" ht="20.25" customHeight="1" x14ac:dyDescent="0.25">
      <c r="A308" s="82">
        <v>9</v>
      </c>
      <c r="B308" s="241" t="s">
        <v>354</v>
      </c>
      <c r="C308" s="241"/>
      <c r="D308" s="241"/>
      <c r="E308" s="241"/>
      <c r="F308" s="241"/>
      <c r="G308" s="241"/>
      <c r="H308" s="390"/>
      <c r="I308" s="390"/>
      <c r="J308" s="390"/>
      <c r="K308" s="390"/>
    </row>
    <row r="309" spans="1:11" ht="20.25" customHeight="1" x14ac:dyDescent="0.25">
      <c r="A309" s="58"/>
      <c r="B309" s="406" t="s">
        <v>355</v>
      </c>
      <c r="C309" s="406"/>
      <c r="D309" s="406"/>
      <c r="E309" s="406"/>
      <c r="F309" s="406"/>
      <c r="G309" s="406"/>
      <c r="H309" s="407">
        <f>H308</f>
        <v>0</v>
      </c>
      <c r="I309" s="407"/>
      <c r="J309" s="407">
        <f>J308</f>
        <v>0</v>
      </c>
      <c r="K309" s="407"/>
    </row>
    <row r="310" spans="1:11" ht="20.25" customHeight="1" x14ac:dyDescent="0.25">
      <c r="A310" s="408" t="s">
        <v>356</v>
      </c>
      <c r="B310" s="409"/>
      <c r="C310" s="409"/>
      <c r="D310" s="409"/>
      <c r="E310" s="409"/>
      <c r="F310" s="409"/>
      <c r="G310" s="409"/>
      <c r="H310" s="409"/>
      <c r="I310" s="409"/>
      <c r="J310" s="409"/>
      <c r="K310" s="410"/>
    </row>
    <row r="311" spans="1:11" ht="20.25" customHeight="1" x14ac:dyDescent="0.25">
      <c r="A311" s="81">
        <v>10</v>
      </c>
      <c r="B311" s="241" t="s">
        <v>358</v>
      </c>
      <c r="C311" s="241"/>
      <c r="D311" s="241"/>
      <c r="E311" s="241"/>
      <c r="F311" s="241"/>
      <c r="G311" s="241"/>
      <c r="H311" s="390"/>
      <c r="I311" s="390"/>
      <c r="J311" s="390"/>
      <c r="K311" s="390"/>
    </row>
    <row r="312" spans="1:11" ht="30" customHeight="1" x14ac:dyDescent="0.25">
      <c r="A312" s="81">
        <v>11</v>
      </c>
      <c r="B312" s="240" t="s">
        <v>359</v>
      </c>
      <c r="C312" s="241"/>
      <c r="D312" s="241"/>
      <c r="E312" s="241"/>
      <c r="F312" s="241"/>
      <c r="G312" s="241"/>
      <c r="H312" s="390"/>
      <c r="I312" s="390"/>
      <c r="J312" s="390"/>
      <c r="K312" s="390"/>
    </row>
    <row r="313" spans="1:11" ht="20.25" customHeight="1" x14ac:dyDescent="0.25">
      <c r="A313" s="81">
        <v>12</v>
      </c>
      <c r="B313" s="241" t="s">
        <v>360</v>
      </c>
      <c r="C313" s="241"/>
      <c r="D313" s="241"/>
      <c r="E313" s="241"/>
      <c r="F313" s="241"/>
      <c r="G313" s="241"/>
      <c r="H313" s="390"/>
      <c r="I313" s="390"/>
      <c r="J313" s="390"/>
      <c r="K313" s="390"/>
    </row>
    <row r="314" spans="1:11" ht="20.25" customHeight="1" x14ac:dyDescent="0.25">
      <c r="A314" s="58"/>
      <c r="B314" s="406" t="s">
        <v>357</v>
      </c>
      <c r="C314" s="406"/>
      <c r="D314" s="406"/>
      <c r="E314" s="406"/>
      <c r="F314" s="406"/>
      <c r="G314" s="406"/>
      <c r="H314" s="407">
        <f>SUM(H311:I313)</f>
        <v>0</v>
      </c>
      <c r="I314" s="407"/>
      <c r="J314" s="407">
        <f>SUM(J311:K313)</f>
        <v>0</v>
      </c>
      <c r="K314" s="407"/>
    </row>
    <row r="315" spans="1:11" ht="20.25" customHeight="1" x14ac:dyDescent="0.25">
      <c r="A315" s="411" t="s">
        <v>361</v>
      </c>
      <c r="B315" s="412"/>
      <c r="C315" s="412"/>
      <c r="D315" s="412"/>
      <c r="E315" s="412"/>
      <c r="F315" s="412"/>
      <c r="G315" s="413"/>
      <c r="H315" s="400">
        <f>H306+H309+H314</f>
        <v>0</v>
      </c>
      <c r="I315" s="402"/>
      <c r="J315" s="400">
        <f>J306+J309+J314</f>
        <v>0</v>
      </c>
      <c r="K315" s="402"/>
    </row>
    <row r="316" spans="1:11" ht="30.75" customHeight="1" x14ac:dyDescent="0.25">
      <c r="A316" s="411" t="s">
        <v>362</v>
      </c>
      <c r="B316" s="412"/>
      <c r="C316" s="412"/>
      <c r="D316" s="412"/>
      <c r="E316" s="412"/>
      <c r="F316" s="412"/>
      <c r="G316" s="413"/>
      <c r="H316" s="414"/>
      <c r="I316" s="415"/>
      <c r="J316" s="414"/>
      <c r="K316" s="415"/>
    </row>
    <row r="317" spans="1:11" ht="20.25" customHeight="1" x14ac:dyDescent="0.25">
      <c r="A317" s="416" t="s">
        <v>363</v>
      </c>
      <c r="B317" s="417"/>
      <c r="C317" s="417"/>
      <c r="D317" s="417"/>
      <c r="E317" s="417"/>
      <c r="F317" s="417"/>
      <c r="G317" s="418"/>
      <c r="H317" s="400">
        <f>H316+H315+J315+J316</f>
        <v>0</v>
      </c>
      <c r="I317" s="401"/>
      <c r="J317" s="401"/>
      <c r="K317" s="402"/>
    </row>
    <row r="318" spans="1:11" ht="20.25" customHeight="1" x14ac:dyDescent="0.25">
      <c r="A318" t="s">
        <v>364</v>
      </c>
    </row>
    <row r="321" spans="1:11" ht="20.25" customHeight="1" x14ac:dyDescent="0.25">
      <c r="I321" s="423" t="s">
        <v>340</v>
      </c>
      <c r="J321" s="423"/>
      <c r="K321" s="423"/>
    </row>
    <row r="323" spans="1:11" ht="20.25" customHeight="1" x14ac:dyDescent="0.25">
      <c r="A323" s="424" t="s">
        <v>260</v>
      </c>
      <c r="B323" s="425"/>
      <c r="C323" s="425"/>
      <c r="D323" s="425"/>
      <c r="E323" s="425"/>
      <c r="F323" s="425"/>
      <c r="G323" s="425"/>
      <c r="H323" s="425"/>
      <c r="I323" s="425"/>
      <c r="J323" s="425"/>
      <c r="K323" s="426"/>
    </row>
    <row r="324" spans="1:11" ht="20.25" customHeight="1" x14ac:dyDescent="0.25">
      <c r="A324" s="354" t="s">
        <v>0</v>
      </c>
      <c r="B324" s="355"/>
      <c r="C324" s="355"/>
      <c r="D324" s="355"/>
      <c r="E324" s="355"/>
      <c r="F324" s="355"/>
      <c r="G324" s="355"/>
      <c r="H324" s="355"/>
      <c r="I324" s="355"/>
      <c r="J324" s="355"/>
      <c r="K324" s="356"/>
    </row>
    <row r="325" spans="1:11" ht="20.25" customHeight="1" x14ac:dyDescent="0.25">
      <c r="A325" s="32"/>
      <c r="B325" s="33"/>
      <c r="C325" s="33"/>
      <c r="D325" s="33"/>
      <c r="E325" s="33"/>
      <c r="F325" s="33"/>
      <c r="G325" s="33"/>
      <c r="H325" s="33"/>
      <c r="I325" s="33"/>
      <c r="J325" s="33"/>
      <c r="K325" s="34"/>
    </row>
    <row r="326" spans="1:11" ht="20.25" customHeight="1" x14ac:dyDescent="0.25">
      <c r="A326" s="427" t="s">
        <v>341</v>
      </c>
      <c r="B326" s="428"/>
      <c r="C326" s="428"/>
      <c r="D326" s="428"/>
      <c r="E326" s="428"/>
      <c r="F326" s="428"/>
      <c r="G326" s="428"/>
      <c r="H326" s="428"/>
      <c r="I326" s="428"/>
      <c r="J326" s="428"/>
      <c r="K326" s="429"/>
    </row>
    <row r="327" spans="1:11" ht="20.25" customHeight="1" x14ac:dyDescent="0.25">
      <c r="A327" s="32"/>
      <c r="B327" s="33"/>
      <c r="C327" s="33"/>
      <c r="D327" s="33"/>
      <c r="E327" s="33"/>
      <c r="F327" s="33"/>
      <c r="G327" s="33"/>
      <c r="H327" s="33"/>
      <c r="I327" s="33"/>
      <c r="J327" s="33"/>
      <c r="K327" s="34"/>
    </row>
    <row r="328" spans="1:11" ht="20.25" customHeight="1" x14ac:dyDescent="0.25">
      <c r="A328" s="430"/>
      <c r="B328" s="431"/>
      <c r="C328" s="431"/>
      <c r="D328" s="431"/>
      <c r="E328" s="431"/>
      <c r="F328" s="431"/>
      <c r="G328" s="431"/>
      <c r="H328" s="431"/>
      <c r="I328" s="431"/>
      <c r="J328" s="431"/>
      <c r="K328" s="432"/>
    </row>
    <row r="329" spans="1:11" ht="20.25" customHeight="1" x14ac:dyDescent="0.25">
      <c r="A329" s="101"/>
      <c r="B329" s="76"/>
      <c r="C329" s="76"/>
      <c r="D329" s="76"/>
      <c r="E329" s="76"/>
      <c r="F329" s="76"/>
      <c r="G329" s="76"/>
      <c r="H329" s="76"/>
      <c r="I329" s="76"/>
      <c r="J329" s="76"/>
      <c r="K329" s="102"/>
    </row>
    <row r="330" spans="1:11" ht="30" customHeight="1" x14ac:dyDescent="0.25">
      <c r="A330" s="433" t="s">
        <v>274</v>
      </c>
      <c r="B330" s="434" t="s">
        <v>176</v>
      </c>
      <c r="C330" s="434"/>
      <c r="D330" s="434"/>
      <c r="E330" s="434"/>
      <c r="F330" s="434"/>
      <c r="G330" s="435"/>
      <c r="H330" s="411" t="s">
        <v>342</v>
      </c>
      <c r="I330" s="412"/>
      <c r="J330" s="412"/>
      <c r="K330" s="413"/>
    </row>
    <row r="331" spans="1:11" ht="20.25" customHeight="1" x14ac:dyDescent="0.25">
      <c r="A331" s="427"/>
      <c r="B331" s="428"/>
      <c r="C331" s="428"/>
      <c r="D331" s="428"/>
      <c r="E331" s="428"/>
      <c r="F331" s="428"/>
      <c r="G331" s="429"/>
      <c r="H331" s="436" t="s">
        <v>276</v>
      </c>
      <c r="I331" s="436"/>
      <c r="J331" s="436" t="s">
        <v>277</v>
      </c>
      <c r="K331" s="436"/>
    </row>
    <row r="332" spans="1:11" ht="20.25" customHeight="1" x14ac:dyDescent="0.25">
      <c r="A332" s="408" t="s">
        <v>343</v>
      </c>
      <c r="B332" s="409"/>
      <c r="C332" s="409"/>
      <c r="D332" s="409"/>
      <c r="E332" s="409"/>
      <c r="F332" s="409"/>
      <c r="G332" s="409"/>
      <c r="H332" s="409"/>
      <c r="I332" s="409"/>
      <c r="J332" s="409"/>
      <c r="K332" s="410"/>
    </row>
    <row r="333" spans="1:11" ht="20.25" customHeight="1" x14ac:dyDescent="0.25">
      <c r="A333" s="81">
        <v>1</v>
      </c>
      <c r="B333" s="241" t="s">
        <v>344</v>
      </c>
      <c r="C333" s="241"/>
      <c r="D333" s="241"/>
      <c r="E333" s="241"/>
      <c r="F333" s="241"/>
      <c r="G333" s="241"/>
      <c r="H333" s="390"/>
      <c r="I333" s="390"/>
      <c r="J333" s="390"/>
      <c r="K333" s="390"/>
    </row>
    <row r="334" spans="1:11" ht="28.5" customHeight="1" x14ac:dyDescent="0.25">
      <c r="A334" s="81">
        <v>2</v>
      </c>
      <c r="B334" s="240" t="s">
        <v>345</v>
      </c>
      <c r="C334" s="241"/>
      <c r="D334" s="241"/>
      <c r="E334" s="241"/>
      <c r="F334" s="241"/>
      <c r="G334" s="241"/>
      <c r="H334" s="390"/>
      <c r="I334" s="390"/>
      <c r="J334" s="390"/>
      <c r="K334" s="390"/>
    </row>
    <row r="335" spans="1:11" ht="20.25" customHeight="1" x14ac:dyDescent="0.25">
      <c r="A335" s="81">
        <v>3</v>
      </c>
      <c r="B335" s="241" t="s">
        <v>346</v>
      </c>
      <c r="C335" s="241"/>
      <c r="D335" s="241"/>
      <c r="E335" s="241"/>
      <c r="F335" s="241"/>
      <c r="G335" s="241"/>
      <c r="H335" s="390"/>
      <c r="I335" s="390"/>
      <c r="J335" s="390"/>
      <c r="K335" s="390"/>
    </row>
    <row r="336" spans="1:11" ht="20.25" customHeight="1" x14ac:dyDescent="0.25">
      <c r="A336" s="81">
        <v>4</v>
      </c>
      <c r="B336" s="241" t="s">
        <v>347</v>
      </c>
      <c r="C336" s="241"/>
      <c r="D336" s="241"/>
      <c r="E336" s="241"/>
      <c r="F336" s="241"/>
      <c r="G336" s="241"/>
      <c r="H336" s="390"/>
      <c r="I336" s="390"/>
      <c r="J336" s="390"/>
      <c r="K336" s="390"/>
    </row>
    <row r="337" spans="1:11" ht="20.25" customHeight="1" x14ac:dyDescent="0.25">
      <c r="A337" s="81">
        <v>5</v>
      </c>
      <c r="B337" s="241" t="s">
        <v>348</v>
      </c>
      <c r="C337" s="241"/>
      <c r="D337" s="241"/>
      <c r="E337" s="241"/>
      <c r="F337" s="241"/>
      <c r="G337" s="241"/>
      <c r="H337" s="390"/>
      <c r="I337" s="390"/>
      <c r="J337" s="390"/>
      <c r="K337" s="390"/>
    </row>
    <row r="338" spans="1:11" ht="20.25" customHeight="1" x14ac:dyDescent="0.25">
      <c r="A338" s="81">
        <v>6</v>
      </c>
      <c r="B338" s="241" t="s">
        <v>349</v>
      </c>
      <c r="C338" s="241"/>
      <c r="D338" s="241"/>
      <c r="E338" s="241"/>
      <c r="F338" s="241"/>
      <c r="G338" s="241"/>
      <c r="H338" s="390"/>
      <c r="I338" s="390"/>
      <c r="J338" s="390"/>
      <c r="K338" s="390"/>
    </row>
    <row r="339" spans="1:11" ht="20.25" customHeight="1" x14ac:dyDescent="0.25">
      <c r="A339" s="81">
        <v>7</v>
      </c>
      <c r="B339" s="241" t="s">
        <v>350</v>
      </c>
      <c r="C339" s="241"/>
      <c r="D339" s="241"/>
      <c r="E339" s="241"/>
      <c r="F339" s="241"/>
      <c r="G339" s="241"/>
      <c r="H339" s="390"/>
      <c r="I339" s="390"/>
      <c r="J339" s="390"/>
      <c r="K339" s="390"/>
    </row>
    <row r="340" spans="1:11" ht="20.25" customHeight="1" x14ac:dyDescent="0.25">
      <c r="A340" s="81">
        <v>8</v>
      </c>
      <c r="B340" s="241" t="s">
        <v>351</v>
      </c>
      <c r="C340" s="241"/>
      <c r="D340" s="241"/>
      <c r="E340" s="241"/>
      <c r="F340" s="241"/>
      <c r="G340" s="241"/>
      <c r="H340" s="390"/>
      <c r="I340" s="390"/>
      <c r="J340" s="390"/>
      <c r="K340" s="390"/>
    </row>
    <row r="341" spans="1:11" ht="20.25" customHeight="1" x14ac:dyDescent="0.25">
      <c r="A341" s="58"/>
      <c r="B341" s="406" t="s">
        <v>352</v>
      </c>
      <c r="C341" s="406"/>
      <c r="D341" s="406"/>
      <c r="E341" s="406"/>
      <c r="F341" s="406"/>
      <c r="G341" s="406"/>
      <c r="H341" s="419">
        <f>SUM(H333:I340)</f>
        <v>0</v>
      </c>
      <c r="I341" s="419"/>
      <c r="J341" s="419">
        <f>SUM(J333:K340)</f>
        <v>0</v>
      </c>
      <c r="K341" s="419"/>
    </row>
    <row r="342" spans="1:11" ht="20.25" customHeight="1" x14ac:dyDescent="0.25">
      <c r="A342" s="420" t="s">
        <v>353</v>
      </c>
      <c r="B342" s="421"/>
      <c r="C342" s="421"/>
      <c r="D342" s="421"/>
      <c r="E342" s="421"/>
      <c r="F342" s="421"/>
      <c r="G342" s="421"/>
      <c r="H342" s="421"/>
      <c r="I342" s="421"/>
      <c r="J342" s="421"/>
      <c r="K342" s="422"/>
    </row>
    <row r="343" spans="1:11" ht="20.25" customHeight="1" x14ac:dyDescent="0.25">
      <c r="A343" s="82">
        <v>9</v>
      </c>
      <c r="B343" s="241" t="s">
        <v>354</v>
      </c>
      <c r="C343" s="241"/>
      <c r="D343" s="241"/>
      <c r="E343" s="241"/>
      <c r="F343" s="241"/>
      <c r="G343" s="241"/>
      <c r="H343" s="390"/>
      <c r="I343" s="390"/>
      <c r="J343" s="390"/>
      <c r="K343" s="390"/>
    </row>
    <row r="344" spans="1:11" ht="20.25" customHeight="1" x14ac:dyDescent="0.25">
      <c r="A344" s="58"/>
      <c r="B344" s="406" t="s">
        <v>355</v>
      </c>
      <c r="C344" s="406"/>
      <c r="D344" s="406"/>
      <c r="E344" s="406"/>
      <c r="F344" s="406"/>
      <c r="G344" s="406"/>
      <c r="H344" s="407">
        <f>H343</f>
        <v>0</v>
      </c>
      <c r="I344" s="407"/>
      <c r="J344" s="407">
        <f>J343</f>
        <v>0</v>
      </c>
      <c r="K344" s="407"/>
    </row>
    <row r="345" spans="1:11" ht="20.25" customHeight="1" x14ac:dyDescent="0.25">
      <c r="A345" s="408" t="s">
        <v>356</v>
      </c>
      <c r="B345" s="409"/>
      <c r="C345" s="409"/>
      <c r="D345" s="409"/>
      <c r="E345" s="409"/>
      <c r="F345" s="409"/>
      <c r="G345" s="409"/>
      <c r="H345" s="409"/>
      <c r="I345" s="409"/>
      <c r="J345" s="409"/>
      <c r="K345" s="410"/>
    </row>
    <row r="346" spans="1:11" ht="20.25" customHeight="1" x14ac:dyDescent="0.25">
      <c r="A346" s="81">
        <v>10</v>
      </c>
      <c r="B346" s="241" t="s">
        <v>358</v>
      </c>
      <c r="C346" s="241"/>
      <c r="D346" s="241"/>
      <c r="E346" s="241"/>
      <c r="F346" s="241"/>
      <c r="G346" s="241"/>
      <c r="H346" s="390"/>
      <c r="I346" s="390"/>
      <c r="J346" s="390"/>
      <c r="K346" s="390"/>
    </row>
    <row r="347" spans="1:11" ht="33" customHeight="1" x14ac:dyDescent="0.25">
      <c r="A347" s="81">
        <v>11</v>
      </c>
      <c r="B347" s="240" t="s">
        <v>359</v>
      </c>
      <c r="C347" s="241"/>
      <c r="D347" s="241"/>
      <c r="E347" s="241"/>
      <c r="F347" s="241"/>
      <c r="G347" s="241"/>
      <c r="H347" s="390"/>
      <c r="I347" s="390"/>
      <c r="J347" s="390"/>
      <c r="K347" s="390"/>
    </row>
    <row r="348" spans="1:11" ht="20.25" customHeight="1" x14ac:dyDescent="0.25">
      <c r="A348" s="81">
        <v>12</v>
      </c>
      <c r="B348" s="241" t="s">
        <v>360</v>
      </c>
      <c r="C348" s="241"/>
      <c r="D348" s="241"/>
      <c r="E348" s="241"/>
      <c r="F348" s="241"/>
      <c r="G348" s="241"/>
      <c r="H348" s="390"/>
      <c r="I348" s="390"/>
      <c r="J348" s="390"/>
      <c r="K348" s="390"/>
    </row>
    <row r="349" spans="1:11" ht="20.25" customHeight="1" x14ac:dyDescent="0.25">
      <c r="A349" s="58"/>
      <c r="B349" s="406" t="s">
        <v>357</v>
      </c>
      <c r="C349" s="406"/>
      <c r="D349" s="406"/>
      <c r="E349" s="406"/>
      <c r="F349" s="406"/>
      <c r="G349" s="406"/>
      <c r="H349" s="407">
        <f>SUM(H346:I348)</f>
        <v>0</v>
      </c>
      <c r="I349" s="407"/>
      <c r="J349" s="407">
        <f>SUM(J346:K348)</f>
        <v>0</v>
      </c>
      <c r="K349" s="407"/>
    </row>
    <row r="350" spans="1:11" ht="20.25" customHeight="1" x14ac:dyDescent="0.25">
      <c r="A350" s="411" t="s">
        <v>361</v>
      </c>
      <c r="B350" s="412"/>
      <c r="C350" s="412"/>
      <c r="D350" s="412"/>
      <c r="E350" s="412"/>
      <c r="F350" s="412"/>
      <c r="G350" s="413"/>
      <c r="H350" s="400">
        <f>H341+H344+H349</f>
        <v>0</v>
      </c>
      <c r="I350" s="402"/>
      <c r="J350" s="400">
        <f>J341+J344+J349</f>
        <v>0</v>
      </c>
      <c r="K350" s="402"/>
    </row>
    <row r="351" spans="1:11" ht="30" customHeight="1" x14ac:dyDescent="0.25">
      <c r="A351" s="411" t="s">
        <v>362</v>
      </c>
      <c r="B351" s="412"/>
      <c r="C351" s="412"/>
      <c r="D351" s="412"/>
      <c r="E351" s="412"/>
      <c r="F351" s="412"/>
      <c r="G351" s="413"/>
      <c r="H351" s="414"/>
      <c r="I351" s="415"/>
      <c r="J351" s="414"/>
      <c r="K351" s="415"/>
    </row>
    <row r="352" spans="1:11" ht="20.25" customHeight="1" x14ac:dyDescent="0.25">
      <c r="A352" s="416" t="s">
        <v>363</v>
      </c>
      <c r="B352" s="417"/>
      <c r="C352" s="417"/>
      <c r="D352" s="417"/>
      <c r="E352" s="417"/>
      <c r="F352" s="417"/>
      <c r="G352" s="418"/>
      <c r="H352" s="400">
        <f>H351+H350+J350+J351</f>
        <v>0</v>
      </c>
      <c r="I352" s="401"/>
      <c r="J352" s="401"/>
      <c r="K352" s="402"/>
    </row>
    <row r="353" spans="1:11" ht="20.25" customHeight="1" x14ac:dyDescent="0.25">
      <c r="A353" t="s">
        <v>364</v>
      </c>
    </row>
    <row r="355" spans="1:11" ht="20.25" customHeight="1" x14ac:dyDescent="0.25">
      <c r="I355" s="423" t="s">
        <v>340</v>
      </c>
      <c r="J355" s="423"/>
      <c r="K355" s="423"/>
    </row>
    <row r="357" spans="1:11" ht="20.25" customHeight="1" x14ac:dyDescent="0.25">
      <c r="A357" s="424" t="s">
        <v>260</v>
      </c>
      <c r="B357" s="425"/>
      <c r="C357" s="425"/>
      <c r="D357" s="425"/>
      <c r="E357" s="425"/>
      <c r="F357" s="425"/>
      <c r="G357" s="425"/>
      <c r="H357" s="425"/>
      <c r="I357" s="425"/>
      <c r="J357" s="425"/>
      <c r="K357" s="426"/>
    </row>
    <row r="358" spans="1:11" ht="20.25" customHeight="1" x14ac:dyDescent="0.25">
      <c r="A358" s="354" t="s">
        <v>0</v>
      </c>
      <c r="B358" s="355"/>
      <c r="C358" s="355"/>
      <c r="D358" s="355"/>
      <c r="E358" s="355"/>
      <c r="F358" s="355"/>
      <c r="G358" s="355"/>
      <c r="H358" s="355"/>
      <c r="I358" s="355"/>
      <c r="J358" s="355"/>
      <c r="K358" s="356"/>
    </row>
    <row r="359" spans="1:11" ht="20.25" customHeight="1" x14ac:dyDescent="0.25">
      <c r="A359" s="32"/>
      <c r="B359" s="33"/>
      <c r="C359" s="33"/>
      <c r="D359" s="33"/>
      <c r="E359" s="33"/>
      <c r="F359" s="33"/>
      <c r="G359" s="33"/>
      <c r="H359" s="33"/>
      <c r="I359" s="33"/>
      <c r="J359" s="33"/>
      <c r="K359" s="34"/>
    </row>
    <row r="360" spans="1:11" ht="20.25" customHeight="1" x14ac:dyDescent="0.25">
      <c r="A360" s="427" t="s">
        <v>341</v>
      </c>
      <c r="B360" s="428"/>
      <c r="C360" s="428"/>
      <c r="D360" s="428"/>
      <c r="E360" s="428"/>
      <c r="F360" s="428"/>
      <c r="G360" s="428"/>
      <c r="H360" s="428"/>
      <c r="I360" s="428"/>
      <c r="J360" s="428"/>
      <c r="K360" s="429"/>
    </row>
    <row r="361" spans="1:11" ht="20.25" customHeight="1" x14ac:dyDescent="0.25">
      <c r="A361" s="32"/>
      <c r="B361" s="33"/>
      <c r="C361" s="33"/>
      <c r="D361" s="33"/>
      <c r="E361" s="33"/>
      <c r="F361" s="33"/>
      <c r="G361" s="33"/>
      <c r="H361" s="33"/>
      <c r="I361" s="33"/>
      <c r="J361" s="33"/>
      <c r="K361" s="34"/>
    </row>
    <row r="362" spans="1:11" ht="20.25" customHeight="1" x14ac:dyDescent="0.25">
      <c r="A362" s="430"/>
      <c r="B362" s="431"/>
      <c r="C362" s="431"/>
      <c r="D362" s="431"/>
      <c r="E362" s="431"/>
      <c r="F362" s="431"/>
      <c r="G362" s="431"/>
      <c r="H362" s="431"/>
      <c r="I362" s="431"/>
      <c r="J362" s="431"/>
      <c r="K362" s="432"/>
    </row>
    <row r="363" spans="1:11" ht="20.25" customHeight="1" x14ac:dyDescent="0.25">
      <c r="A363" s="101"/>
      <c r="B363" s="76"/>
      <c r="C363" s="76"/>
      <c r="D363" s="76"/>
      <c r="E363" s="76"/>
      <c r="F363" s="76"/>
      <c r="G363" s="76"/>
      <c r="H363" s="76"/>
      <c r="I363" s="76"/>
      <c r="J363" s="76"/>
      <c r="K363" s="102"/>
    </row>
    <row r="364" spans="1:11" ht="34.5" customHeight="1" x14ac:dyDescent="0.25">
      <c r="A364" s="433" t="s">
        <v>274</v>
      </c>
      <c r="B364" s="434" t="s">
        <v>176</v>
      </c>
      <c r="C364" s="434"/>
      <c r="D364" s="434"/>
      <c r="E364" s="434"/>
      <c r="F364" s="434"/>
      <c r="G364" s="435"/>
      <c r="H364" s="411" t="s">
        <v>342</v>
      </c>
      <c r="I364" s="412"/>
      <c r="J364" s="412"/>
      <c r="K364" s="413"/>
    </row>
    <row r="365" spans="1:11" ht="20.25" customHeight="1" x14ac:dyDescent="0.25">
      <c r="A365" s="427"/>
      <c r="B365" s="428"/>
      <c r="C365" s="428"/>
      <c r="D365" s="428"/>
      <c r="E365" s="428"/>
      <c r="F365" s="428"/>
      <c r="G365" s="429"/>
      <c r="H365" s="436" t="s">
        <v>276</v>
      </c>
      <c r="I365" s="436"/>
      <c r="J365" s="436" t="s">
        <v>277</v>
      </c>
      <c r="K365" s="436"/>
    </row>
    <row r="366" spans="1:11" ht="20.25" customHeight="1" x14ac:dyDescent="0.25">
      <c r="A366" s="408" t="s">
        <v>343</v>
      </c>
      <c r="B366" s="409"/>
      <c r="C366" s="409"/>
      <c r="D366" s="409"/>
      <c r="E366" s="409"/>
      <c r="F366" s="409"/>
      <c r="G366" s="409"/>
      <c r="H366" s="409"/>
      <c r="I366" s="409"/>
      <c r="J366" s="409"/>
      <c r="K366" s="410"/>
    </row>
    <row r="367" spans="1:11" ht="20.25" customHeight="1" x14ac:dyDescent="0.25">
      <c r="A367" s="81">
        <v>1</v>
      </c>
      <c r="B367" s="241" t="s">
        <v>344</v>
      </c>
      <c r="C367" s="241"/>
      <c r="D367" s="241"/>
      <c r="E367" s="241"/>
      <c r="F367" s="241"/>
      <c r="G367" s="241"/>
      <c r="H367" s="390"/>
      <c r="I367" s="390"/>
      <c r="J367" s="390"/>
      <c r="K367" s="390"/>
    </row>
    <row r="368" spans="1:11" ht="26.25" customHeight="1" x14ac:dyDescent="0.25">
      <c r="A368" s="81">
        <v>2</v>
      </c>
      <c r="B368" s="240" t="s">
        <v>345</v>
      </c>
      <c r="C368" s="241"/>
      <c r="D368" s="241"/>
      <c r="E368" s="241"/>
      <c r="F368" s="241"/>
      <c r="G368" s="241"/>
      <c r="H368" s="390"/>
      <c r="I368" s="390"/>
      <c r="J368" s="390"/>
      <c r="K368" s="390"/>
    </row>
    <row r="369" spans="1:11" ht="20.25" customHeight="1" x14ac:dyDescent="0.25">
      <c r="A369" s="81">
        <v>3</v>
      </c>
      <c r="B369" s="241" t="s">
        <v>346</v>
      </c>
      <c r="C369" s="241"/>
      <c r="D369" s="241"/>
      <c r="E369" s="241"/>
      <c r="F369" s="241"/>
      <c r="G369" s="241"/>
      <c r="H369" s="390"/>
      <c r="I369" s="390"/>
      <c r="J369" s="390"/>
      <c r="K369" s="390"/>
    </row>
    <row r="370" spans="1:11" ht="20.25" customHeight="1" x14ac:dyDescent="0.25">
      <c r="A370" s="81">
        <v>4</v>
      </c>
      <c r="B370" s="241" t="s">
        <v>347</v>
      </c>
      <c r="C370" s="241"/>
      <c r="D370" s="241"/>
      <c r="E370" s="241"/>
      <c r="F370" s="241"/>
      <c r="G370" s="241"/>
      <c r="H370" s="390"/>
      <c r="I370" s="390"/>
      <c r="J370" s="390"/>
      <c r="K370" s="390"/>
    </row>
    <row r="371" spans="1:11" ht="20.25" customHeight="1" x14ac:dyDescent="0.25">
      <c r="A371" s="81">
        <v>5</v>
      </c>
      <c r="B371" s="241" t="s">
        <v>348</v>
      </c>
      <c r="C371" s="241"/>
      <c r="D371" s="241"/>
      <c r="E371" s="241"/>
      <c r="F371" s="241"/>
      <c r="G371" s="241"/>
      <c r="H371" s="390"/>
      <c r="I371" s="390"/>
      <c r="J371" s="390"/>
      <c r="K371" s="390"/>
    </row>
    <row r="372" spans="1:11" ht="20.25" customHeight="1" x14ac:dyDescent="0.25">
      <c r="A372" s="81">
        <v>6</v>
      </c>
      <c r="B372" s="241" t="s">
        <v>349</v>
      </c>
      <c r="C372" s="241"/>
      <c r="D372" s="241"/>
      <c r="E372" s="241"/>
      <c r="F372" s="241"/>
      <c r="G372" s="241"/>
      <c r="H372" s="390"/>
      <c r="I372" s="390"/>
      <c r="J372" s="390"/>
      <c r="K372" s="390"/>
    </row>
    <row r="373" spans="1:11" ht="20.25" customHeight="1" x14ac:dyDescent="0.25">
      <c r="A373" s="81">
        <v>7</v>
      </c>
      <c r="B373" s="241" t="s">
        <v>350</v>
      </c>
      <c r="C373" s="241"/>
      <c r="D373" s="241"/>
      <c r="E373" s="241"/>
      <c r="F373" s="241"/>
      <c r="G373" s="241"/>
      <c r="H373" s="390"/>
      <c r="I373" s="390"/>
      <c r="J373" s="390"/>
      <c r="K373" s="390"/>
    </row>
    <row r="374" spans="1:11" ht="20.25" customHeight="1" x14ac:dyDescent="0.25">
      <c r="A374" s="81">
        <v>8</v>
      </c>
      <c r="B374" s="241" t="s">
        <v>351</v>
      </c>
      <c r="C374" s="241"/>
      <c r="D374" s="241"/>
      <c r="E374" s="241"/>
      <c r="F374" s="241"/>
      <c r="G374" s="241"/>
      <c r="H374" s="390"/>
      <c r="I374" s="390"/>
      <c r="J374" s="390"/>
      <c r="K374" s="390"/>
    </row>
    <row r="375" spans="1:11" ht="20.25" customHeight="1" x14ac:dyDescent="0.25">
      <c r="A375" s="58"/>
      <c r="B375" s="406" t="s">
        <v>352</v>
      </c>
      <c r="C375" s="406"/>
      <c r="D375" s="406"/>
      <c r="E375" s="406"/>
      <c r="F375" s="406"/>
      <c r="G375" s="406"/>
      <c r="H375" s="419">
        <f>SUM(H367:I374)</f>
        <v>0</v>
      </c>
      <c r="I375" s="419"/>
      <c r="J375" s="419">
        <f>SUM(J367:K374)</f>
        <v>0</v>
      </c>
      <c r="K375" s="419"/>
    </row>
    <row r="376" spans="1:11" ht="20.25" customHeight="1" x14ac:dyDescent="0.25">
      <c r="A376" s="420" t="s">
        <v>353</v>
      </c>
      <c r="B376" s="421"/>
      <c r="C376" s="421"/>
      <c r="D376" s="421"/>
      <c r="E376" s="421"/>
      <c r="F376" s="421"/>
      <c r="G376" s="421"/>
      <c r="H376" s="421"/>
      <c r="I376" s="421"/>
      <c r="J376" s="421"/>
      <c r="K376" s="422"/>
    </row>
    <row r="377" spans="1:11" ht="20.25" customHeight="1" x14ac:dyDescent="0.25">
      <c r="A377" s="82">
        <v>9</v>
      </c>
      <c r="B377" s="241" t="s">
        <v>354</v>
      </c>
      <c r="C377" s="241"/>
      <c r="D377" s="241"/>
      <c r="E377" s="241"/>
      <c r="F377" s="241"/>
      <c r="G377" s="241"/>
      <c r="H377" s="390"/>
      <c r="I377" s="390"/>
      <c r="J377" s="390"/>
      <c r="K377" s="390"/>
    </row>
    <row r="378" spans="1:11" ht="20.25" customHeight="1" x14ac:dyDescent="0.25">
      <c r="A378" s="58"/>
      <c r="B378" s="406" t="s">
        <v>355</v>
      </c>
      <c r="C378" s="406"/>
      <c r="D378" s="406"/>
      <c r="E378" s="406"/>
      <c r="F378" s="406"/>
      <c r="G378" s="406"/>
      <c r="H378" s="407">
        <f>H377</f>
        <v>0</v>
      </c>
      <c r="I378" s="407"/>
      <c r="J378" s="407">
        <f>J377</f>
        <v>0</v>
      </c>
      <c r="K378" s="407"/>
    </row>
    <row r="379" spans="1:11" ht="20.25" customHeight="1" x14ac:dyDescent="0.25">
      <c r="A379" s="408" t="s">
        <v>356</v>
      </c>
      <c r="B379" s="409"/>
      <c r="C379" s="409"/>
      <c r="D379" s="409"/>
      <c r="E379" s="409"/>
      <c r="F379" s="409"/>
      <c r="G379" s="409"/>
      <c r="H379" s="409"/>
      <c r="I379" s="409"/>
      <c r="J379" s="409"/>
      <c r="K379" s="410"/>
    </row>
    <row r="380" spans="1:11" ht="20.25" customHeight="1" x14ac:dyDescent="0.25">
      <c r="A380" s="81">
        <v>10</v>
      </c>
      <c r="B380" s="241" t="s">
        <v>358</v>
      </c>
      <c r="C380" s="241"/>
      <c r="D380" s="241"/>
      <c r="E380" s="241"/>
      <c r="F380" s="241"/>
      <c r="G380" s="241"/>
      <c r="H380" s="390"/>
      <c r="I380" s="390"/>
      <c r="J380" s="390"/>
      <c r="K380" s="390"/>
    </row>
    <row r="381" spans="1:11" ht="28.5" customHeight="1" x14ac:dyDescent="0.25">
      <c r="A381" s="81">
        <v>11</v>
      </c>
      <c r="B381" s="240" t="s">
        <v>359</v>
      </c>
      <c r="C381" s="241"/>
      <c r="D381" s="241"/>
      <c r="E381" s="241"/>
      <c r="F381" s="241"/>
      <c r="G381" s="241"/>
      <c r="H381" s="390"/>
      <c r="I381" s="390"/>
      <c r="J381" s="390"/>
      <c r="K381" s="390"/>
    </row>
    <row r="382" spans="1:11" ht="20.25" customHeight="1" x14ac:dyDescent="0.25">
      <c r="A382" s="81">
        <v>12</v>
      </c>
      <c r="B382" s="241" t="s">
        <v>360</v>
      </c>
      <c r="C382" s="241"/>
      <c r="D382" s="241"/>
      <c r="E382" s="241"/>
      <c r="F382" s="241"/>
      <c r="G382" s="241"/>
      <c r="H382" s="390"/>
      <c r="I382" s="390"/>
      <c r="J382" s="390"/>
      <c r="K382" s="390"/>
    </row>
    <row r="383" spans="1:11" ht="20.25" customHeight="1" x14ac:dyDescent="0.25">
      <c r="A383" s="58"/>
      <c r="B383" s="406" t="s">
        <v>357</v>
      </c>
      <c r="C383" s="406"/>
      <c r="D383" s="406"/>
      <c r="E383" s="406"/>
      <c r="F383" s="406"/>
      <c r="G383" s="406"/>
      <c r="H383" s="407">
        <f>SUM(H380:I382)</f>
        <v>0</v>
      </c>
      <c r="I383" s="407"/>
      <c r="J383" s="407">
        <f>SUM(J380:K382)</f>
        <v>0</v>
      </c>
      <c r="K383" s="407"/>
    </row>
    <row r="384" spans="1:11" ht="20.25" customHeight="1" x14ac:dyDescent="0.25">
      <c r="A384" s="411" t="s">
        <v>361</v>
      </c>
      <c r="B384" s="412"/>
      <c r="C384" s="412"/>
      <c r="D384" s="412"/>
      <c r="E384" s="412"/>
      <c r="F384" s="412"/>
      <c r="G384" s="413"/>
      <c r="H384" s="400">
        <f>H375+H378+H383</f>
        <v>0</v>
      </c>
      <c r="I384" s="402"/>
      <c r="J384" s="400">
        <f>J375+J378+J383</f>
        <v>0</v>
      </c>
      <c r="K384" s="402"/>
    </row>
    <row r="385" spans="1:11" ht="34.5" customHeight="1" x14ac:dyDescent="0.25">
      <c r="A385" s="411" t="s">
        <v>362</v>
      </c>
      <c r="B385" s="412"/>
      <c r="C385" s="412"/>
      <c r="D385" s="412"/>
      <c r="E385" s="412"/>
      <c r="F385" s="412"/>
      <c r="G385" s="413"/>
      <c r="H385" s="414"/>
      <c r="I385" s="415"/>
      <c r="J385" s="414"/>
      <c r="K385" s="415"/>
    </row>
    <row r="386" spans="1:11" ht="20.25" customHeight="1" x14ac:dyDescent="0.25">
      <c r="A386" s="416" t="s">
        <v>363</v>
      </c>
      <c r="B386" s="417"/>
      <c r="C386" s="417"/>
      <c r="D386" s="417"/>
      <c r="E386" s="417"/>
      <c r="F386" s="417"/>
      <c r="G386" s="418"/>
      <c r="H386" s="400">
        <f>H385+H384+J384+J385</f>
        <v>0</v>
      </c>
      <c r="I386" s="401"/>
      <c r="J386" s="401"/>
      <c r="K386" s="402"/>
    </row>
    <row r="387" spans="1:11" ht="20.25" customHeight="1" x14ac:dyDescent="0.25">
      <c r="A387" t="s">
        <v>364</v>
      </c>
    </row>
    <row r="390" spans="1:11" ht="20.25" customHeight="1" x14ac:dyDescent="0.25">
      <c r="I390" s="423" t="s">
        <v>340</v>
      </c>
      <c r="J390" s="423"/>
      <c r="K390" s="423"/>
    </row>
    <row r="392" spans="1:11" ht="20.25" customHeight="1" x14ac:dyDescent="0.25">
      <c r="A392" s="424" t="s">
        <v>260</v>
      </c>
      <c r="B392" s="425"/>
      <c r="C392" s="425"/>
      <c r="D392" s="425"/>
      <c r="E392" s="425"/>
      <c r="F392" s="425"/>
      <c r="G392" s="425"/>
      <c r="H392" s="425"/>
      <c r="I392" s="425"/>
      <c r="J392" s="425"/>
      <c r="K392" s="426"/>
    </row>
    <row r="393" spans="1:11" ht="20.25" customHeight="1" x14ac:dyDescent="0.25">
      <c r="A393" s="354" t="s">
        <v>0</v>
      </c>
      <c r="B393" s="355"/>
      <c r="C393" s="355"/>
      <c r="D393" s="355"/>
      <c r="E393" s="355"/>
      <c r="F393" s="355"/>
      <c r="G393" s="355"/>
      <c r="H393" s="355"/>
      <c r="I393" s="355"/>
      <c r="J393" s="355"/>
      <c r="K393" s="356"/>
    </row>
    <row r="394" spans="1:11" ht="20.25" customHeight="1" x14ac:dyDescent="0.25">
      <c r="A394" s="32"/>
      <c r="B394" s="33"/>
      <c r="C394" s="33"/>
      <c r="D394" s="33"/>
      <c r="E394" s="33"/>
      <c r="F394" s="33"/>
      <c r="G394" s="33"/>
      <c r="H394" s="33"/>
      <c r="I394" s="33"/>
      <c r="J394" s="33"/>
      <c r="K394" s="34"/>
    </row>
    <row r="395" spans="1:11" ht="20.25" customHeight="1" x14ac:dyDescent="0.25">
      <c r="A395" s="427" t="s">
        <v>341</v>
      </c>
      <c r="B395" s="428"/>
      <c r="C395" s="428"/>
      <c r="D395" s="428"/>
      <c r="E395" s="428"/>
      <c r="F395" s="428"/>
      <c r="G395" s="428"/>
      <c r="H395" s="428"/>
      <c r="I395" s="428"/>
      <c r="J395" s="428"/>
      <c r="K395" s="429"/>
    </row>
    <row r="396" spans="1:11" ht="20.25" customHeight="1" x14ac:dyDescent="0.25">
      <c r="A396" s="32"/>
      <c r="B396" s="33"/>
      <c r="C396" s="33"/>
      <c r="D396" s="33"/>
      <c r="E396" s="33"/>
      <c r="F396" s="33"/>
      <c r="G396" s="33"/>
      <c r="H396" s="33"/>
      <c r="I396" s="33"/>
      <c r="J396" s="33"/>
      <c r="K396" s="34"/>
    </row>
    <row r="397" spans="1:11" ht="20.25" customHeight="1" x14ac:dyDescent="0.25">
      <c r="A397" s="430"/>
      <c r="B397" s="431"/>
      <c r="C397" s="431"/>
      <c r="D397" s="431"/>
      <c r="E397" s="431"/>
      <c r="F397" s="431"/>
      <c r="G397" s="431"/>
      <c r="H397" s="431"/>
      <c r="I397" s="431"/>
      <c r="J397" s="431"/>
      <c r="K397" s="432"/>
    </row>
    <row r="398" spans="1:11" ht="20.25" customHeight="1" x14ac:dyDescent="0.25">
      <c r="A398" s="101"/>
      <c r="B398" s="76"/>
      <c r="C398" s="76"/>
      <c r="D398" s="76"/>
      <c r="E398" s="76"/>
      <c r="F398" s="76"/>
      <c r="G398" s="76"/>
      <c r="H398" s="76"/>
      <c r="I398" s="76"/>
      <c r="J398" s="76"/>
      <c r="K398" s="102"/>
    </row>
    <row r="399" spans="1:11" ht="30" customHeight="1" x14ac:dyDescent="0.25">
      <c r="A399" s="433" t="s">
        <v>274</v>
      </c>
      <c r="B399" s="434" t="s">
        <v>176</v>
      </c>
      <c r="C399" s="434"/>
      <c r="D399" s="434"/>
      <c r="E399" s="434"/>
      <c r="F399" s="434"/>
      <c r="G399" s="435"/>
      <c r="H399" s="411" t="s">
        <v>342</v>
      </c>
      <c r="I399" s="412"/>
      <c r="J399" s="412"/>
      <c r="K399" s="413"/>
    </row>
    <row r="400" spans="1:11" ht="20.25" customHeight="1" x14ac:dyDescent="0.25">
      <c r="A400" s="427"/>
      <c r="B400" s="428"/>
      <c r="C400" s="428"/>
      <c r="D400" s="428"/>
      <c r="E400" s="428"/>
      <c r="F400" s="428"/>
      <c r="G400" s="429"/>
      <c r="H400" s="436" t="s">
        <v>276</v>
      </c>
      <c r="I400" s="436"/>
      <c r="J400" s="436" t="s">
        <v>277</v>
      </c>
      <c r="K400" s="436"/>
    </row>
    <row r="401" spans="1:11" ht="20.25" customHeight="1" x14ac:dyDescent="0.25">
      <c r="A401" s="408" t="s">
        <v>343</v>
      </c>
      <c r="B401" s="409"/>
      <c r="C401" s="409"/>
      <c r="D401" s="409"/>
      <c r="E401" s="409"/>
      <c r="F401" s="409"/>
      <c r="G401" s="409"/>
      <c r="H401" s="409"/>
      <c r="I401" s="409"/>
      <c r="J401" s="409"/>
      <c r="K401" s="410"/>
    </row>
    <row r="402" spans="1:11" ht="20.25" customHeight="1" x14ac:dyDescent="0.25">
      <c r="A402" s="81">
        <v>1</v>
      </c>
      <c r="B402" s="241" t="s">
        <v>344</v>
      </c>
      <c r="C402" s="241"/>
      <c r="D402" s="241"/>
      <c r="E402" s="241"/>
      <c r="F402" s="241"/>
      <c r="G402" s="241"/>
      <c r="H402" s="390"/>
      <c r="I402" s="390"/>
      <c r="J402" s="390"/>
      <c r="K402" s="390"/>
    </row>
    <row r="403" spans="1:11" ht="33.75" customHeight="1" x14ac:dyDescent="0.25">
      <c r="A403" s="81">
        <v>2</v>
      </c>
      <c r="B403" s="240" t="s">
        <v>345</v>
      </c>
      <c r="C403" s="241"/>
      <c r="D403" s="241"/>
      <c r="E403" s="241"/>
      <c r="F403" s="241"/>
      <c r="G403" s="241"/>
      <c r="H403" s="390"/>
      <c r="I403" s="390"/>
      <c r="J403" s="390"/>
      <c r="K403" s="390"/>
    </row>
    <row r="404" spans="1:11" ht="20.25" customHeight="1" x14ac:dyDescent="0.25">
      <c r="A404" s="81">
        <v>3</v>
      </c>
      <c r="B404" s="241" t="s">
        <v>346</v>
      </c>
      <c r="C404" s="241"/>
      <c r="D404" s="241"/>
      <c r="E404" s="241"/>
      <c r="F404" s="241"/>
      <c r="G404" s="241"/>
      <c r="H404" s="390"/>
      <c r="I404" s="390"/>
      <c r="J404" s="390"/>
      <c r="K404" s="390"/>
    </row>
    <row r="405" spans="1:11" ht="20.25" customHeight="1" x14ac:dyDescent="0.25">
      <c r="A405" s="81">
        <v>4</v>
      </c>
      <c r="B405" s="241" t="s">
        <v>347</v>
      </c>
      <c r="C405" s="241"/>
      <c r="D405" s="241"/>
      <c r="E405" s="241"/>
      <c r="F405" s="241"/>
      <c r="G405" s="241"/>
      <c r="H405" s="390"/>
      <c r="I405" s="390"/>
      <c r="J405" s="390"/>
      <c r="K405" s="390"/>
    </row>
    <row r="406" spans="1:11" ht="20.25" customHeight="1" x14ac:dyDescent="0.25">
      <c r="A406" s="81">
        <v>5</v>
      </c>
      <c r="B406" s="241" t="s">
        <v>348</v>
      </c>
      <c r="C406" s="241"/>
      <c r="D406" s="241"/>
      <c r="E406" s="241"/>
      <c r="F406" s="241"/>
      <c r="G406" s="241"/>
      <c r="H406" s="390"/>
      <c r="I406" s="390"/>
      <c r="J406" s="390"/>
      <c r="K406" s="390"/>
    </row>
    <row r="407" spans="1:11" ht="20.25" customHeight="1" x14ac:dyDescent="0.25">
      <c r="A407" s="81">
        <v>6</v>
      </c>
      <c r="B407" s="241" t="s">
        <v>349</v>
      </c>
      <c r="C407" s="241"/>
      <c r="D407" s="241"/>
      <c r="E407" s="241"/>
      <c r="F407" s="241"/>
      <c r="G407" s="241"/>
      <c r="H407" s="390"/>
      <c r="I407" s="390"/>
      <c r="J407" s="390"/>
      <c r="K407" s="390"/>
    </row>
    <row r="408" spans="1:11" ht="20.25" customHeight="1" x14ac:dyDescent="0.25">
      <c r="A408" s="81">
        <v>7</v>
      </c>
      <c r="B408" s="241" t="s">
        <v>350</v>
      </c>
      <c r="C408" s="241"/>
      <c r="D408" s="241"/>
      <c r="E408" s="241"/>
      <c r="F408" s="241"/>
      <c r="G408" s="241"/>
      <c r="H408" s="390"/>
      <c r="I408" s="390"/>
      <c r="J408" s="390"/>
      <c r="K408" s="390"/>
    </row>
    <row r="409" spans="1:11" ht="20.25" customHeight="1" x14ac:dyDescent="0.25">
      <c r="A409" s="81">
        <v>8</v>
      </c>
      <c r="B409" s="241" t="s">
        <v>351</v>
      </c>
      <c r="C409" s="241"/>
      <c r="D409" s="241"/>
      <c r="E409" s="241"/>
      <c r="F409" s="241"/>
      <c r="G409" s="241"/>
      <c r="H409" s="390"/>
      <c r="I409" s="390"/>
      <c r="J409" s="390"/>
      <c r="K409" s="390"/>
    </row>
    <row r="410" spans="1:11" ht="20.25" customHeight="1" x14ac:dyDescent="0.25">
      <c r="A410" s="58"/>
      <c r="B410" s="406" t="s">
        <v>352</v>
      </c>
      <c r="C410" s="406"/>
      <c r="D410" s="406"/>
      <c r="E410" s="406"/>
      <c r="F410" s="406"/>
      <c r="G410" s="406"/>
      <c r="H410" s="419">
        <f>SUM(H402:I409)</f>
        <v>0</v>
      </c>
      <c r="I410" s="419"/>
      <c r="J410" s="419">
        <f>SUM(J402:K409)</f>
        <v>0</v>
      </c>
      <c r="K410" s="419"/>
    </row>
    <row r="411" spans="1:11" ht="20.25" customHeight="1" x14ac:dyDescent="0.25">
      <c r="A411" s="420" t="s">
        <v>353</v>
      </c>
      <c r="B411" s="421"/>
      <c r="C411" s="421"/>
      <c r="D411" s="421"/>
      <c r="E411" s="421"/>
      <c r="F411" s="421"/>
      <c r="G411" s="421"/>
      <c r="H411" s="421"/>
      <c r="I411" s="421"/>
      <c r="J411" s="421"/>
      <c r="K411" s="422"/>
    </row>
    <row r="412" spans="1:11" ht="20.25" customHeight="1" x14ac:dyDescent="0.25">
      <c r="A412" s="82">
        <v>9</v>
      </c>
      <c r="B412" s="241" t="s">
        <v>354</v>
      </c>
      <c r="C412" s="241"/>
      <c r="D412" s="241"/>
      <c r="E412" s="241"/>
      <c r="F412" s="241"/>
      <c r="G412" s="241"/>
      <c r="H412" s="390"/>
      <c r="I412" s="390"/>
      <c r="J412" s="390"/>
      <c r="K412" s="390"/>
    </row>
    <row r="413" spans="1:11" ht="20.25" customHeight="1" x14ac:dyDescent="0.25">
      <c r="A413" s="58"/>
      <c r="B413" s="406" t="s">
        <v>355</v>
      </c>
      <c r="C413" s="406"/>
      <c r="D413" s="406"/>
      <c r="E413" s="406"/>
      <c r="F413" s="406"/>
      <c r="G413" s="406"/>
      <c r="H413" s="407">
        <f>H412</f>
        <v>0</v>
      </c>
      <c r="I413" s="407"/>
      <c r="J413" s="407">
        <f>J412</f>
        <v>0</v>
      </c>
      <c r="K413" s="407"/>
    </row>
    <row r="414" spans="1:11" ht="20.25" customHeight="1" x14ac:dyDescent="0.25">
      <c r="A414" s="408" t="s">
        <v>356</v>
      </c>
      <c r="B414" s="409"/>
      <c r="C414" s="409"/>
      <c r="D414" s="409"/>
      <c r="E414" s="409"/>
      <c r="F414" s="409"/>
      <c r="G414" s="409"/>
      <c r="H414" s="409"/>
      <c r="I414" s="409"/>
      <c r="J414" s="409"/>
      <c r="K414" s="410"/>
    </row>
    <row r="415" spans="1:11" ht="20.25" customHeight="1" x14ac:dyDescent="0.25">
      <c r="A415" s="81">
        <v>10</v>
      </c>
      <c r="B415" s="241" t="s">
        <v>358</v>
      </c>
      <c r="C415" s="241"/>
      <c r="D415" s="241"/>
      <c r="E415" s="241"/>
      <c r="F415" s="241"/>
      <c r="G415" s="241"/>
      <c r="H415" s="390"/>
      <c r="I415" s="390"/>
      <c r="J415" s="390"/>
      <c r="K415" s="390"/>
    </row>
    <row r="416" spans="1:11" ht="30" customHeight="1" x14ac:dyDescent="0.25">
      <c r="A416" s="81">
        <v>11</v>
      </c>
      <c r="B416" s="240" t="s">
        <v>359</v>
      </c>
      <c r="C416" s="241"/>
      <c r="D416" s="241"/>
      <c r="E416" s="241"/>
      <c r="F416" s="241"/>
      <c r="G416" s="241"/>
      <c r="H416" s="390"/>
      <c r="I416" s="390"/>
      <c r="J416" s="390"/>
      <c r="K416" s="390"/>
    </row>
    <row r="417" spans="1:11" ht="20.25" customHeight="1" x14ac:dyDescent="0.25">
      <c r="A417" s="81">
        <v>12</v>
      </c>
      <c r="B417" s="241" t="s">
        <v>360</v>
      </c>
      <c r="C417" s="241"/>
      <c r="D417" s="241"/>
      <c r="E417" s="241"/>
      <c r="F417" s="241"/>
      <c r="G417" s="241"/>
      <c r="H417" s="390"/>
      <c r="I417" s="390"/>
      <c r="J417" s="390"/>
      <c r="K417" s="390"/>
    </row>
    <row r="418" spans="1:11" ht="20.25" customHeight="1" x14ac:dyDescent="0.25">
      <c r="A418" s="58"/>
      <c r="B418" s="406" t="s">
        <v>357</v>
      </c>
      <c r="C418" s="406"/>
      <c r="D418" s="406"/>
      <c r="E418" s="406"/>
      <c r="F418" s="406"/>
      <c r="G418" s="406"/>
      <c r="H418" s="407">
        <f>SUM(H415:I417)</f>
        <v>0</v>
      </c>
      <c r="I418" s="407"/>
      <c r="J418" s="407">
        <f>SUM(J415:K417)</f>
        <v>0</v>
      </c>
      <c r="K418" s="407"/>
    </row>
    <row r="419" spans="1:11" ht="20.25" customHeight="1" x14ac:dyDescent="0.25">
      <c r="A419" s="411" t="s">
        <v>361</v>
      </c>
      <c r="B419" s="412"/>
      <c r="C419" s="412"/>
      <c r="D419" s="412"/>
      <c r="E419" s="412"/>
      <c r="F419" s="412"/>
      <c r="G419" s="413"/>
      <c r="H419" s="400">
        <f>H410+H413+H418</f>
        <v>0</v>
      </c>
      <c r="I419" s="402"/>
      <c r="J419" s="400">
        <f>J410+J413+J418</f>
        <v>0</v>
      </c>
      <c r="K419" s="402"/>
    </row>
    <row r="420" spans="1:11" ht="30.75" customHeight="1" x14ac:dyDescent="0.25">
      <c r="A420" s="411" t="s">
        <v>362</v>
      </c>
      <c r="B420" s="412"/>
      <c r="C420" s="412"/>
      <c r="D420" s="412"/>
      <c r="E420" s="412"/>
      <c r="F420" s="412"/>
      <c r="G420" s="413"/>
      <c r="H420" s="414"/>
      <c r="I420" s="415"/>
      <c r="J420" s="414"/>
      <c r="K420" s="415"/>
    </row>
    <row r="421" spans="1:11" ht="20.25" customHeight="1" x14ac:dyDescent="0.25">
      <c r="A421" s="416" t="s">
        <v>363</v>
      </c>
      <c r="B421" s="417"/>
      <c r="C421" s="417"/>
      <c r="D421" s="417"/>
      <c r="E421" s="417"/>
      <c r="F421" s="417"/>
      <c r="G421" s="418"/>
      <c r="H421" s="400">
        <f>H420+H419+J419+J420</f>
        <v>0</v>
      </c>
      <c r="I421" s="401"/>
      <c r="J421" s="401"/>
      <c r="K421" s="402"/>
    </row>
    <row r="422" spans="1:11" ht="20.25" customHeight="1" x14ac:dyDescent="0.25">
      <c r="A422" t="s">
        <v>364</v>
      </c>
    </row>
    <row r="424" spans="1:11" ht="20.25" customHeight="1" x14ac:dyDescent="0.25">
      <c r="I424" s="423" t="s">
        <v>340</v>
      </c>
      <c r="J424" s="423"/>
      <c r="K424" s="423"/>
    </row>
    <row r="426" spans="1:11" ht="20.25" customHeight="1" x14ac:dyDescent="0.25">
      <c r="A426" s="424" t="s">
        <v>260</v>
      </c>
      <c r="B426" s="425"/>
      <c r="C426" s="425"/>
      <c r="D426" s="425"/>
      <c r="E426" s="425"/>
      <c r="F426" s="425"/>
      <c r="G426" s="425"/>
      <c r="H426" s="425"/>
      <c r="I426" s="425"/>
      <c r="J426" s="425"/>
      <c r="K426" s="426"/>
    </row>
    <row r="427" spans="1:11" ht="20.25" customHeight="1" x14ac:dyDescent="0.25">
      <c r="A427" s="354" t="s">
        <v>0</v>
      </c>
      <c r="B427" s="355"/>
      <c r="C427" s="355"/>
      <c r="D427" s="355"/>
      <c r="E427" s="355"/>
      <c r="F427" s="355"/>
      <c r="G427" s="355"/>
      <c r="H427" s="355"/>
      <c r="I427" s="355"/>
      <c r="J427" s="355"/>
      <c r="K427" s="356"/>
    </row>
    <row r="428" spans="1:11" ht="20.25" customHeight="1" x14ac:dyDescent="0.25">
      <c r="A428" s="32"/>
      <c r="B428" s="33"/>
      <c r="C428" s="33"/>
      <c r="D428" s="33"/>
      <c r="E428" s="33"/>
      <c r="F428" s="33"/>
      <c r="G428" s="33"/>
      <c r="H428" s="33"/>
      <c r="I428" s="33"/>
      <c r="J428" s="33"/>
      <c r="K428" s="34"/>
    </row>
    <row r="429" spans="1:11" ht="20.25" customHeight="1" x14ac:dyDescent="0.25">
      <c r="A429" s="427" t="s">
        <v>341</v>
      </c>
      <c r="B429" s="428"/>
      <c r="C429" s="428"/>
      <c r="D429" s="428"/>
      <c r="E429" s="428"/>
      <c r="F429" s="428"/>
      <c r="G429" s="428"/>
      <c r="H429" s="428"/>
      <c r="I429" s="428"/>
      <c r="J429" s="428"/>
      <c r="K429" s="429"/>
    </row>
    <row r="430" spans="1:11" ht="20.25" customHeight="1" x14ac:dyDescent="0.25">
      <c r="A430" s="32"/>
      <c r="B430" s="33"/>
      <c r="C430" s="33"/>
      <c r="D430" s="33"/>
      <c r="E430" s="33"/>
      <c r="F430" s="33"/>
      <c r="G430" s="33"/>
      <c r="H430" s="33"/>
      <c r="I430" s="33"/>
      <c r="J430" s="33"/>
      <c r="K430" s="34"/>
    </row>
    <row r="431" spans="1:11" ht="20.25" customHeight="1" x14ac:dyDescent="0.25">
      <c r="A431" s="430"/>
      <c r="B431" s="431"/>
      <c r="C431" s="431"/>
      <c r="D431" s="431"/>
      <c r="E431" s="431"/>
      <c r="F431" s="431"/>
      <c r="G431" s="431"/>
      <c r="H431" s="431"/>
      <c r="I431" s="431"/>
      <c r="J431" s="431"/>
      <c r="K431" s="432"/>
    </row>
    <row r="432" spans="1:11" ht="20.25" customHeight="1" x14ac:dyDescent="0.25">
      <c r="A432" s="101"/>
      <c r="B432" s="76"/>
      <c r="C432" s="76"/>
      <c r="D432" s="76"/>
      <c r="E432" s="76"/>
      <c r="F432" s="76"/>
      <c r="G432" s="76"/>
      <c r="H432" s="76"/>
      <c r="I432" s="76"/>
      <c r="J432" s="76"/>
      <c r="K432" s="102"/>
    </row>
    <row r="433" spans="1:11" ht="31.5" customHeight="1" x14ac:dyDescent="0.25">
      <c r="A433" s="433" t="s">
        <v>274</v>
      </c>
      <c r="B433" s="434" t="s">
        <v>176</v>
      </c>
      <c r="C433" s="434"/>
      <c r="D433" s="434"/>
      <c r="E433" s="434"/>
      <c r="F433" s="434"/>
      <c r="G433" s="435"/>
      <c r="H433" s="411" t="s">
        <v>342</v>
      </c>
      <c r="I433" s="412"/>
      <c r="J433" s="412"/>
      <c r="K433" s="413"/>
    </row>
    <row r="434" spans="1:11" ht="20.25" customHeight="1" x14ac:dyDescent="0.25">
      <c r="A434" s="427"/>
      <c r="B434" s="428"/>
      <c r="C434" s="428"/>
      <c r="D434" s="428"/>
      <c r="E434" s="428"/>
      <c r="F434" s="428"/>
      <c r="G434" s="429"/>
      <c r="H434" s="436" t="s">
        <v>276</v>
      </c>
      <c r="I434" s="436"/>
      <c r="J434" s="436" t="s">
        <v>277</v>
      </c>
      <c r="K434" s="436"/>
    </row>
    <row r="435" spans="1:11" ht="20.25" customHeight="1" x14ac:dyDescent="0.25">
      <c r="A435" s="408" t="s">
        <v>343</v>
      </c>
      <c r="B435" s="409"/>
      <c r="C435" s="409"/>
      <c r="D435" s="409"/>
      <c r="E435" s="409"/>
      <c r="F435" s="409"/>
      <c r="G435" s="409"/>
      <c r="H435" s="409"/>
      <c r="I435" s="409"/>
      <c r="J435" s="409"/>
      <c r="K435" s="410"/>
    </row>
    <row r="436" spans="1:11" ht="20.25" customHeight="1" x14ac:dyDescent="0.25">
      <c r="A436" s="81">
        <v>1</v>
      </c>
      <c r="B436" s="241" t="s">
        <v>344</v>
      </c>
      <c r="C436" s="241"/>
      <c r="D436" s="241"/>
      <c r="E436" s="241"/>
      <c r="F436" s="241"/>
      <c r="G436" s="241"/>
      <c r="H436" s="390"/>
      <c r="I436" s="390"/>
      <c r="J436" s="390"/>
      <c r="K436" s="390"/>
    </row>
    <row r="437" spans="1:11" ht="33.75" customHeight="1" x14ac:dyDescent="0.25">
      <c r="A437" s="81">
        <v>2</v>
      </c>
      <c r="B437" s="240" t="s">
        <v>345</v>
      </c>
      <c r="C437" s="241"/>
      <c r="D437" s="241"/>
      <c r="E437" s="241"/>
      <c r="F437" s="241"/>
      <c r="G437" s="241"/>
      <c r="H437" s="390"/>
      <c r="I437" s="390"/>
      <c r="J437" s="390"/>
      <c r="K437" s="390"/>
    </row>
    <row r="438" spans="1:11" ht="20.25" customHeight="1" x14ac:dyDescent="0.25">
      <c r="A438" s="81">
        <v>3</v>
      </c>
      <c r="B438" s="241" t="s">
        <v>346</v>
      </c>
      <c r="C438" s="241"/>
      <c r="D438" s="241"/>
      <c r="E438" s="241"/>
      <c r="F438" s="241"/>
      <c r="G438" s="241"/>
      <c r="H438" s="390"/>
      <c r="I438" s="390"/>
      <c r="J438" s="390"/>
      <c r="K438" s="390"/>
    </row>
    <row r="439" spans="1:11" ht="20.25" customHeight="1" x14ac:dyDescent="0.25">
      <c r="A439" s="81">
        <v>4</v>
      </c>
      <c r="B439" s="241" t="s">
        <v>347</v>
      </c>
      <c r="C439" s="241"/>
      <c r="D439" s="241"/>
      <c r="E439" s="241"/>
      <c r="F439" s="241"/>
      <c r="G439" s="241"/>
      <c r="H439" s="390"/>
      <c r="I439" s="390"/>
      <c r="J439" s="390"/>
      <c r="K439" s="390"/>
    </row>
    <row r="440" spans="1:11" ht="20.25" customHeight="1" x14ac:dyDescent="0.25">
      <c r="A440" s="81">
        <v>5</v>
      </c>
      <c r="B440" s="241" t="s">
        <v>348</v>
      </c>
      <c r="C440" s="241"/>
      <c r="D440" s="241"/>
      <c r="E440" s="241"/>
      <c r="F440" s="241"/>
      <c r="G440" s="241"/>
      <c r="H440" s="390"/>
      <c r="I440" s="390"/>
      <c r="J440" s="390"/>
      <c r="K440" s="390"/>
    </row>
    <row r="441" spans="1:11" ht="20.25" customHeight="1" x14ac:dyDescent="0.25">
      <c r="A441" s="81">
        <v>6</v>
      </c>
      <c r="B441" s="241" t="s">
        <v>349</v>
      </c>
      <c r="C441" s="241"/>
      <c r="D441" s="241"/>
      <c r="E441" s="241"/>
      <c r="F441" s="241"/>
      <c r="G441" s="241"/>
      <c r="H441" s="390"/>
      <c r="I441" s="390"/>
      <c r="J441" s="390"/>
      <c r="K441" s="390"/>
    </row>
    <row r="442" spans="1:11" ht="20.25" customHeight="1" x14ac:dyDescent="0.25">
      <c r="A442" s="81">
        <v>7</v>
      </c>
      <c r="B442" s="241" t="s">
        <v>350</v>
      </c>
      <c r="C442" s="241"/>
      <c r="D442" s="241"/>
      <c r="E442" s="241"/>
      <c r="F442" s="241"/>
      <c r="G442" s="241"/>
      <c r="H442" s="390"/>
      <c r="I442" s="390"/>
      <c r="J442" s="390"/>
      <c r="K442" s="390"/>
    </row>
    <row r="443" spans="1:11" ht="20.25" customHeight="1" x14ac:dyDescent="0.25">
      <c r="A443" s="81">
        <v>8</v>
      </c>
      <c r="B443" s="241" t="s">
        <v>351</v>
      </c>
      <c r="C443" s="241"/>
      <c r="D443" s="241"/>
      <c r="E443" s="241"/>
      <c r="F443" s="241"/>
      <c r="G443" s="241"/>
      <c r="H443" s="390"/>
      <c r="I443" s="390"/>
      <c r="J443" s="390"/>
      <c r="K443" s="390"/>
    </row>
    <row r="444" spans="1:11" ht="20.25" customHeight="1" x14ac:dyDescent="0.25">
      <c r="A444" s="58"/>
      <c r="B444" s="406" t="s">
        <v>352</v>
      </c>
      <c r="C444" s="406"/>
      <c r="D444" s="406"/>
      <c r="E444" s="406"/>
      <c r="F444" s="406"/>
      <c r="G444" s="406"/>
      <c r="H444" s="419">
        <f>SUM(H436:I443)</f>
        <v>0</v>
      </c>
      <c r="I444" s="419"/>
      <c r="J444" s="419">
        <f>SUM(J436:K443)</f>
        <v>0</v>
      </c>
      <c r="K444" s="419"/>
    </row>
    <row r="445" spans="1:11" ht="20.25" customHeight="1" x14ac:dyDescent="0.25">
      <c r="A445" s="420" t="s">
        <v>353</v>
      </c>
      <c r="B445" s="421"/>
      <c r="C445" s="421"/>
      <c r="D445" s="421"/>
      <c r="E445" s="421"/>
      <c r="F445" s="421"/>
      <c r="G445" s="421"/>
      <c r="H445" s="421"/>
      <c r="I445" s="421"/>
      <c r="J445" s="421"/>
      <c r="K445" s="422"/>
    </row>
    <row r="446" spans="1:11" ht="20.25" customHeight="1" x14ac:dyDescent="0.25">
      <c r="A446" s="82">
        <v>9</v>
      </c>
      <c r="B446" s="241" t="s">
        <v>354</v>
      </c>
      <c r="C446" s="241"/>
      <c r="D446" s="241"/>
      <c r="E446" s="241"/>
      <c r="F446" s="241"/>
      <c r="G446" s="241"/>
      <c r="H446" s="390"/>
      <c r="I446" s="390"/>
      <c r="J446" s="390"/>
      <c r="K446" s="390"/>
    </row>
    <row r="447" spans="1:11" ht="20.25" customHeight="1" x14ac:dyDescent="0.25">
      <c r="A447" s="58"/>
      <c r="B447" s="406" t="s">
        <v>355</v>
      </c>
      <c r="C447" s="406"/>
      <c r="D447" s="406"/>
      <c r="E447" s="406"/>
      <c r="F447" s="406"/>
      <c r="G447" s="406"/>
      <c r="H447" s="407">
        <f>H446</f>
        <v>0</v>
      </c>
      <c r="I447" s="407"/>
      <c r="J447" s="407">
        <f>J446</f>
        <v>0</v>
      </c>
      <c r="K447" s="407"/>
    </row>
    <row r="448" spans="1:11" ht="20.25" customHeight="1" x14ac:dyDescent="0.25">
      <c r="A448" s="408" t="s">
        <v>356</v>
      </c>
      <c r="B448" s="409"/>
      <c r="C448" s="409"/>
      <c r="D448" s="409"/>
      <c r="E448" s="409"/>
      <c r="F448" s="409"/>
      <c r="G448" s="409"/>
      <c r="H448" s="409"/>
      <c r="I448" s="409"/>
      <c r="J448" s="409"/>
      <c r="K448" s="410"/>
    </row>
    <row r="449" spans="1:11" ht="20.25" customHeight="1" x14ac:dyDescent="0.25">
      <c r="A449" s="81">
        <v>10</v>
      </c>
      <c r="B449" s="241" t="s">
        <v>358</v>
      </c>
      <c r="C449" s="241"/>
      <c r="D449" s="241"/>
      <c r="E449" s="241"/>
      <c r="F449" s="241"/>
      <c r="G449" s="241"/>
      <c r="H449" s="390"/>
      <c r="I449" s="390"/>
      <c r="J449" s="390"/>
      <c r="K449" s="390"/>
    </row>
    <row r="450" spans="1:11" ht="29.25" customHeight="1" x14ac:dyDescent="0.25">
      <c r="A450" s="81">
        <v>11</v>
      </c>
      <c r="B450" s="240" t="s">
        <v>359</v>
      </c>
      <c r="C450" s="241"/>
      <c r="D450" s="241"/>
      <c r="E450" s="241"/>
      <c r="F450" s="241"/>
      <c r="G450" s="241"/>
      <c r="H450" s="390"/>
      <c r="I450" s="390"/>
      <c r="J450" s="390"/>
      <c r="K450" s="390"/>
    </row>
    <row r="451" spans="1:11" ht="20.25" customHeight="1" x14ac:dyDescent="0.25">
      <c r="A451" s="81">
        <v>12</v>
      </c>
      <c r="B451" s="241" t="s">
        <v>360</v>
      </c>
      <c r="C451" s="241"/>
      <c r="D451" s="241"/>
      <c r="E451" s="241"/>
      <c r="F451" s="241"/>
      <c r="G451" s="241"/>
      <c r="H451" s="390"/>
      <c r="I451" s="390"/>
      <c r="J451" s="390"/>
      <c r="K451" s="390"/>
    </row>
    <row r="452" spans="1:11" ht="20.25" customHeight="1" x14ac:dyDescent="0.25">
      <c r="A452" s="58"/>
      <c r="B452" s="406" t="s">
        <v>357</v>
      </c>
      <c r="C452" s="406"/>
      <c r="D452" s="406"/>
      <c r="E452" s="406"/>
      <c r="F452" s="406"/>
      <c r="G452" s="406"/>
      <c r="H452" s="407">
        <f>SUM(H449:I451)</f>
        <v>0</v>
      </c>
      <c r="I452" s="407"/>
      <c r="J452" s="407">
        <f>SUM(J449:K451)</f>
        <v>0</v>
      </c>
      <c r="K452" s="407"/>
    </row>
    <row r="453" spans="1:11" ht="20.25" customHeight="1" x14ac:dyDescent="0.25">
      <c r="A453" s="411" t="s">
        <v>361</v>
      </c>
      <c r="B453" s="412"/>
      <c r="C453" s="412"/>
      <c r="D453" s="412"/>
      <c r="E453" s="412"/>
      <c r="F453" s="412"/>
      <c r="G453" s="413"/>
      <c r="H453" s="400">
        <f>H444+H447+H452</f>
        <v>0</v>
      </c>
      <c r="I453" s="402"/>
      <c r="J453" s="400">
        <f>J444+J447+J452</f>
        <v>0</v>
      </c>
      <c r="K453" s="402"/>
    </row>
    <row r="454" spans="1:11" ht="33" customHeight="1" x14ac:dyDescent="0.25">
      <c r="A454" s="411" t="s">
        <v>362</v>
      </c>
      <c r="B454" s="412"/>
      <c r="C454" s="412"/>
      <c r="D454" s="412"/>
      <c r="E454" s="412"/>
      <c r="F454" s="412"/>
      <c r="G454" s="413"/>
      <c r="H454" s="414"/>
      <c r="I454" s="415"/>
      <c r="J454" s="414"/>
      <c r="K454" s="415"/>
    </row>
    <row r="455" spans="1:11" ht="20.25" customHeight="1" x14ac:dyDescent="0.25">
      <c r="A455" s="416" t="s">
        <v>363</v>
      </c>
      <c r="B455" s="417"/>
      <c r="C455" s="417"/>
      <c r="D455" s="417"/>
      <c r="E455" s="417"/>
      <c r="F455" s="417"/>
      <c r="G455" s="418"/>
      <c r="H455" s="400">
        <f>H454+H453+J453+J454</f>
        <v>0</v>
      </c>
      <c r="I455" s="401"/>
      <c r="J455" s="401"/>
      <c r="K455" s="402"/>
    </row>
    <row r="456" spans="1:11" ht="20.25" customHeight="1" x14ac:dyDescent="0.25">
      <c r="A456" t="s">
        <v>364</v>
      </c>
    </row>
  </sheetData>
  <sheetProtection algorithmName="SHA-512" hashValue="AMxFJnD6sYxSy/H4oVCsvFzijRIT4lVKALa8Y5IeFI/FkSgGA7SRLFJq8xzcq68VwGmZmKkCKK1ilpqZBV92qg==" saltValue="CR+RfRuyTb5WVMcmdghOGQ==" spinCount="100000" sheet="1" objects="1" scenarios="1" selectLockedCells="1"/>
  <mergeCells count="998">
    <mergeCell ref="F41:G41"/>
    <mergeCell ref="H41:I41"/>
    <mergeCell ref="J41:K41"/>
    <mergeCell ref="F49:G49"/>
    <mergeCell ref="H49:I49"/>
    <mergeCell ref="J49:K49"/>
    <mergeCell ref="F42:G42"/>
    <mergeCell ref="H42:I42"/>
    <mergeCell ref="J42:K42"/>
    <mergeCell ref="F43:G43"/>
    <mergeCell ref="H43:I43"/>
    <mergeCell ref="J43:K43"/>
    <mergeCell ref="F44:G44"/>
    <mergeCell ref="H44:I44"/>
    <mergeCell ref="J44:K44"/>
    <mergeCell ref="F46:G46"/>
    <mergeCell ref="H46:I46"/>
    <mergeCell ref="J46:K46"/>
    <mergeCell ref="F47:G47"/>
    <mergeCell ref="H47:I47"/>
    <mergeCell ref="J47:K47"/>
    <mergeCell ref="F48:G48"/>
    <mergeCell ref="H48:I48"/>
    <mergeCell ref="J48:K48"/>
    <mergeCell ref="F36:G36"/>
    <mergeCell ref="H36:I36"/>
    <mergeCell ref="J36:K36"/>
    <mergeCell ref="F37:G37"/>
    <mergeCell ref="H37:I37"/>
    <mergeCell ref="J37:K37"/>
    <mergeCell ref="F38:G38"/>
    <mergeCell ref="H38:I38"/>
    <mergeCell ref="J38:K38"/>
    <mergeCell ref="F39:G39"/>
    <mergeCell ref="H39:I39"/>
    <mergeCell ref="J39:K39"/>
    <mergeCell ref="F40:G40"/>
    <mergeCell ref="H40:I40"/>
    <mergeCell ref="J40:K40"/>
    <mergeCell ref="G8:I8"/>
    <mergeCell ref="J8:K8"/>
    <mergeCell ref="F33:G33"/>
    <mergeCell ref="H33:I33"/>
    <mergeCell ref="J33:K33"/>
    <mergeCell ref="F34:G34"/>
    <mergeCell ref="H34:I34"/>
    <mergeCell ref="J34:K34"/>
    <mergeCell ref="J23:K23"/>
    <mergeCell ref="F24:G24"/>
    <mergeCell ref="H24:I24"/>
    <mergeCell ref="J24:K24"/>
    <mergeCell ref="F27:G27"/>
    <mergeCell ref="H27:I27"/>
    <mergeCell ref="J27:K27"/>
    <mergeCell ref="F29:G29"/>
    <mergeCell ref="H29:I29"/>
    <mergeCell ref="J29:K29"/>
    <mergeCell ref="F30:G30"/>
    <mergeCell ref="H30:I30"/>
    <mergeCell ref="J30:K30"/>
    <mergeCell ref="F31:G31"/>
    <mergeCell ref="H31:I31"/>
    <mergeCell ref="J31:K31"/>
    <mergeCell ref="F35:G35"/>
    <mergeCell ref="H35:I35"/>
    <mergeCell ref="J35:K35"/>
    <mergeCell ref="A23:E23"/>
    <mergeCell ref="A24:E24"/>
    <mergeCell ref="A26:E26"/>
    <mergeCell ref="A27:E27"/>
    <mergeCell ref="A18:E18"/>
    <mergeCell ref="A19:E19"/>
    <mergeCell ref="A20:E20"/>
    <mergeCell ref="A21:E21"/>
    <mergeCell ref="A22:E22"/>
    <mergeCell ref="J19:K19"/>
    <mergeCell ref="F20:G20"/>
    <mergeCell ref="H20:I20"/>
    <mergeCell ref="J20:K20"/>
    <mergeCell ref="F16:G16"/>
    <mergeCell ref="H16:I16"/>
    <mergeCell ref="J16:K16"/>
    <mergeCell ref="F21:G21"/>
    <mergeCell ref="H21:I21"/>
    <mergeCell ref="J21:K21"/>
    <mergeCell ref="F17:G17"/>
    <mergeCell ref="H17:I17"/>
    <mergeCell ref="J17:K17"/>
    <mergeCell ref="F18:G18"/>
    <mergeCell ref="H18:I18"/>
    <mergeCell ref="J18:K18"/>
    <mergeCell ref="H23:I23"/>
    <mergeCell ref="A2:K2"/>
    <mergeCell ref="A30:E30"/>
    <mergeCell ref="A31:E31"/>
    <mergeCell ref="A32:E32"/>
    <mergeCell ref="A33:E33"/>
    <mergeCell ref="A29:E29"/>
    <mergeCell ref="A34:E34"/>
    <mergeCell ref="J13:K13"/>
    <mergeCell ref="F14:G14"/>
    <mergeCell ref="H14:I14"/>
    <mergeCell ref="J14:K14"/>
    <mergeCell ref="F15:G15"/>
    <mergeCell ref="H15:I15"/>
    <mergeCell ref="J15:K15"/>
    <mergeCell ref="A5:K5"/>
    <mergeCell ref="A8:C8"/>
    <mergeCell ref="A10:K10"/>
    <mergeCell ref="A6:K6"/>
    <mergeCell ref="F22:G22"/>
    <mergeCell ref="H22:I22"/>
    <mergeCell ref="J22:K22"/>
    <mergeCell ref="F19:G19"/>
    <mergeCell ref="H19:I19"/>
    <mergeCell ref="A49:E49"/>
    <mergeCell ref="F11:G11"/>
    <mergeCell ref="H11:I11"/>
    <mergeCell ref="J11:K11"/>
    <mergeCell ref="A12:E12"/>
    <mergeCell ref="F12:G12"/>
    <mergeCell ref="H12:I12"/>
    <mergeCell ref="J12:K12"/>
    <mergeCell ref="A11:E11"/>
    <mergeCell ref="F13:G13"/>
    <mergeCell ref="A43:E43"/>
    <mergeCell ref="A35:E35"/>
    <mergeCell ref="A36:E36"/>
    <mergeCell ref="A37:E37"/>
    <mergeCell ref="A38:E38"/>
    <mergeCell ref="A39:E39"/>
    <mergeCell ref="A13:E13"/>
    <mergeCell ref="A44:E44"/>
    <mergeCell ref="H13:I13"/>
    <mergeCell ref="A14:E14"/>
    <mergeCell ref="A15:E15"/>
    <mergeCell ref="A16:E16"/>
    <mergeCell ref="A17:E17"/>
    <mergeCell ref="F23:G23"/>
    <mergeCell ref="F51:G51"/>
    <mergeCell ref="H51:I51"/>
    <mergeCell ref="F52:G52"/>
    <mergeCell ref="H52:I52"/>
    <mergeCell ref="F53:G53"/>
    <mergeCell ref="H53:I53"/>
    <mergeCell ref="F26:K26"/>
    <mergeCell ref="F45:K45"/>
    <mergeCell ref="A25:E25"/>
    <mergeCell ref="F25:K25"/>
    <mergeCell ref="F50:G50"/>
    <mergeCell ref="H50:I50"/>
    <mergeCell ref="A51:E51"/>
    <mergeCell ref="A50:E50"/>
    <mergeCell ref="J50:K50"/>
    <mergeCell ref="J51:K51"/>
    <mergeCell ref="A45:E45"/>
    <mergeCell ref="A46:E46"/>
    <mergeCell ref="A47:E47"/>
    <mergeCell ref="A48:E48"/>
    <mergeCell ref="A40:E40"/>
    <mergeCell ref="A41:E41"/>
    <mergeCell ref="A42:E42"/>
    <mergeCell ref="J52:K52"/>
    <mergeCell ref="F56:G56"/>
    <mergeCell ref="H56:I56"/>
    <mergeCell ref="J56:K56"/>
    <mergeCell ref="A56:E56"/>
    <mergeCell ref="A57:E57"/>
    <mergeCell ref="A58:E58"/>
    <mergeCell ref="A59:E59"/>
    <mergeCell ref="A60:E60"/>
    <mergeCell ref="A61:E61"/>
    <mergeCell ref="J60:K60"/>
    <mergeCell ref="F61:G61"/>
    <mergeCell ref="H61:I61"/>
    <mergeCell ref="J61:K61"/>
    <mergeCell ref="J53:K53"/>
    <mergeCell ref="A54:K54"/>
    <mergeCell ref="J55:K55"/>
    <mergeCell ref="H55:I55"/>
    <mergeCell ref="F55:G55"/>
    <mergeCell ref="A55:E55"/>
    <mergeCell ref="A52:E52"/>
    <mergeCell ref="A53:E53"/>
    <mergeCell ref="F64:G64"/>
    <mergeCell ref="H64:K64"/>
    <mergeCell ref="A62:E62"/>
    <mergeCell ref="A63:E63"/>
    <mergeCell ref="A64:E64"/>
    <mergeCell ref="F57:G57"/>
    <mergeCell ref="H57:I57"/>
    <mergeCell ref="J57:K57"/>
    <mergeCell ref="F58:G58"/>
    <mergeCell ref="H58:I58"/>
    <mergeCell ref="J58:K58"/>
    <mergeCell ref="F59:G59"/>
    <mergeCell ref="H59:I59"/>
    <mergeCell ref="J59:K59"/>
    <mergeCell ref="F60:G60"/>
    <mergeCell ref="H60:I60"/>
    <mergeCell ref="B90:G90"/>
    <mergeCell ref="B91:G91"/>
    <mergeCell ref="B92:G92"/>
    <mergeCell ref="I66:K66"/>
    <mergeCell ref="A68:K68"/>
    <mergeCell ref="A69:K69"/>
    <mergeCell ref="A70:K70"/>
    <mergeCell ref="A72:K72"/>
    <mergeCell ref="J74:K74"/>
    <mergeCell ref="H74:I74"/>
    <mergeCell ref="B74:G74"/>
    <mergeCell ref="B75:G75"/>
    <mergeCell ref="J83:K83"/>
    <mergeCell ref="H84:I84"/>
    <mergeCell ref="J84:K84"/>
    <mergeCell ref="H75:I75"/>
    <mergeCell ref="J75:K75"/>
    <mergeCell ref="H76:I76"/>
    <mergeCell ref="B85:G85"/>
    <mergeCell ref="B86:G86"/>
    <mergeCell ref="B87:G87"/>
    <mergeCell ref="H81:I81"/>
    <mergeCell ref="J81:K81"/>
    <mergeCell ref="H82:I82"/>
    <mergeCell ref="F62:G62"/>
    <mergeCell ref="F63:G63"/>
    <mergeCell ref="H62:K62"/>
    <mergeCell ref="H63:K63"/>
    <mergeCell ref="B88:G88"/>
    <mergeCell ref="B89:G89"/>
    <mergeCell ref="B76:G76"/>
    <mergeCell ref="B77:G77"/>
    <mergeCell ref="B78:G78"/>
    <mergeCell ref="B79:G79"/>
    <mergeCell ref="B80:G80"/>
    <mergeCell ref="B81:G81"/>
    <mergeCell ref="B82:G82"/>
    <mergeCell ref="B83:G83"/>
    <mergeCell ref="B84:G84"/>
    <mergeCell ref="J76:K76"/>
    <mergeCell ref="H77:I77"/>
    <mergeCell ref="J77:K77"/>
    <mergeCell ref="H78:I78"/>
    <mergeCell ref="J78:K78"/>
    <mergeCell ref="H79:I79"/>
    <mergeCell ref="J79:K79"/>
    <mergeCell ref="H80:I80"/>
    <mergeCell ref="J80:K80"/>
    <mergeCell ref="J82:K82"/>
    <mergeCell ref="H83:I83"/>
    <mergeCell ref="H88:I88"/>
    <mergeCell ref="J88:K88"/>
    <mergeCell ref="H89:I89"/>
    <mergeCell ref="J89:K89"/>
    <mergeCell ref="H90:I90"/>
    <mergeCell ref="J90:K90"/>
    <mergeCell ref="H91:I91"/>
    <mergeCell ref="J91:K91"/>
    <mergeCell ref="H92:I92"/>
    <mergeCell ref="J92:K92"/>
    <mergeCell ref="H85:I85"/>
    <mergeCell ref="J85:K85"/>
    <mergeCell ref="H86:I86"/>
    <mergeCell ref="J86:K86"/>
    <mergeCell ref="H87:I87"/>
    <mergeCell ref="J87:K87"/>
    <mergeCell ref="H93:I93"/>
    <mergeCell ref="J93:K93"/>
    <mergeCell ref="B93:G93"/>
    <mergeCell ref="H95:I95"/>
    <mergeCell ref="J95:K95"/>
    <mergeCell ref="H96:I96"/>
    <mergeCell ref="J96:K96"/>
    <mergeCell ref="H97:I97"/>
    <mergeCell ref="J97:K97"/>
    <mergeCell ref="I110:K110"/>
    <mergeCell ref="A112:K112"/>
    <mergeCell ref="H94:I94"/>
    <mergeCell ref="B94:G94"/>
    <mergeCell ref="B95:G95"/>
    <mergeCell ref="B96:G96"/>
    <mergeCell ref="B97:G97"/>
    <mergeCell ref="B98:G98"/>
    <mergeCell ref="B99:G99"/>
    <mergeCell ref="H98:I98"/>
    <mergeCell ref="J98:K98"/>
    <mergeCell ref="H99:I99"/>
    <mergeCell ref="J99:K99"/>
    <mergeCell ref="J94:K94"/>
    <mergeCell ref="B100:G100"/>
    <mergeCell ref="B101:G101"/>
    <mergeCell ref="B102:G102"/>
    <mergeCell ref="H100:I100"/>
    <mergeCell ref="J100:K100"/>
    <mergeCell ref="H101:I101"/>
    <mergeCell ref="J101:K101"/>
    <mergeCell ref="H102:I102"/>
    <mergeCell ref="J102:K102"/>
    <mergeCell ref="A117:K117"/>
    <mergeCell ref="A115:K115"/>
    <mergeCell ref="B119:G119"/>
    <mergeCell ref="H119:I119"/>
    <mergeCell ref="J119:K119"/>
    <mergeCell ref="B118:G118"/>
    <mergeCell ref="H118:I118"/>
    <mergeCell ref="J118:K118"/>
    <mergeCell ref="H103:I103"/>
    <mergeCell ref="J103:K103"/>
    <mergeCell ref="H104:I104"/>
    <mergeCell ref="J104:K104"/>
    <mergeCell ref="H105:I105"/>
    <mergeCell ref="J105:K105"/>
    <mergeCell ref="H106:I106"/>
    <mergeCell ref="J106:K106"/>
    <mergeCell ref="H107:K107"/>
    <mergeCell ref="B104:G104"/>
    <mergeCell ref="B105:G105"/>
    <mergeCell ref="B106:G106"/>
    <mergeCell ref="B108:G108"/>
    <mergeCell ref="A107:G107"/>
    <mergeCell ref="A113:K113"/>
    <mergeCell ref="B103:G103"/>
    <mergeCell ref="B123:G123"/>
    <mergeCell ref="H123:I123"/>
    <mergeCell ref="J123:K123"/>
    <mergeCell ref="B124:G124"/>
    <mergeCell ref="H124:I124"/>
    <mergeCell ref="J124:K124"/>
    <mergeCell ref="B125:G125"/>
    <mergeCell ref="H125:I125"/>
    <mergeCell ref="J125:K125"/>
    <mergeCell ref="B120:G120"/>
    <mergeCell ref="H120:I120"/>
    <mergeCell ref="J120:K120"/>
    <mergeCell ref="B121:G121"/>
    <mergeCell ref="H121:I121"/>
    <mergeCell ref="J121:K121"/>
    <mergeCell ref="B122:G122"/>
    <mergeCell ref="H122:I122"/>
    <mergeCell ref="J122:K122"/>
    <mergeCell ref="B132:G132"/>
    <mergeCell ref="H132:I132"/>
    <mergeCell ref="J132:K132"/>
    <mergeCell ref="B133:G133"/>
    <mergeCell ref="H133:I133"/>
    <mergeCell ref="J133:K133"/>
    <mergeCell ref="B134:G134"/>
    <mergeCell ref="H134:I134"/>
    <mergeCell ref="J134:K134"/>
    <mergeCell ref="B126:G126"/>
    <mergeCell ref="H126:I126"/>
    <mergeCell ref="J126:K126"/>
    <mergeCell ref="B127:G127"/>
    <mergeCell ref="H127:I127"/>
    <mergeCell ref="J127:K127"/>
    <mergeCell ref="B128:G128"/>
    <mergeCell ref="H128:I128"/>
    <mergeCell ref="J128:K128"/>
    <mergeCell ref="B138:G138"/>
    <mergeCell ref="H138:I138"/>
    <mergeCell ref="J138:K138"/>
    <mergeCell ref="B139:G139"/>
    <mergeCell ref="H139:I139"/>
    <mergeCell ref="J139:K139"/>
    <mergeCell ref="B140:G140"/>
    <mergeCell ref="H140:I140"/>
    <mergeCell ref="J140:K140"/>
    <mergeCell ref="B135:G135"/>
    <mergeCell ref="H135:I135"/>
    <mergeCell ref="J135:K135"/>
    <mergeCell ref="B136:G136"/>
    <mergeCell ref="H136:I136"/>
    <mergeCell ref="J136:K136"/>
    <mergeCell ref="B137:G137"/>
    <mergeCell ref="H137:I137"/>
    <mergeCell ref="J137:K137"/>
    <mergeCell ref="H146:K146"/>
    <mergeCell ref="B144:G144"/>
    <mergeCell ref="H144:I144"/>
    <mergeCell ref="J144:K144"/>
    <mergeCell ref="B145:G145"/>
    <mergeCell ref="H145:I145"/>
    <mergeCell ref="J145:K145"/>
    <mergeCell ref="B146:G146"/>
    <mergeCell ref="B141:G141"/>
    <mergeCell ref="H141:I141"/>
    <mergeCell ref="J141:K141"/>
    <mergeCell ref="B142:G142"/>
    <mergeCell ref="H142:I142"/>
    <mergeCell ref="J142:K142"/>
    <mergeCell ref="B143:G143"/>
    <mergeCell ref="H143:I143"/>
    <mergeCell ref="J143:K143"/>
    <mergeCell ref="I148:K148"/>
    <mergeCell ref="A150:K150"/>
    <mergeCell ref="A151:K151"/>
    <mergeCell ref="A153:K153"/>
    <mergeCell ref="B164:G164"/>
    <mergeCell ref="H164:I164"/>
    <mergeCell ref="J164:K164"/>
    <mergeCell ref="B165:G165"/>
    <mergeCell ref="H165:I165"/>
    <mergeCell ref="J165:K165"/>
    <mergeCell ref="A155:K155"/>
    <mergeCell ref="A157:A158"/>
    <mergeCell ref="B157:G158"/>
    <mergeCell ref="H157:K157"/>
    <mergeCell ref="H158:I158"/>
    <mergeCell ref="J158:K158"/>
    <mergeCell ref="A159:K159"/>
    <mergeCell ref="B160:G160"/>
    <mergeCell ref="H160:I160"/>
    <mergeCell ref="J160:K160"/>
    <mergeCell ref="B166:G166"/>
    <mergeCell ref="H166:I166"/>
    <mergeCell ref="J166:K166"/>
    <mergeCell ref="B161:G161"/>
    <mergeCell ref="H161:I161"/>
    <mergeCell ref="J161:K161"/>
    <mergeCell ref="B162:G162"/>
    <mergeCell ref="H162:I162"/>
    <mergeCell ref="J162:K162"/>
    <mergeCell ref="B163:G163"/>
    <mergeCell ref="H163:I163"/>
    <mergeCell ref="J163:K163"/>
    <mergeCell ref="B171:G171"/>
    <mergeCell ref="H171:I171"/>
    <mergeCell ref="J171:K171"/>
    <mergeCell ref="A172:K172"/>
    <mergeCell ref="B173:G173"/>
    <mergeCell ref="H173:I173"/>
    <mergeCell ref="J173:K173"/>
    <mergeCell ref="B174:G174"/>
    <mergeCell ref="H174:I174"/>
    <mergeCell ref="J174:K174"/>
    <mergeCell ref="B167:G167"/>
    <mergeCell ref="H167:I167"/>
    <mergeCell ref="J167:K167"/>
    <mergeCell ref="B168:G168"/>
    <mergeCell ref="H168:I168"/>
    <mergeCell ref="J168:K168"/>
    <mergeCell ref="A169:K169"/>
    <mergeCell ref="B170:G170"/>
    <mergeCell ref="H170:I170"/>
    <mergeCell ref="J170:K170"/>
    <mergeCell ref="A178:G178"/>
    <mergeCell ref="H178:I178"/>
    <mergeCell ref="J178:K178"/>
    <mergeCell ref="A179:G179"/>
    <mergeCell ref="H179:K179"/>
    <mergeCell ref="I183:K183"/>
    <mergeCell ref="A185:K185"/>
    <mergeCell ref="A186:K186"/>
    <mergeCell ref="A188:K188"/>
    <mergeCell ref="B175:G175"/>
    <mergeCell ref="H175:I175"/>
    <mergeCell ref="J175:K175"/>
    <mergeCell ref="B176:G176"/>
    <mergeCell ref="H176:I176"/>
    <mergeCell ref="J176:K176"/>
    <mergeCell ref="A177:G177"/>
    <mergeCell ref="H177:I177"/>
    <mergeCell ref="J177:K177"/>
    <mergeCell ref="B196:G196"/>
    <mergeCell ref="H196:I196"/>
    <mergeCell ref="J196:K196"/>
    <mergeCell ref="B197:G197"/>
    <mergeCell ref="H197:I197"/>
    <mergeCell ref="J197:K197"/>
    <mergeCell ref="B198:G198"/>
    <mergeCell ref="H198:I198"/>
    <mergeCell ref="J198:K198"/>
    <mergeCell ref="A190:K190"/>
    <mergeCell ref="A192:A193"/>
    <mergeCell ref="B192:G193"/>
    <mergeCell ref="H192:K192"/>
    <mergeCell ref="H193:I193"/>
    <mergeCell ref="J193:K193"/>
    <mergeCell ref="A194:K194"/>
    <mergeCell ref="B195:G195"/>
    <mergeCell ref="H195:I195"/>
    <mergeCell ref="J195:K195"/>
    <mergeCell ref="B202:G202"/>
    <mergeCell ref="H202:I202"/>
    <mergeCell ref="J202:K202"/>
    <mergeCell ref="B203:G203"/>
    <mergeCell ref="H203:I203"/>
    <mergeCell ref="J203:K203"/>
    <mergeCell ref="A204:K204"/>
    <mergeCell ref="B205:G205"/>
    <mergeCell ref="H205:I205"/>
    <mergeCell ref="J205:K205"/>
    <mergeCell ref="B199:G199"/>
    <mergeCell ref="H199:I199"/>
    <mergeCell ref="J199:K199"/>
    <mergeCell ref="B200:G200"/>
    <mergeCell ref="H200:I200"/>
    <mergeCell ref="J200:K200"/>
    <mergeCell ref="B201:G201"/>
    <mergeCell ref="H201:I201"/>
    <mergeCell ref="J201:K201"/>
    <mergeCell ref="B210:G210"/>
    <mergeCell ref="H210:I210"/>
    <mergeCell ref="J210:K210"/>
    <mergeCell ref="B211:G211"/>
    <mergeCell ref="H211:I211"/>
    <mergeCell ref="J211:K211"/>
    <mergeCell ref="A212:G212"/>
    <mergeCell ref="H212:I212"/>
    <mergeCell ref="J212:K212"/>
    <mergeCell ref="B206:G206"/>
    <mergeCell ref="H206:I206"/>
    <mergeCell ref="J206:K206"/>
    <mergeCell ref="A207:K207"/>
    <mergeCell ref="B208:G208"/>
    <mergeCell ref="H208:I208"/>
    <mergeCell ref="J208:K208"/>
    <mergeCell ref="B209:G209"/>
    <mergeCell ref="H209:I209"/>
    <mergeCell ref="J209:K209"/>
    <mergeCell ref="A224:K224"/>
    <mergeCell ref="A226:A227"/>
    <mergeCell ref="B226:G227"/>
    <mergeCell ref="H226:K226"/>
    <mergeCell ref="H227:I227"/>
    <mergeCell ref="J227:K227"/>
    <mergeCell ref="A228:K228"/>
    <mergeCell ref="B229:G229"/>
    <mergeCell ref="H229:I229"/>
    <mergeCell ref="J229:K229"/>
    <mergeCell ref="A213:G213"/>
    <mergeCell ref="H213:I213"/>
    <mergeCell ref="J213:K213"/>
    <mergeCell ref="A214:G214"/>
    <mergeCell ref="H214:K214"/>
    <mergeCell ref="I217:K217"/>
    <mergeCell ref="A219:K219"/>
    <mergeCell ref="A220:K220"/>
    <mergeCell ref="A222:K222"/>
    <mergeCell ref="B233:G233"/>
    <mergeCell ref="H233:I233"/>
    <mergeCell ref="J233:K233"/>
    <mergeCell ref="B234:G234"/>
    <mergeCell ref="H234:I234"/>
    <mergeCell ref="J234:K234"/>
    <mergeCell ref="B235:G235"/>
    <mergeCell ref="H235:I235"/>
    <mergeCell ref="J235:K235"/>
    <mergeCell ref="B230:G230"/>
    <mergeCell ref="H230:I230"/>
    <mergeCell ref="J230:K230"/>
    <mergeCell ref="B231:G231"/>
    <mergeCell ref="H231:I231"/>
    <mergeCell ref="J231:K231"/>
    <mergeCell ref="B232:G232"/>
    <mergeCell ref="H232:I232"/>
    <mergeCell ref="J232:K232"/>
    <mergeCell ref="B240:G240"/>
    <mergeCell ref="H240:I240"/>
    <mergeCell ref="J240:K240"/>
    <mergeCell ref="A241:K241"/>
    <mergeCell ref="B242:G242"/>
    <mergeCell ref="H242:I242"/>
    <mergeCell ref="J242:K242"/>
    <mergeCell ref="B243:G243"/>
    <mergeCell ref="H243:I243"/>
    <mergeCell ref="J243:K243"/>
    <mergeCell ref="B236:G236"/>
    <mergeCell ref="H236:I236"/>
    <mergeCell ref="J236:K236"/>
    <mergeCell ref="B237:G237"/>
    <mergeCell ref="H237:I237"/>
    <mergeCell ref="J237:K237"/>
    <mergeCell ref="A238:K238"/>
    <mergeCell ref="B239:G239"/>
    <mergeCell ref="H239:I239"/>
    <mergeCell ref="J239:K239"/>
    <mergeCell ref="A247:G247"/>
    <mergeCell ref="H247:I247"/>
    <mergeCell ref="J247:K247"/>
    <mergeCell ref="A248:G248"/>
    <mergeCell ref="H248:K248"/>
    <mergeCell ref="I252:K252"/>
    <mergeCell ref="A254:K254"/>
    <mergeCell ref="A255:K255"/>
    <mergeCell ref="A257:K257"/>
    <mergeCell ref="B244:G244"/>
    <mergeCell ref="H244:I244"/>
    <mergeCell ref="J244:K244"/>
    <mergeCell ref="B245:G245"/>
    <mergeCell ref="H245:I245"/>
    <mergeCell ref="J245:K245"/>
    <mergeCell ref="A246:G246"/>
    <mergeCell ref="H246:I246"/>
    <mergeCell ref="J246:K246"/>
    <mergeCell ref="B265:G265"/>
    <mergeCell ref="H265:I265"/>
    <mergeCell ref="J265:K265"/>
    <mergeCell ref="B266:G266"/>
    <mergeCell ref="H266:I266"/>
    <mergeCell ref="J266:K266"/>
    <mergeCell ref="B267:G267"/>
    <mergeCell ref="H267:I267"/>
    <mergeCell ref="J267:K267"/>
    <mergeCell ref="A259:K259"/>
    <mergeCell ref="A261:A262"/>
    <mergeCell ref="B261:G262"/>
    <mergeCell ref="H261:K261"/>
    <mergeCell ref="H262:I262"/>
    <mergeCell ref="J262:K262"/>
    <mergeCell ref="A263:K263"/>
    <mergeCell ref="B264:G264"/>
    <mergeCell ref="H264:I264"/>
    <mergeCell ref="J264:K264"/>
    <mergeCell ref="B271:G271"/>
    <mergeCell ref="H271:I271"/>
    <mergeCell ref="J271:K271"/>
    <mergeCell ref="B272:G272"/>
    <mergeCell ref="H272:I272"/>
    <mergeCell ref="J272:K272"/>
    <mergeCell ref="A273:K273"/>
    <mergeCell ref="B274:G274"/>
    <mergeCell ref="H274:I274"/>
    <mergeCell ref="J274:K274"/>
    <mergeCell ref="B268:G268"/>
    <mergeCell ref="H268:I268"/>
    <mergeCell ref="J268:K268"/>
    <mergeCell ref="B269:G269"/>
    <mergeCell ref="H269:I269"/>
    <mergeCell ref="J269:K269"/>
    <mergeCell ref="B270:G270"/>
    <mergeCell ref="H270:I270"/>
    <mergeCell ref="J270:K270"/>
    <mergeCell ref="B279:G279"/>
    <mergeCell ref="H279:I279"/>
    <mergeCell ref="J279:K279"/>
    <mergeCell ref="B280:G280"/>
    <mergeCell ref="H280:I280"/>
    <mergeCell ref="J280:K280"/>
    <mergeCell ref="A281:G281"/>
    <mergeCell ref="H281:I281"/>
    <mergeCell ref="J281:K281"/>
    <mergeCell ref="B275:G275"/>
    <mergeCell ref="H275:I275"/>
    <mergeCell ref="J275:K275"/>
    <mergeCell ref="A276:K276"/>
    <mergeCell ref="B277:G277"/>
    <mergeCell ref="H277:I277"/>
    <mergeCell ref="J277:K277"/>
    <mergeCell ref="B278:G278"/>
    <mergeCell ref="H278:I278"/>
    <mergeCell ref="J278:K278"/>
    <mergeCell ref="A293:K293"/>
    <mergeCell ref="A295:A296"/>
    <mergeCell ref="B295:G296"/>
    <mergeCell ref="H295:K295"/>
    <mergeCell ref="H296:I296"/>
    <mergeCell ref="J296:K296"/>
    <mergeCell ref="A297:K297"/>
    <mergeCell ref="B298:G298"/>
    <mergeCell ref="H298:I298"/>
    <mergeCell ref="J298:K298"/>
    <mergeCell ref="A282:G282"/>
    <mergeCell ref="H282:I282"/>
    <mergeCell ref="J282:K282"/>
    <mergeCell ref="A283:G283"/>
    <mergeCell ref="H283:K283"/>
    <mergeCell ref="I286:K286"/>
    <mergeCell ref="A288:K288"/>
    <mergeCell ref="A289:K289"/>
    <mergeCell ref="A291:K291"/>
    <mergeCell ref="B302:G302"/>
    <mergeCell ref="H302:I302"/>
    <mergeCell ref="J302:K302"/>
    <mergeCell ref="B303:G303"/>
    <mergeCell ref="H303:I303"/>
    <mergeCell ref="J303:K303"/>
    <mergeCell ref="B304:G304"/>
    <mergeCell ref="H304:I304"/>
    <mergeCell ref="J304:K304"/>
    <mergeCell ref="B299:G299"/>
    <mergeCell ref="H299:I299"/>
    <mergeCell ref="J299:K299"/>
    <mergeCell ref="B300:G300"/>
    <mergeCell ref="H300:I300"/>
    <mergeCell ref="J300:K300"/>
    <mergeCell ref="B301:G301"/>
    <mergeCell ref="H301:I301"/>
    <mergeCell ref="J301:K301"/>
    <mergeCell ref="B309:G309"/>
    <mergeCell ref="H309:I309"/>
    <mergeCell ref="J309:K309"/>
    <mergeCell ref="A310:K310"/>
    <mergeCell ref="B311:G311"/>
    <mergeCell ref="H311:I311"/>
    <mergeCell ref="J311:K311"/>
    <mergeCell ref="B312:G312"/>
    <mergeCell ref="H312:I312"/>
    <mergeCell ref="J312:K312"/>
    <mergeCell ref="B305:G305"/>
    <mergeCell ref="H305:I305"/>
    <mergeCell ref="J305:K305"/>
    <mergeCell ref="B306:G306"/>
    <mergeCell ref="H306:I306"/>
    <mergeCell ref="J306:K306"/>
    <mergeCell ref="A307:K307"/>
    <mergeCell ref="B308:G308"/>
    <mergeCell ref="H308:I308"/>
    <mergeCell ref="J308:K308"/>
    <mergeCell ref="A316:G316"/>
    <mergeCell ref="H316:I316"/>
    <mergeCell ref="J316:K316"/>
    <mergeCell ref="A317:G317"/>
    <mergeCell ref="H317:K317"/>
    <mergeCell ref="I321:K321"/>
    <mergeCell ref="A323:K323"/>
    <mergeCell ref="A324:K324"/>
    <mergeCell ref="A326:K326"/>
    <mergeCell ref="B313:G313"/>
    <mergeCell ref="H313:I313"/>
    <mergeCell ref="J313:K313"/>
    <mergeCell ref="B314:G314"/>
    <mergeCell ref="H314:I314"/>
    <mergeCell ref="J314:K314"/>
    <mergeCell ref="A315:G315"/>
    <mergeCell ref="H315:I315"/>
    <mergeCell ref="J315:K315"/>
    <mergeCell ref="B334:G334"/>
    <mergeCell ref="H334:I334"/>
    <mergeCell ref="J334:K334"/>
    <mergeCell ref="B335:G335"/>
    <mergeCell ref="H335:I335"/>
    <mergeCell ref="J335:K335"/>
    <mergeCell ref="B336:G336"/>
    <mergeCell ref="H336:I336"/>
    <mergeCell ref="J336:K336"/>
    <mergeCell ref="A328:K328"/>
    <mergeCell ref="A330:A331"/>
    <mergeCell ref="B330:G331"/>
    <mergeCell ref="H330:K330"/>
    <mergeCell ref="H331:I331"/>
    <mergeCell ref="J331:K331"/>
    <mergeCell ref="A332:K332"/>
    <mergeCell ref="B333:G333"/>
    <mergeCell ref="H333:I333"/>
    <mergeCell ref="J333:K333"/>
    <mergeCell ref="B340:G340"/>
    <mergeCell ref="H340:I340"/>
    <mergeCell ref="J340:K340"/>
    <mergeCell ref="B341:G341"/>
    <mergeCell ref="H341:I341"/>
    <mergeCell ref="J341:K341"/>
    <mergeCell ref="A342:K342"/>
    <mergeCell ref="B343:G343"/>
    <mergeCell ref="H343:I343"/>
    <mergeCell ref="J343:K343"/>
    <mergeCell ref="B337:G337"/>
    <mergeCell ref="H337:I337"/>
    <mergeCell ref="J337:K337"/>
    <mergeCell ref="B338:G338"/>
    <mergeCell ref="H338:I338"/>
    <mergeCell ref="J338:K338"/>
    <mergeCell ref="B339:G339"/>
    <mergeCell ref="H339:I339"/>
    <mergeCell ref="J339:K339"/>
    <mergeCell ref="B348:G348"/>
    <mergeCell ref="H348:I348"/>
    <mergeCell ref="J348:K348"/>
    <mergeCell ref="B349:G349"/>
    <mergeCell ref="H349:I349"/>
    <mergeCell ref="J349:K349"/>
    <mergeCell ref="A350:G350"/>
    <mergeCell ref="H350:I350"/>
    <mergeCell ref="J350:K350"/>
    <mergeCell ref="B344:G344"/>
    <mergeCell ref="H344:I344"/>
    <mergeCell ref="J344:K344"/>
    <mergeCell ref="A345:K345"/>
    <mergeCell ref="B346:G346"/>
    <mergeCell ref="H346:I346"/>
    <mergeCell ref="J346:K346"/>
    <mergeCell ref="B347:G347"/>
    <mergeCell ref="H347:I347"/>
    <mergeCell ref="J347:K347"/>
    <mergeCell ref="A362:K362"/>
    <mergeCell ref="A364:A365"/>
    <mergeCell ref="B364:G365"/>
    <mergeCell ref="H364:K364"/>
    <mergeCell ref="H365:I365"/>
    <mergeCell ref="J365:K365"/>
    <mergeCell ref="A366:K366"/>
    <mergeCell ref="B367:G367"/>
    <mergeCell ref="H367:I367"/>
    <mergeCell ref="J367:K367"/>
    <mergeCell ref="A351:G351"/>
    <mergeCell ref="H351:I351"/>
    <mergeCell ref="J351:K351"/>
    <mergeCell ref="A352:G352"/>
    <mergeCell ref="H352:K352"/>
    <mergeCell ref="I355:K355"/>
    <mergeCell ref="A357:K357"/>
    <mergeCell ref="A358:K358"/>
    <mergeCell ref="A360:K360"/>
    <mergeCell ref="B371:G371"/>
    <mergeCell ref="H371:I371"/>
    <mergeCell ref="J371:K371"/>
    <mergeCell ref="B372:G372"/>
    <mergeCell ref="H372:I372"/>
    <mergeCell ref="J372:K372"/>
    <mergeCell ref="B373:G373"/>
    <mergeCell ref="H373:I373"/>
    <mergeCell ref="J373:K373"/>
    <mergeCell ref="B368:G368"/>
    <mergeCell ref="H368:I368"/>
    <mergeCell ref="J368:K368"/>
    <mergeCell ref="B369:G369"/>
    <mergeCell ref="H369:I369"/>
    <mergeCell ref="J369:K369"/>
    <mergeCell ref="B370:G370"/>
    <mergeCell ref="H370:I370"/>
    <mergeCell ref="J370:K370"/>
    <mergeCell ref="B378:G378"/>
    <mergeCell ref="H378:I378"/>
    <mergeCell ref="J378:K378"/>
    <mergeCell ref="A379:K379"/>
    <mergeCell ref="B380:G380"/>
    <mergeCell ref="H380:I380"/>
    <mergeCell ref="J380:K380"/>
    <mergeCell ref="B381:G381"/>
    <mergeCell ref="H381:I381"/>
    <mergeCell ref="J381:K381"/>
    <mergeCell ref="B374:G374"/>
    <mergeCell ref="H374:I374"/>
    <mergeCell ref="J374:K374"/>
    <mergeCell ref="B375:G375"/>
    <mergeCell ref="H375:I375"/>
    <mergeCell ref="J375:K375"/>
    <mergeCell ref="A376:K376"/>
    <mergeCell ref="B377:G377"/>
    <mergeCell ref="H377:I377"/>
    <mergeCell ref="J377:K377"/>
    <mergeCell ref="A385:G385"/>
    <mergeCell ref="H385:I385"/>
    <mergeCell ref="J385:K385"/>
    <mergeCell ref="A386:G386"/>
    <mergeCell ref="H386:K386"/>
    <mergeCell ref="I390:K390"/>
    <mergeCell ref="A392:K392"/>
    <mergeCell ref="A393:K393"/>
    <mergeCell ref="A395:K395"/>
    <mergeCell ref="B382:G382"/>
    <mergeCell ref="H382:I382"/>
    <mergeCell ref="J382:K382"/>
    <mergeCell ref="B383:G383"/>
    <mergeCell ref="H383:I383"/>
    <mergeCell ref="J383:K383"/>
    <mergeCell ref="A384:G384"/>
    <mergeCell ref="H384:I384"/>
    <mergeCell ref="J384:K384"/>
    <mergeCell ref="B403:G403"/>
    <mergeCell ref="H403:I403"/>
    <mergeCell ref="J403:K403"/>
    <mergeCell ref="B404:G404"/>
    <mergeCell ref="H404:I404"/>
    <mergeCell ref="J404:K404"/>
    <mergeCell ref="B405:G405"/>
    <mergeCell ref="H405:I405"/>
    <mergeCell ref="J405:K405"/>
    <mergeCell ref="A397:K397"/>
    <mergeCell ref="A399:A400"/>
    <mergeCell ref="B399:G400"/>
    <mergeCell ref="H399:K399"/>
    <mergeCell ref="H400:I400"/>
    <mergeCell ref="J400:K400"/>
    <mergeCell ref="A401:K401"/>
    <mergeCell ref="B402:G402"/>
    <mergeCell ref="H402:I402"/>
    <mergeCell ref="J402:K402"/>
    <mergeCell ref="B409:G409"/>
    <mergeCell ref="H409:I409"/>
    <mergeCell ref="J409:K409"/>
    <mergeCell ref="B410:G410"/>
    <mergeCell ref="H410:I410"/>
    <mergeCell ref="J410:K410"/>
    <mergeCell ref="A411:K411"/>
    <mergeCell ref="B412:G412"/>
    <mergeCell ref="H412:I412"/>
    <mergeCell ref="J412:K412"/>
    <mergeCell ref="B406:G406"/>
    <mergeCell ref="H406:I406"/>
    <mergeCell ref="J406:K406"/>
    <mergeCell ref="B407:G407"/>
    <mergeCell ref="H407:I407"/>
    <mergeCell ref="J407:K407"/>
    <mergeCell ref="B408:G408"/>
    <mergeCell ref="H408:I408"/>
    <mergeCell ref="J408:K408"/>
    <mergeCell ref="B417:G417"/>
    <mergeCell ref="H417:I417"/>
    <mergeCell ref="J417:K417"/>
    <mergeCell ref="B418:G418"/>
    <mergeCell ref="H418:I418"/>
    <mergeCell ref="J418:K418"/>
    <mergeCell ref="A419:G419"/>
    <mergeCell ref="H419:I419"/>
    <mergeCell ref="J419:K419"/>
    <mergeCell ref="B413:G413"/>
    <mergeCell ref="H413:I413"/>
    <mergeCell ref="J413:K413"/>
    <mergeCell ref="A414:K414"/>
    <mergeCell ref="B415:G415"/>
    <mergeCell ref="H415:I415"/>
    <mergeCell ref="J415:K415"/>
    <mergeCell ref="B416:G416"/>
    <mergeCell ref="H416:I416"/>
    <mergeCell ref="J416:K416"/>
    <mergeCell ref="A445:K445"/>
    <mergeCell ref="B446:G446"/>
    <mergeCell ref="H446:I446"/>
    <mergeCell ref="J446:K446"/>
    <mergeCell ref="A420:G420"/>
    <mergeCell ref="H420:I420"/>
    <mergeCell ref="J420:K420"/>
    <mergeCell ref="A421:G421"/>
    <mergeCell ref="H421:K421"/>
    <mergeCell ref="I424:K424"/>
    <mergeCell ref="A426:K426"/>
    <mergeCell ref="A427:K427"/>
    <mergeCell ref="A429:K429"/>
    <mergeCell ref="A431:K431"/>
    <mergeCell ref="A433:A434"/>
    <mergeCell ref="B433:G434"/>
    <mergeCell ref="H433:K433"/>
    <mergeCell ref="H434:I434"/>
    <mergeCell ref="J434:K434"/>
    <mergeCell ref="A435:K435"/>
    <mergeCell ref="B436:G436"/>
    <mergeCell ref="H436:I436"/>
    <mergeCell ref="J436:K436"/>
    <mergeCell ref="B441:G441"/>
    <mergeCell ref="H441:I441"/>
    <mergeCell ref="J441:K441"/>
    <mergeCell ref="B442:G442"/>
    <mergeCell ref="H442:I442"/>
    <mergeCell ref="J442:K442"/>
    <mergeCell ref="H443:I443"/>
    <mergeCell ref="J443:K443"/>
    <mergeCell ref="B444:G444"/>
    <mergeCell ref="H444:I444"/>
    <mergeCell ref="J444:K444"/>
    <mergeCell ref="J437:K437"/>
    <mergeCell ref="B438:G438"/>
    <mergeCell ref="H438:I438"/>
    <mergeCell ref="J438:K438"/>
    <mergeCell ref="B439:G439"/>
    <mergeCell ref="H439:I439"/>
    <mergeCell ref="J439:K439"/>
    <mergeCell ref="B440:G440"/>
    <mergeCell ref="H440:I440"/>
    <mergeCell ref="J440:K440"/>
    <mergeCell ref="A454:G454"/>
    <mergeCell ref="H454:I454"/>
    <mergeCell ref="J454:K454"/>
    <mergeCell ref="A455:G455"/>
    <mergeCell ref="H455:K455"/>
    <mergeCell ref="B451:G451"/>
    <mergeCell ref="H451:I451"/>
    <mergeCell ref="J451:K451"/>
    <mergeCell ref="B452:G452"/>
    <mergeCell ref="H452:I452"/>
    <mergeCell ref="J452:K452"/>
    <mergeCell ref="A453:G453"/>
    <mergeCell ref="H453:I453"/>
    <mergeCell ref="J453:K453"/>
    <mergeCell ref="J449:K449"/>
    <mergeCell ref="B450:G450"/>
    <mergeCell ref="H450:I450"/>
    <mergeCell ref="J450:K450"/>
    <mergeCell ref="B443:G443"/>
    <mergeCell ref="A28:E28"/>
    <mergeCell ref="F28:G28"/>
    <mergeCell ref="H28:I28"/>
    <mergeCell ref="J28:K28"/>
    <mergeCell ref="F32:G32"/>
    <mergeCell ref="H32:I32"/>
    <mergeCell ref="J32:K32"/>
    <mergeCell ref="A129:G129"/>
    <mergeCell ref="H129:K129"/>
    <mergeCell ref="A131:K131"/>
    <mergeCell ref="A130:K130"/>
    <mergeCell ref="B447:G447"/>
    <mergeCell ref="H447:I447"/>
    <mergeCell ref="J447:K447"/>
    <mergeCell ref="A448:K448"/>
    <mergeCell ref="B449:G449"/>
    <mergeCell ref="H449:I449"/>
    <mergeCell ref="B437:G437"/>
    <mergeCell ref="H437:I437"/>
  </mergeCells>
  <conditionalFormatting sqref="F45:K45">
    <cfRule type="containsText" dxfId="9" priority="4" operator="containsText" text="Nu este corect valoarea depaseste 5%">
      <formula>NOT(ISERROR(SEARCH("Nu este corect valoarea depaseste 5%",F45)))</formula>
    </cfRule>
    <cfRule type="cellIs" dxfId="8" priority="5" operator="equal">
      <formula>"""Nu este corect valoarea depaseste 5%"""</formula>
    </cfRule>
  </conditionalFormatting>
  <conditionalFormatting sqref="F26:K26">
    <cfRule type="containsText" dxfId="7" priority="3" operator="containsText" text="Valoarea capitolului 3 depaseste pragul admis">
      <formula>NOT(ISERROR(SEARCH("Valoarea capitolului 3 depaseste pragul admis",F26)))</formula>
    </cfRule>
  </conditionalFormatting>
  <conditionalFormatting sqref="H64">
    <cfRule type="containsText" dxfId="6" priority="2" operator="containsText" text="&quot;Suma de avans mai mica de 50% din ajutorul public&quot;">
      <formula>NOT(ISERROR(SEARCH("""Suma de avans mai mica de 50% din ajutorul public""",H64)))</formula>
    </cfRule>
  </conditionalFormatting>
  <conditionalFormatting sqref="H64:K64">
    <cfRule type="containsText" dxfId="5" priority="1" operator="containsText" text="Suma de avans mai mare de 50% din ajutorul public">
      <formula>NOT(ISERROR(SEARCH("Suma de avans mai mare de 50% din ajutorul public",H64)))</formula>
    </cfRule>
  </conditionalFormatting>
  <pageMargins left="0.7" right="0.7" top="0.75" bottom="0.75" header="0.3" footer="0.3"/>
  <pageSetup paperSize="9" scale="73" fitToHeight="0" orientation="portrait" r:id="rId1"/>
  <rowBreaks count="12" manualBreakCount="12">
    <brk id="49" max="10" man="1"/>
    <brk id="64" max="16383" man="1"/>
    <brk id="107" max="10" man="1"/>
    <brk id="146" max="10" man="1"/>
    <brk id="181" max="16383" man="1"/>
    <brk id="215" max="16383" man="1"/>
    <brk id="250" max="16383" man="1"/>
    <brk id="284" max="16383" man="1"/>
    <brk id="319" max="16383" man="1"/>
    <brk id="353" max="16383" man="1"/>
    <brk id="388" max="16383" man="1"/>
    <brk id="422"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K466"/>
  <sheetViews>
    <sheetView view="pageBreakPreview" topLeftCell="A55" zoomScale="85" zoomScaleNormal="100" zoomScaleSheetLayoutView="85" workbookViewId="0">
      <selection activeCell="H64" sqref="H64:I64"/>
    </sheetView>
  </sheetViews>
  <sheetFormatPr defaultRowHeight="20.25" customHeight="1" x14ac:dyDescent="0.25"/>
  <cols>
    <col min="1" max="1" width="10.140625" bestFit="1" customWidth="1"/>
    <col min="5" max="5" width="21" customWidth="1"/>
    <col min="7" max="7" width="13" customWidth="1"/>
  </cols>
  <sheetData>
    <row r="1" spans="1:11" ht="20.25" customHeight="1" x14ac:dyDescent="0.25">
      <c r="A1" t="s">
        <v>366</v>
      </c>
    </row>
    <row r="2" spans="1:11" ht="20.25" customHeight="1" x14ac:dyDescent="0.25">
      <c r="A2" s="476"/>
      <c r="B2" s="476"/>
      <c r="C2" s="476"/>
      <c r="D2" s="476"/>
      <c r="E2" s="476"/>
      <c r="F2" s="476"/>
      <c r="G2" s="476"/>
      <c r="H2" s="476"/>
      <c r="I2" s="476"/>
      <c r="J2" s="476"/>
      <c r="K2" s="476"/>
    </row>
    <row r="3" spans="1:11" ht="20.25" customHeight="1" x14ac:dyDescent="0.25">
      <c r="A3" s="49"/>
      <c r="B3" s="49"/>
      <c r="C3" s="49"/>
      <c r="D3" s="49"/>
      <c r="E3" s="49"/>
      <c r="F3" s="49"/>
      <c r="G3" s="49"/>
      <c r="H3" s="49"/>
      <c r="I3" s="49"/>
      <c r="J3" s="49"/>
      <c r="K3" s="49"/>
    </row>
    <row r="4" spans="1:11" ht="20.25" customHeight="1" x14ac:dyDescent="0.25">
      <c r="A4" s="49"/>
      <c r="B4" s="49"/>
      <c r="C4" s="49"/>
      <c r="D4" s="49"/>
      <c r="E4" s="49"/>
      <c r="F4" s="49"/>
      <c r="G4" s="49"/>
      <c r="H4" s="49"/>
      <c r="I4" s="49"/>
      <c r="J4" s="49"/>
      <c r="K4" s="49"/>
    </row>
    <row r="5" spans="1:11" ht="20.25" customHeight="1" x14ac:dyDescent="0.25">
      <c r="A5" s="424" t="s">
        <v>260</v>
      </c>
      <c r="B5" s="425"/>
      <c r="C5" s="425"/>
      <c r="D5" s="425"/>
      <c r="E5" s="425"/>
      <c r="F5" s="425"/>
      <c r="G5" s="425"/>
      <c r="H5" s="425"/>
      <c r="I5" s="425"/>
      <c r="J5" s="425"/>
      <c r="K5" s="426"/>
    </row>
    <row r="6" spans="1:11" ht="20.25" customHeight="1" x14ac:dyDescent="0.25">
      <c r="A6" s="354" t="s">
        <v>0</v>
      </c>
      <c r="B6" s="355"/>
      <c r="C6" s="355"/>
      <c r="D6" s="355"/>
      <c r="E6" s="355"/>
      <c r="F6" s="355"/>
      <c r="G6" s="355"/>
      <c r="H6" s="355"/>
      <c r="I6" s="355"/>
      <c r="J6" s="355"/>
      <c r="K6" s="356"/>
    </row>
    <row r="7" spans="1:11" ht="20.25" customHeight="1" x14ac:dyDescent="0.25">
      <c r="A7" s="103"/>
      <c r="B7" s="1"/>
      <c r="C7" s="1"/>
      <c r="D7" s="1"/>
      <c r="E7" s="1"/>
      <c r="F7" s="1"/>
      <c r="G7" s="1"/>
      <c r="H7" s="1"/>
      <c r="I7" s="1"/>
      <c r="J7" s="1"/>
      <c r="K7" s="104"/>
    </row>
    <row r="8" spans="1:11" ht="24.75" customHeight="1" x14ac:dyDescent="0.25">
      <c r="A8" s="478" t="s">
        <v>70</v>
      </c>
      <c r="B8" s="479"/>
      <c r="C8" s="479"/>
      <c r="D8" s="13"/>
      <c r="E8" s="99" t="s">
        <v>71</v>
      </c>
      <c r="F8" s="14"/>
      <c r="G8" s="481" t="s">
        <v>261</v>
      </c>
      <c r="H8" s="482"/>
      <c r="I8" s="482"/>
      <c r="J8" s="483"/>
      <c r="K8" s="484"/>
    </row>
    <row r="9" spans="1:11" ht="20.25" customHeight="1" x14ac:dyDescent="0.25">
      <c r="A9" s="103"/>
      <c r="B9" s="1"/>
      <c r="C9" s="1"/>
      <c r="D9" s="1"/>
      <c r="E9" s="1"/>
      <c r="F9" s="1"/>
      <c r="G9" s="1"/>
      <c r="H9" s="1"/>
      <c r="I9" s="1"/>
      <c r="J9" s="1"/>
      <c r="K9" s="104"/>
    </row>
    <row r="10" spans="1:11" ht="20.25" customHeight="1" x14ac:dyDescent="0.25">
      <c r="A10" s="473" t="s">
        <v>586</v>
      </c>
      <c r="B10" s="473"/>
      <c r="C10" s="473"/>
      <c r="D10" s="473"/>
      <c r="E10" s="473"/>
      <c r="F10" s="473"/>
      <c r="G10" s="473"/>
      <c r="H10" s="473"/>
      <c r="I10" s="473"/>
      <c r="J10" s="473"/>
      <c r="K10" s="473"/>
    </row>
    <row r="11" spans="1:11" ht="20.25" customHeight="1" x14ac:dyDescent="0.25">
      <c r="A11" s="473" t="s">
        <v>72</v>
      </c>
      <c r="B11" s="473"/>
      <c r="C11" s="473"/>
      <c r="D11" s="473"/>
      <c r="E11" s="473"/>
      <c r="F11" s="473" t="s">
        <v>73</v>
      </c>
      <c r="G11" s="473"/>
      <c r="H11" s="473" t="s">
        <v>117</v>
      </c>
      <c r="I11" s="473"/>
      <c r="J11" s="474" t="s">
        <v>74</v>
      </c>
      <c r="K11" s="474"/>
    </row>
    <row r="12" spans="1:11" ht="20.25" customHeight="1" x14ac:dyDescent="0.25">
      <c r="A12" s="502"/>
      <c r="B12" s="503"/>
      <c r="C12" s="503"/>
      <c r="D12" s="503"/>
      <c r="E12" s="504"/>
      <c r="F12" s="502" t="s">
        <v>111</v>
      </c>
      <c r="G12" s="504"/>
      <c r="H12" s="502" t="s">
        <v>111</v>
      </c>
      <c r="I12" s="504"/>
      <c r="J12" s="502" t="s">
        <v>111</v>
      </c>
      <c r="K12" s="504"/>
    </row>
    <row r="13" spans="1:11" ht="20.25" customHeight="1" x14ac:dyDescent="0.25">
      <c r="A13" s="473">
        <v>1</v>
      </c>
      <c r="B13" s="473"/>
      <c r="C13" s="473"/>
      <c r="D13" s="473"/>
      <c r="E13" s="473"/>
      <c r="F13" s="473">
        <v>2</v>
      </c>
      <c r="G13" s="473"/>
      <c r="H13" s="473">
        <v>3</v>
      </c>
      <c r="I13" s="473"/>
      <c r="J13" s="473">
        <v>4</v>
      </c>
      <c r="K13" s="473"/>
    </row>
    <row r="14" spans="1:11" ht="26.25" customHeight="1" x14ac:dyDescent="0.25">
      <c r="A14" s="472" t="s">
        <v>75</v>
      </c>
      <c r="B14" s="472"/>
      <c r="C14" s="472"/>
      <c r="D14" s="472"/>
      <c r="E14" s="472"/>
      <c r="F14" s="475">
        <f>F15+F16+F17+F18</f>
        <v>0</v>
      </c>
      <c r="G14" s="475"/>
      <c r="H14" s="475">
        <f t="shared" ref="H14" si="0">H15+H16+H17+H18</f>
        <v>0</v>
      </c>
      <c r="I14" s="475"/>
      <c r="J14" s="475">
        <f t="shared" ref="J14" si="1">J15+J16+J17+J18</f>
        <v>0</v>
      </c>
      <c r="K14" s="475"/>
    </row>
    <row r="15" spans="1:11" ht="20.25" customHeight="1" x14ac:dyDescent="0.25">
      <c r="A15" s="471" t="s">
        <v>367</v>
      </c>
      <c r="B15" s="471"/>
      <c r="C15" s="471"/>
      <c r="D15" s="471"/>
      <c r="E15" s="471"/>
      <c r="F15" s="443"/>
      <c r="G15" s="444"/>
      <c r="H15" s="390"/>
      <c r="I15" s="390"/>
      <c r="J15" s="396">
        <f t="shared" ref="J15:J74" si="2">F15+H15</f>
        <v>0</v>
      </c>
      <c r="K15" s="396"/>
    </row>
    <row r="16" spans="1:11" ht="20.25" customHeight="1" x14ac:dyDescent="0.25">
      <c r="A16" s="471" t="s">
        <v>368</v>
      </c>
      <c r="B16" s="471"/>
      <c r="C16" s="471"/>
      <c r="D16" s="471"/>
      <c r="E16" s="471"/>
      <c r="F16" s="495"/>
      <c r="G16" s="496"/>
      <c r="H16" s="390"/>
      <c r="I16" s="390"/>
      <c r="J16" s="396">
        <f t="shared" si="2"/>
        <v>0</v>
      </c>
      <c r="K16" s="396"/>
    </row>
    <row r="17" spans="1:11" ht="25.5" customHeight="1" x14ac:dyDescent="0.25">
      <c r="A17" s="471" t="s">
        <v>369</v>
      </c>
      <c r="B17" s="471"/>
      <c r="C17" s="471"/>
      <c r="D17" s="471"/>
      <c r="E17" s="471"/>
      <c r="F17" s="495"/>
      <c r="G17" s="496"/>
      <c r="H17" s="390"/>
      <c r="I17" s="390"/>
      <c r="J17" s="396">
        <f t="shared" si="2"/>
        <v>0</v>
      </c>
      <c r="K17" s="396"/>
    </row>
    <row r="18" spans="1:11" ht="25.5" customHeight="1" x14ac:dyDescent="0.25">
      <c r="A18" s="471" t="s">
        <v>370</v>
      </c>
      <c r="B18" s="471"/>
      <c r="C18" s="471"/>
      <c r="D18" s="471"/>
      <c r="E18" s="471"/>
      <c r="F18" s="495"/>
      <c r="G18" s="496"/>
      <c r="H18" s="390"/>
      <c r="I18" s="390"/>
      <c r="J18" s="396">
        <f t="shared" ref="J18" si="3">F18+H18</f>
        <v>0</v>
      </c>
      <c r="K18" s="396"/>
    </row>
    <row r="19" spans="1:11" ht="24" customHeight="1" x14ac:dyDescent="0.25">
      <c r="A19" s="472" t="s">
        <v>371</v>
      </c>
      <c r="B19" s="472"/>
      <c r="C19" s="472"/>
      <c r="D19" s="472"/>
      <c r="E19" s="472"/>
      <c r="F19" s="495"/>
      <c r="G19" s="496"/>
      <c r="H19" s="390"/>
      <c r="I19" s="390"/>
      <c r="J19" s="396">
        <f t="shared" si="2"/>
        <v>0</v>
      </c>
      <c r="K19" s="396"/>
    </row>
    <row r="20" spans="1:11" ht="24" customHeight="1" x14ac:dyDescent="0.25">
      <c r="A20" s="472" t="s">
        <v>80</v>
      </c>
      <c r="B20" s="472"/>
      <c r="C20" s="472"/>
      <c r="D20" s="472"/>
      <c r="E20" s="472"/>
      <c r="F20" s="475">
        <f>F21+F25+F26+F27+F28+F35+F36+F39</f>
        <v>0</v>
      </c>
      <c r="G20" s="475"/>
      <c r="H20" s="475">
        <f>H21+H25+H26+H27+H28+H35+H36+H39</f>
        <v>0</v>
      </c>
      <c r="I20" s="475"/>
      <c r="J20" s="475">
        <f t="shared" si="2"/>
        <v>0</v>
      </c>
      <c r="K20" s="475"/>
    </row>
    <row r="21" spans="1:11" ht="20.25" customHeight="1" x14ac:dyDescent="0.25">
      <c r="A21" s="471" t="s">
        <v>372</v>
      </c>
      <c r="B21" s="471"/>
      <c r="C21" s="471"/>
      <c r="D21" s="471"/>
      <c r="E21" s="471"/>
      <c r="F21" s="475">
        <f>F22+F23+F24</f>
        <v>0</v>
      </c>
      <c r="G21" s="475"/>
      <c r="H21" s="475">
        <f>H22+H23+H24</f>
        <v>0</v>
      </c>
      <c r="I21" s="475"/>
      <c r="J21" s="396">
        <f t="shared" si="2"/>
        <v>0</v>
      </c>
      <c r="K21" s="396"/>
    </row>
    <row r="22" spans="1:11" ht="20.25" customHeight="1" x14ac:dyDescent="0.25">
      <c r="A22" s="497" t="s">
        <v>373</v>
      </c>
      <c r="B22" s="498"/>
      <c r="C22" s="498"/>
      <c r="D22" s="498"/>
      <c r="E22" s="499"/>
      <c r="F22" s="495"/>
      <c r="G22" s="496"/>
      <c r="H22" s="390"/>
      <c r="I22" s="390"/>
      <c r="J22" s="396">
        <f t="shared" ref="J22:J24" si="4">F22+H22</f>
        <v>0</v>
      </c>
      <c r="K22" s="396"/>
    </row>
    <row r="23" spans="1:11" ht="20.25" customHeight="1" x14ac:dyDescent="0.25">
      <c r="A23" s="497" t="s">
        <v>374</v>
      </c>
      <c r="B23" s="498"/>
      <c r="C23" s="498"/>
      <c r="D23" s="498"/>
      <c r="E23" s="499"/>
      <c r="F23" s="495"/>
      <c r="G23" s="496"/>
      <c r="H23" s="390"/>
      <c r="I23" s="390"/>
      <c r="J23" s="396">
        <f t="shared" si="4"/>
        <v>0</v>
      </c>
      <c r="K23" s="396"/>
    </row>
    <row r="24" spans="1:11" ht="20.25" customHeight="1" x14ac:dyDescent="0.25">
      <c r="A24" s="497" t="s">
        <v>375</v>
      </c>
      <c r="B24" s="498"/>
      <c r="C24" s="498"/>
      <c r="D24" s="498"/>
      <c r="E24" s="499"/>
      <c r="F24" s="495"/>
      <c r="G24" s="496"/>
      <c r="H24" s="390"/>
      <c r="I24" s="390"/>
      <c r="J24" s="396">
        <f t="shared" si="4"/>
        <v>0</v>
      </c>
      <c r="K24" s="396"/>
    </row>
    <row r="25" spans="1:11" ht="29.25" customHeight="1" x14ac:dyDescent="0.25">
      <c r="A25" s="471" t="s">
        <v>376</v>
      </c>
      <c r="B25" s="471"/>
      <c r="C25" s="471"/>
      <c r="D25" s="471"/>
      <c r="E25" s="471"/>
      <c r="F25" s="495"/>
      <c r="G25" s="496"/>
      <c r="H25" s="390"/>
      <c r="I25" s="390"/>
      <c r="J25" s="396">
        <f t="shared" si="2"/>
        <v>0</v>
      </c>
      <c r="K25" s="396"/>
    </row>
    <row r="26" spans="1:11" ht="20.25" customHeight="1" x14ac:dyDescent="0.25">
      <c r="A26" s="471" t="s">
        <v>377</v>
      </c>
      <c r="B26" s="471"/>
      <c r="C26" s="471"/>
      <c r="D26" s="471"/>
      <c r="E26" s="471"/>
      <c r="F26" s="495"/>
      <c r="G26" s="496"/>
      <c r="H26" s="390"/>
      <c r="I26" s="390"/>
      <c r="J26" s="396">
        <f t="shared" si="2"/>
        <v>0</v>
      </c>
      <c r="K26" s="396"/>
    </row>
    <row r="27" spans="1:11" ht="20.25" customHeight="1" x14ac:dyDescent="0.25">
      <c r="A27" s="471" t="s">
        <v>378</v>
      </c>
      <c r="B27" s="471"/>
      <c r="C27" s="471"/>
      <c r="D27" s="471"/>
      <c r="E27" s="471"/>
      <c r="F27" s="495"/>
      <c r="G27" s="496"/>
      <c r="H27" s="390"/>
      <c r="I27" s="390"/>
      <c r="J27" s="396">
        <f t="shared" si="2"/>
        <v>0</v>
      </c>
      <c r="K27" s="396"/>
    </row>
    <row r="28" spans="1:11" ht="20.25" customHeight="1" x14ac:dyDescent="0.25">
      <c r="A28" s="471" t="s">
        <v>379</v>
      </c>
      <c r="B28" s="471"/>
      <c r="C28" s="471"/>
      <c r="D28" s="471"/>
      <c r="E28" s="471"/>
      <c r="F28" s="394">
        <f>F29+F30+F31+F32+F33+F34</f>
        <v>0</v>
      </c>
      <c r="G28" s="395"/>
      <c r="H28" s="394">
        <f>H29+H30+H31+H32+H33+H34</f>
        <v>0</v>
      </c>
      <c r="I28" s="395"/>
      <c r="J28" s="396">
        <f t="shared" si="2"/>
        <v>0</v>
      </c>
      <c r="K28" s="396"/>
    </row>
    <row r="29" spans="1:11" ht="20.25" customHeight="1" x14ac:dyDescent="0.25">
      <c r="A29" s="497" t="s">
        <v>380</v>
      </c>
      <c r="B29" s="498"/>
      <c r="C29" s="498"/>
      <c r="D29" s="498"/>
      <c r="E29" s="499"/>
      <c r="F29" s="495"/>
      <c r="G29" s="496"/>
      <c r="H29" s="390"/>
      <c r="I29" s="390"/>
      <c r="J29" s="396">
        <f t="shared" ref="J29:J34" si="5">F29+H29</f>
        <v>0</v>
      </c>
      <c r="K29" s="396"/>
    </row>
    <row r="30" spans="1:11" ht="20.25" customHeight="1" x14ac:dyDescent="0.25">
      <c r="A30" s="497" t="s">
        <v>381</v>
      </c>
      <c r="B30" s="498"/>
      <c r="C30" s="498"/>
      <c r="D30" s="498"/>
      <c r="E30" s="499"/>
      <c r="F30" s="495"/>
      <c r="G30" s="496"/>
      <c r="H30" s="390"/>
      <c r="I30" s="390"/>
      <c r="J30" s="396">
        <f t="shared" si="5"/>
        <v>0</v>
      </c>
      <c r="K30" s="396"/>
    </row>
    <row r="31" spans="1:11" ht="24.75" customHeight="1" x14ac:dyDescent="0.25">
      <c r="A31" s="497" t="s">
        <v>382</v>
      </c>
      <c r="B31" s="498"/>
      <c r="C31" s="498"/>
      <c r="D31" s="498"/>
      <c r="E31" s="499"/>
      <c r="F31" s="495"/>
      <c r="G31" s="496"/>
      <c r="H31" s="390"/>
      <c r="I31" s="390"/>
      <c r="J31" s="396">
        <f t="shared" si="5"/>
        <v>0</v>
      </c>
      <c r="K31" s="396"/>
    </row>
    <row r="32" spans="1:11" ht="24" customHeight="1" x14ac:dyDescent="0.25">
      <c r="A32" s="497" t="s">
        <v>383</v>
      </c>
      <c r="B32" s="498"/>
      <c r="C32" s="498"/>
      <c r="D32" s="498"/>
      <c r="E32" s="499"/>
      <c r="F32" s="495"/>
      <c r="G32" s="496"/>
      <c r="H32" s="390"/>
      <c r="I32" s="390"/>
      <c r="J32" s="396">
        <f t="shared" si="5"/>
        <v>0</v>
      </c>
      <c r="K32" s="396"/>
    </row>
    <row r="33" spans="1:11" ht="24" customHeight="1" x14ac:dyDescent="0.25">
      <c r="A33" s="497" t="s">
        <v>384</v>
      </c>
      <c r="B33" s="498"/>
      <c r="C33" s="498"/>
      <c r="D33" s="498"/>
      <c r="E33" s="499"/>
      <c r="F33" s="495"/>
      <c r="G33" s="496"/>
      <c r="H33" s="390"/>
      <c r="I33" s="390"/>
      <c r="J33" s="396">
        <f t="shared" si="5"/>
        <v>0</v>
      </c>
      <c r="K33" s="396"/>
    </row>
    <row r="34" spans="1:11" ht="20.25" customHeight="1" x14ac:dyDescent="0.25">
      <c r="A34" s="497" t="s">
        <v>385</v>
      </c>
      <c r="B34" s="498"/>
      <c r="C34" s="498"/>
      <c r="D34" s="498"/>
      <c r="E34" s="499"/>
      <c r="F34" s="495"/>
      <c r="G34" s="496"/>
      <c r="H34" s="390"/>
      <c r="I34" s="390"/>
      <c r="J34" s="396">
        <f t="shared" si="5"/>
        <v>0</v>
      </c>
      <c r="K34" s="396"/>
    </row>
    <row r="35" spans="1:11" ht="20.25" customHeight="1" x14ac:dyDescent="0.25">
      <c r="A35" s="497" t="s">
        <v>386</v>
      </c>
      <c r="B35" s="498"/>
      <c r="C35" s="498"/>
      <c r="D35" s="498"/>
      <c r="E35" s="499"/>
      <c r="F35" s="443"/>
      <c r="G35" s="444"/>
      <c r="H35" s="390"/>
      <c r="I35" s="390"/>
      <c r="J35" s="396">
        <f t="shared" ref="J35:J43" si="6">F35+H35</f>
        <v>0</v>
      </c>
      <c r="K35" s="396"/>
    </row>
    <row r="36" spans="1:11" ht="20.25" customHeight="1" x14ac:dyDescent="0.25">
      <c r="A36" s="497" t="s">
        <v>387</v>
      </c>
      <c r="B36" s="498"/>
      <c r="C36" s="498"/>
      <c r="D36" s="498"/>
      <c r="E36" s="499"/>
      <c r="F36" s="493">
        <f>F37</f>
        <v>0</v>
      </c>
      <c r="G36" s="494"/>
      <c r="H36" s="466">
        <f>H37+H38</f>
        <v>0</v>
      </c>
      <c r="I36" s="466"/>
      <c r="J36" s="396">
        <f t="shared" si="6"/>
        <v>0</v>
      </c>
      <c r="K36" s="396"/>
    </row>
    <row r="37" spans="1:11" ht="20.25" customHeight="1" x14ac:dyDescent="0.25">
      <c r="A37" s="497" t="s">
        <v>388</v>
      </c>
      <c r="B37" s="498"/>
      <c r="C37" s="498"/>
      <c r="D37" s="498"/>
      <c r="E37" s="499"/>
      <c r="F37" s="495"/>
      <c r="G37" s="496"/>
      <c r="H37" s="390"/>
      <c r="I37" s="390"/>
      <c r="J37" s="396">
        <f t="shared" si="6"/>
        <v>0</v>
      </c>
      <c r="K37" s="396"/>
    </row>
    <row r="38" spans="1:11" ht="20.25" customHeight="1" x14ac:dyDescent="0.25">
      <c r="A38" s="497" t="s">
        <v>389</v>
      </c>
      <c r="B38" s="498"/>
      <c r="C38" s="498"/>
      <c r="D38" s="498"/>
      <c r="E38" s="499"/>
      <c r="F38" s="443"/>
      <c r="G38" s="444"/>
      <c r="H38" s="390"/>
      <c r="I38" s="390"/>
      <c r="J38" s="396">
        <f t="shared" si="6"/>
        <v>0</v>
      </c>
      <c r="K38" s="396"/>
    </row>
    <row r="39" spans="1:11" ht="20.25" customHeight="1" x14ac:dyDescent="0.25">
      <c r="A39" s="497" t="s">
        <v>390</v>
      </c>
      <c r="B39" s="498"/>
      <c r="C39" s="498"/>
      <c r="D39" s="498"/>
      <c r="E39" s="499"/>
      <c r="F39" s="493">
        <f>F40+F43</f>
        <v>0</v>
      </c>
      <c r="G39" s="494"/>
      <c r="H39" s="493">
        <f>H40+H43</f>
        <v>0</v>
      </c>
      <c r="I39" s="494"/>
      <c r="J39" s="396">
        <f t="shared" si="6"/>
        <v>0</v>
      </c>
      <c r="K39" s="396"/>
    </row>
    <row r="40" spans="1:11" ht="20.25" customHeight="1" x14ac:dyDescent="0.25">
      <c r="A40" s="497" t="s">
        <v>391</v>
      </c>
      <c r="B40" s="498"/>
      <c r="C40" s="498"/>
      <c r="D40" s="498"/>
      <c r="E40" s="499"/>
      <c r="F40" s="493">
        <f>F41+F42</f>
        <v>0</v>
      </c>
      <c r="G40" s="494"/>
      <c r="H40" s="493">
        <f>H41+H42</f>
        <v>0</v>
      </c>
      <c r="I40" s="494"/>
      <c r="J40" s="396">
        <f t="shared" si="6"/>
        <v>0</v>
      </c>
      <c r="K40" s="396"/>
    </row>
    <row r="41" spans="1:11" ht="20.25" customHeight="1" x14ac:dyDescent="0.25">
      <c r="A41" s="497" t="s">
        <v>392</v>
      </c>
      <c r="B41" s="498"/>
      <c r="C41" s="498"/>
      <c r="D41" s="498"/>
      <c r="E41" s="499"/>
      <c r="F41" s="495"/>
      <c r="G41" s="496"/>
      <c r="H41" s="390"/>
      <c r="I41" s="390"/>
      <c r="J41" s="396">
        <f t="shared" si="6"/>
        <v>0</v>
      </c>
      <c r="K41" s="396"/>
    </row>
    <row r="42" spans="1:11" ht="38.25" customHeight="1" x14ac:dyDescent="0.25">
      <c r="A42" s="497" t="s">
        <v>393</v>
      </c>
      <c r="B42" s="498"/>
      <c r="C42" s="498"/>
      <c r="D42" s="498"/>
      <c r="E42" s="499"/>
      <c r="F42" s="495"/>
      <c r="G42" s="496"/>
      <c r="H42" s="390"/>
      <c r="I42" s="390"/>
      <c r="J42" s="396">
        <f t="shared" si="6"/>
        <v>0</v>
      </c>
      <c r="K42" s="396"/>
    </row>
    <row r="43" spans="1:11" ht="20.25" customHeight="1" x14ac:dyDescent="0.25">
      <c r="A43" s="497" t="s">
        <v>394</v>
      </c>
      <c r="B43" s="498"/>
      <c r="C43" s="498"/>
      <c r="D43" s="498"/>
      <c r="E43" s="499"/>
      <c r="F43" s="495"/>
      <c r="G43" s="496"/>
      <c r="H43" s="390"/>
      <c r="I43" s="390"/>
      <c r="J43" s="396">
        <f t="shared" si="6"/>
        <v>0</v>
      </c>
      <c r="K43" s="396"/>
    </row>
    <row r="44" spans="1:11" ht="20.25" hidden="1" customHeight="1" x14ac:dyDescent="0.25">
      <c r="A44" s="469" t="s">
        <v>258</v>
      </c>
      <c r="B44" s="469"/>
      <c r="C44" s="469"/>
      <c r="D44" s="469"/>
      <c r="E44" s="469"/>
      <c r="F44" s="390">
        <f>IF((F16+F17+F19+F48+F49+F56+F68)&gt;0,1,0)</f>
        <v>0</v>
      </c>
      <c r="G44" s="390"/>
      <c r="H44" s="390"/>
      <c r="I44" s="390"/>
      <c r="J44" s="390"/>
      <c r="K44" s="390"/>
    </row>
    <row r="45" spans="1:11" ht="20.25" customHeight="1" x14ac:dyDescent="0.25">
      <c r="A45" s="471" t="s">
        <v>87</v>
      </c>
      <c r="B45" s="471"/>
      <c r="C45" s="471"/>
      <c r="D45" s="471"/>
      <c r="E45" s="471"/>
      <c r="F45" s="467" t="str">
        <f>IF(F44=0,IF(5%*F72&gt;=F20,"Valoarea capitolului 3 este in pragul admis","Valoarea capitolului 3 depaseste pragul admis"),IF(10%*F72&gt;=F20,"Valoarea capitolului 3 este in pragul admis","Valoarea capitolului 3 depaseste pragul admis"))</f>
        <v>Valoarea capitolului 3 este in pragul admis</v>
      </c>
      <c r="G45" s="467"/>
      <c r="H45" s="467"/>
      <c r="I45" s="467"/>
      <c r="J45" s="467"/>
      <c r="K45" s="467"/>
    </row>
    <row r="46" spans="1:11" ht="20.25" customHeight="1" x14ac:dyDescent="0.25">
      <c r="A46" s="472" t="s">
        <v>88</v>
      </c>
      <c r="B46" s="472"/>
      <c r="C46" s="472"/>
      <c r="D46" s="472"/>
      <c r="E46" s="472"/>
      <c r="F46" s="475">
        <f>F47</f>
        <v>0</v>
      </c>
      <c r="G46" s="475"/>
      <c r="H46" s="475">
        <f>H47</f>
        <v>0</v>
      </c>
      <c r="I46" s="475"/>
      <c r="J46" s="475">
        <f t="shared" si="2"/>
        <v>0</v>
      </c>
      <c r="K46" s="475"/>
    </row>
    <row r="47" spans="1:11" ht="20.25" customHeight="1" x14ac:dyDescent="0.25">
      <c r="A47" s="391" t="s">
        <v>506</v>
      </c>
      <c r="B47" s="392"/>
      <c r="C47" s="392"/>
      <c r="D47" s="392"/>
      <c r="E47" s="393"/>
      <c r="F47" s="475">
        <f>F48+F49+F50+F51+F52+F53</f>
        <v>0</v>
      </c>
      <c r="G47" s="475"/>
      <c r="H47" s="475">
        <f>H48+H49+H50+H51+H52+H53</f>
        <v>0</v>
      </c>
      <c r="I47" s="475"/>
      <c r="J47" s="475">
        <f t="shared" ref="J47" si="7">F47+H47</f>
        <v>0</v>
      </c>
      <c r="K47" s="475"/>
    </row>
    <row r="48" spans="1:11" ht="20.25" customHeight="1" x14ac:dyDescent="0.25">
      <c r="A48" s="471" t="s">
        <v>89</v>
      </c>
      <c r="B48" s="471"/>
      <c r="C48" s="471"/>
      <c r="D48" s="471"/>
      <c r="E48" s="471"/>
      <c r="F48" s="390"/>
      <c r="G48" s="390"/>
      <c r="H48" s="390"/>
      <c r="I48" s="390"/>
      <c r="J48" s="396">
        <f t="shared" si="2"/>
        <v>0</v>
      </c>
      <c r="K48" s="396"/>
    </row>
    <row r="49" spans="1:11" ht="20.25" customHeight="1" x14ac:dyDescent="0.25">
      <c r="A49" s="471" t="s">
        <v>395</v>
      </c>
      <c r="B49" s="471"/>
      <c r="C49" s="471"/>
      <c r="D49" s="471"/>
      <c r="E49" s="471"/>
      <c r="F49" s="390"/>
      <c r="G49" s="390"/>
      <c r="H49" s="390"/>
      <c r="I49" s="390"/>
      <c r="J49" s="396">
        <f t="shared" si="2"/>
        <v>0</v>
      </c>
      <c r="K49" s="396"/>
    </row>
    <row r="50" spans="1:11" ht="25.5" customHeight="1" x14ac:dyDescent="0.25">
      <c r="A50" s="471" t="s">
        <v>396</v>
      </c>
      <c r="B50" s="471"/>
      <c r="C50" s="471"/>
      <c r="D50" s="471"/>
      <c r="E50" s="471"/>
      <c r="F50" s="390"/>
      <c r="G50" s="390"/>
      <c r="H50" s="390"/>
      <c r="I50" s="390"/>
      <c r="J50" s="396">
        <f t="shared" si="2"/>
        <v>0</v>
      </c>
      <c r="K50" s="396"/>
    </row>
    <row r="51" spans="1:11" ht="24" customHeight="1" x14ac:dyDescent="0.25">
      <c r="A51" s="471" t="s">
        <v>397</v>
      </c>
      <c r="B51" s="471"/>
      <c r="C51" s="471"/>
      <c r="D51" s="471"/>
      <c r="E51" s="471"/>
      <c r="F51" s="390"/>
      <c r="G51" s="390"/>
      <c r="H51" s="390"/>
      <c r="I51" s="390"/>
      <c r="J51" s="396">
        <f t="shared" si="2"/>
        <v>0</v>
      </c>
      <c r="K51" s="396"/>
    </row>
    <row r="52" spans="1:11" ht="20.25" customHeight="1" x14ac:dyDescent="0.25">
      <c r="A52" s="471" t="s">
        <v>93</v>
      </c>
      <c r="B52" s="471"/>
      <c r="C52" s="471"/>
      <c r="D52" s="471"/>
      <c r="E52" s="471"/>
      <c r="F52" s="390"/>
      <c r="G52" s="390"/>
      <c r="H52" s="390"/>
      <c r="I52" s="390"/>
      <c r="J52" s="396">
        <f t="shared" si="2"/>
        <v>0</v>
      </c>
      <c r="K52" s="396"/>
    </row>
    <row r="53" spans="1:11" ht="20.25" customHeight="1" x14ac:dyDescent="0.25">
      <c r="A53" s="471" t="s">
        <v>94</v>
      </c>
      <c r="B53" s="471"/>
      <c r="C53" s="471"/>
      <c r="D53" s="471"/>
      <c r="E53" s="471"/>
      <c r="F53" s="390"/>
      <c r="G53" s="390"/>
      <c r="H53" s="390"/>
      <c r="I53" s="390"/>
      <c r="J53" s="396">
        <f t="shared" si="2"/>
        <v>0</v>
      </c>
      <c r="K53" s="396"/>
    </row>
    <row r="54" spans="1:11" ht="20.25" customHeight="1" x14ac:dyDescent="0.25">
      <c r="A54" s="472" t="s">
        <v>95</v>
      </c>
      <c r="B54" s="472"/>
      <c r="C54" s="472"/>
      <c r="D54" s="472"/>
      <c r="E54" s="472"/>
      <c r="F54" s="475">
        <f>F55+F58+F64+F65</f>
        <v>0</v>
      </c>
      <c r="G54" s="475"/>
      <c r="H54" s="475">
        <f>H55+H58+H64+H65</f>
        <v>0</v>
      </c>
      <c r="I54" s="475"/>
      <c r="J54" s="475">
        <f t="shared" si="2"/>
        <v>0</v>
      </c>
      <c r="K54" s="475"/>
    </row>
    <row r="55" spans="1:11" ht="20.25" customHeight="1" x14ac:dyDescent="0.25">
      <c r="A55" s="471" t="s">
        <v>96</v>
      </c>
      <c r="B55" s="471"/>
      <c r="C55" s="471"/>
      <c r="D55" s="471"/>
      <c r="E55" s="471"/>
      <c r="F55" s="475">
        <f>F56+F57</f>
        <v>0</v>
      </c>
      <c r="G55" s="475"/>
      <c r="H55" s="475">
        <f>H56+H57</f>
        <v>0</v>
      </c>
      <c r="I55" s="475"/>
      <c r="J55" s="475">
        <f t="shared" si="2"/>
        <v>0</v>
      </c>
      <c r="K55" s="475"/>
    </row>
    <row r="56" spans="1:11" ht="25.5" customHeight="1" x14ac:dyDescent="0.25">
      <c r="A56" s="471" t="s">
        <v>398</v>
      </c>
      <c r="B56" s="471"/>
      <c r="C56" s="471"/>
      <c r="D56" s="471"/>
      <c r="E56" s="471"/>
      <c r="F56" s="390"/>
      <c r="G56" s="390"/>
      <c r="H56" s="390"/>
      <c r="I56" s="390"/>
      <c r="J56" s="396">
        <f t="shared" si="2"/>
        <v>0</v>
      </c>
      <c r="K56" s="396"/>
    </row>
    <row r="57" spans="1:11" ht="20.25" customHeight="1" x14ac:dyDescent="0.25">
      <c r="A57" s="471" t="s">
        <v>399</v>
      </c>
      <c r="B57" s="471"/>
      <c r="C57" s="471"/>
      <c r="D57" s="471"/>
      <c r="E57" s="471"/>
      <c r="F57" s="390"/>
      <c r="G57" s="390"/>
      <c r="H57" s="390"/>
      <c r="I57" s="390"/>
      <c r="J57" s="396">
        <f t="shared" si="2"/>
        <v>0</v>
      </c>
      <c r="K57" s="396"/>
    </row>
    <row r="58" spans="1:11" ht="20.25" customHeight="1" x14ac:dyDescent="0.25">
      <c r="A58" s="471" t="s">
        <v>99</v>
      </c>
      <c r="B58" s="471"/>
      <c r="C58" s="471"/>
      <c r="D58" s="471"/>
      <c r="E58" s="471"/>
      <c r="F58" s="475">
        <f>F59+F60+F61+F62+F63</f>
        <v>0</v>
      </c>
      <c r="G58" s="475"/>
      <c r="H58" s="475">
        <f>H59+H60+H61+H62+H63</f>
        <v>0</v>
      </c>
      <c r="I58" s="475"/>
      <c r="J58" s="396">
        <f t="shared" si="2"/>
        <v>0</v>
      </c>
      <c r="K58" s="396"/>
    </row>
    <row r="59" spans="1:11" ht="20.25" customHeight="1" x14ac:dyDescent="0.25">
      <c r="A59" s="471" t="s">
        <v>400</v>
      </c>
      <c r="B59" s="471"/>
      <c r="C59" s="471"/>
      <c r="D59" s="471"/>
      <c r="E59" s="471"/>
      <c r="F59" s="477"/>
      <c r="G59" s="477"/>
      <c r="H59" s="390"/>
      <c r="I59" s="390"/>
      <c r="J59" s="396">
        <f t="shared" ref="J59:J65" si="8">F59+H59</f>
        <v>0</v>
      </c>
      <c r="K59" s="396"/>
    </row>
    <row r="60" spans="1:11" ht="20.25" customHeight="1" x14ac:dyDescent="0.25">
      <c r="A60" s="471" t="s">
        <v>401</v>
      </c>
      <c r="B60" s="471"/>
      <c r="C60" s="471"/>
      <c r="D60" s="471"/>
      <c r="E60" s="471"/>
      <c r="F60" s="390"/>
      <c r="G60" s="390"/>
      <c r="H60" s="390"/>
      <c r="I60" s="390"/>
      <c r="J60" s="396">
        <f t="shared" si="8"/>
        <v>0</v>
      </c>
      <c r="K60" s="396"/>
    </row>
    <row r="61" spans="1:11" ht="24.75" customHeight="1" x14ac:dyDescent="0.25">
      <c r="A61" s="471" t="s">
        <v>402</v>
      </c>
      <c r="B61" s="471"/>
      <c r="C61" s="471"/>
      <c r="D61" s="471"/>
      <c r="E61" s="471"/>
      <c r="F61" s="390"/>
      <c r="G61" s="390"/>
      <c r="H61" s="390"/>
      <c r="I61" s="390"/>
      <c r="J61" s="396">
        <f t="shared" si="8"/>
        <v>0</v>
      </c>
      <c r="K61" s="396"/>
    </row>
    <row r="62" spans="1:11" ht="20.25" customHeight="1" x14ac:dyDescent="0.25">
      <c r="A62" s="471" t="s">
        <v>403</v>
      </c>
      <c r="B62" s="471"/>
      <c r="C62" s="471"/>
      <c r="D62" s="471"/>
      <c r="E62" s="471"/>
      <c r="F62" s="477"/>
      <c r="G62" s="477"/>
      <c r="H62" s="390"/>
      <c r="I62" s="390"/>
      <c r="J62" s="396">
        <f t="shared" si="8"/>
        <v>0</v>
      </c>
      <c r="K62" s="396"/>
    </row>
    <row r="63" spans="1:11" ht="23.25" customHeight="1" x14ac:dyDescent="0.25">
      <c r="A63" s="471" t="s">
        <v>404</v>
      </c>
      <c r="B63" s="471"/>
      <c r="C63" s="471"/>
      <c r="D63" s="471"/>
      <c r="E63" s="471"/>
      <c r="F63" s="390"/>
      <c r="G63" s="390"/>
      <c r="H63" s="390"/>
      <c r="I63" s="390"/>
      <c r="J63" s="396">
        <f t="shared" si="8"/>
        <v>0</v>
      </c>
      <c r="K63" s="396"/>
    </row>
    <row r="64" spans="1:11" ht="15" x14ac:dyDescent="0.25">
      <c r="A64" s="471" t="s">
        <v>100</v>
      </c>
      <c r="B64" s="471"/>
      <c r="C64" s="471"/>
      <c r="D64" s="471"/>
      <c r="E64" s="471"/>
      <c r="F64" s="477"/>
      <c r="G64" s="477"/>
      <c r="H64" s="390"/>
      <c r="I64" s="390"/>
      <c r="J64" s="396">
        <f t="shared" si="8"/>
        <v>0</v>
      </c>
      <c r="K64" s="396"/>
    </row>
    <row r="65" spans="1:11" ht="20.25" customHeight="1" x14ac:dyDescent="0.25">
      <c r="A65" s="471" t="s">
        <v>405</v>
      </c>
      <c r="B65" s="471"/>
      <c r="C65" s="471"/>
      <c r="D65" s="471"/>
      <c r="E65" s="471"/>
      <c r="F65" s="390"/>
      <c r="G65" s="390"/>
      <c r="H65" s="390"/>
      <c r="I65" s="390"/>
      <c r="J65" s="396">
        <f t="shared" si="8"/>
        <v>0</v>
      </c>
      <c r="K65" s="396"/>
    </row>
    <row r="66" spans="1:11" ht="15" x14ac:dyDescent="0.25">
      <c r="A66" s="472" t="s">
        <v>101</v>
      </c>
      <c r="B66" s="472"/>
      <c r="C66" s="472"/>
      <c r="D66" s="472"/>
      <c r="E66" s="472"/>
      <c r="F66" s="475">
        <f>F67+F68</f>
        <v>0</v>
      </c>
      <c r="G66" s="475"/>
      <c r="H66" s="475">
        <f>H67+H68</f>
        <v>0</v>
      </c>
      <c r="I66" s="475"/>
      <c r="J66" s="396">
        <f t="shared" si="2"/>
        <v>0</v>
      </c>
      <c r="K66" s="396"/>
    </row>
    <row r="67" spans="1:11" ht="15" x14ac:dyDescent="0.25">
      <c r="A67" s="471" t="s">
        <v>102</v>
      </c>
      <c r="B67" s="471"/>
      <c r="C67" s="471"/>
      <c r="D67" s="471"/>
      <c r="E67" s="471"/>
      <c r="F67" s="477"/>
      <c r="G67" s="477"/>
      <c r="H67" s="390"/>
      <c r="I67" s="390"/>
      <c r="J67" s="396">
        <f t="shared" si="2"/>
        <v>0</v>
      </c>
      <c r="K67" s="396"/>
    </row>
    <row r="68" spans="1:11" ht="20.25" customHeight="1" x14ac:dyDescent="0.25">
      <c r="A68" s="471" t="s">
        <v>103</v>
      </c>
      <c r="B68" s="471"/>
      <c r="C68" s="471"/>
      <c r="D68" s="471"/>
      <c r="E68" s="471"/>
      <c r="F68" s="390"/>
      <c r="G68" s="390"/>
      <c r="H68" s="390"/>
      <c r="I68" s="390"/>
      <c r="J68" s="396">
        <f t="shared" si="2"/>
        <v>0</v>
      </c>
      <c r="K68" s="396"/>
    </row>
    <row r="69" spans="1:11" ht="15" x14ac:dyDescent="0.25">
      <c r="A69" s="472" t="s">
        <v>104</v>
      </c>
      <c r="B69" s="472"/>
      <c r="C69" s="472"/>
      <c r="D69" s="472"/>
      <c r="E69" s="472"/>
      <c r="F69" s="466">
        <f>F14+F19+F20+F46+F54+F66</f>
        <v>0</v>
      </c>
      <c r="G69" s="466"/>
      <c r="H69" s="466">
        <f>H14+H19+H20+H46+H54+H66</f>
        <v>0</v>
      </c>
      <c r="I69" s="466"/>
      <c r="J69" s="396">
        <f t="shared" si="2"/>
        <v>0</v>
      </c>
      <c r="K69" s="396"/>
    </row>
    <row r="70" spans="1:11" ht="15" x14ac:dyDescent="0.25">
      <c r="A70" s="471" t="s">
        <v>105</v>
      </c>
      <c r="B70" s="471"/>
      <c r="C70" s="471"/>
      <c r="D70" s="471"/>
      <c r="E70" s="471"/>
      <c r="F70" s="468" t="str">
        <f>IF((F69*5%&gt;=F71),"Valoarea se incadreaza in 5%","Nu este corect valoarea depaseste 5%")</f>
        <v>Valoarea se incadreaza in 5%</v>
      </c>
      <c r="G70" s="468"/>
      <c r="H70" s="468"/>
      <c r="I70" s="468"/>
      <c r="J70" s="468"/>
      <c r="K70" s="468"/>
    </row>
    <row r="71" spans="1:11" ht="15" x14ac:dyDescent="0.25">
      <c r="A71" s="472" t="s">
        <v>106</v>
      </c>
      <c r="B71" s="472"/>
      <c r="C71" s="472"/>
      <c r="D71" s="472"/>
      <c r="E71" s="472"/>
      <c r="F71" s="390"/>
      <c r="G71" s="390"/>
      <c r="H71" s="477"/>
      <c r="I71" s="477"/>
      <c r="J71" s="396">
        <f t="shared" si="2"/>
        <v>0</v>
      </c>
      <c r="K71" s="396"/>
    </row>
    <row r="72" spans="1:11" ht="15" x14ac:dyDescent="0.25">
      <c r="A72" s="472" t="s">
        <v>107</v>
      </c>
      <c r="B72" s="472"/>
      <c r="C72" s="472"/>
      <c r="D72" s="472"/>
      <c r="E72" s="472"/>
      <c r="F72" s="466">
        <f>F69+F71</f>
        <v>0</v>
      </c>
      <c r="G72" s="466"/>
      <c r="H72" s="477">
        <f>H69+H71</f>
        <v>0</v>
      </c>
      <c r="I72" s="477"/>
      <c r="J72" s="396">
        <f t="shared" si="2"/>
        <v>0</v>
      </c>
      <c r="K72" s="396"/>
    </row>
    <row r="73" spans="1:11" ht="15" x14ac:dyDescent="0.25">
      <c r="A73" s="472" t="s">
        <v>108</v>
      </c>
      <c r="B73" s="472"/>
      <c r="C73" s="472"/>
      <c r="D73" s="472"/>
      <c r="E73" s="472"/>
      <c r="F73" s="390"/>
      <c r="G73" s="390"/>
      <c r="H73" s="390"/>
      <c r="I73" s="390"/>
      <c r="J73" s="396">
        <f t="shared" si="2"/>
        <v>0</v>
      </c>
      <c r="K73" s="396"/>
    </row>
    <row r="74" spans="1:11" ht="15" x14ac:dyDescent="0.25">
      <c r="A74" s="472" t="s">
        <v>109</v>
      </c>
      <c r="B74" s="472"/>
      <c r="C74" s="472"/>
      <c r="D74" s="472"/>
      <c r="E74" s="472"/>
      <c r="F74" s="466">
        <f>F72+F73</f>
        <v>0</v>
      </c>
      <c r="G74" s="466"/>
      <c r="H74" s="466">
        <f>H72+H73</f>
        <v>0</v>
      </c>
      <c r="I74" s="466"/>
      <c r="J74" s="396">
        <f t="shared" si="2"/>
        <v>0</v>
      </c>
      <c r="K74" s="396"/>
    </row>
    <row r="75" spans="1:11" ht="15" x14ac:dyDescent="0.25">
      <c r="A75" s="470"/>
      <c r="B75" s="470"/>
      <c r="C75" s="470"/>
      <c r="D75" s="470"/>
      <c r="E75" s="470"/>
      <c r="F75" s="466" t="s">
        <v>110</v>
      </c>
      <c r="G75" s="466"/>
      <c r="H75" s="466" t="s">
        <v>111</v>
      </c>
      <c r="I75" s="466"/>
      <c r="J75" s="459"/>
      <c r="K75" s="459"/>
    </row>
    <row r="76" spans="1:11" ht="15" x14ac:dyDescent="0.25">
      <c r="A76" s="461" t="s">
        <v>262</v>
      </c>
      <c r="B76" s="461"/>
      <c r="C76" s="461"/>
      <c r="D76" s="461"/>
      <c r="E76" s="461"/>
      <c r="F76" s="466">
        <f>F77+F78</f>
        <v>0</v>
      </c>
      <c r="G76" s="466"/>
      <c r="H76" s="466">
        <f>H77+H78</f>
        <v>0</v>
      </c>
      <c r="I76" s="466"/>
      <c r="J76" s="459"/>
      <c r="K76" s="459"/>
    </row>
    <row r="77" spans="1:11" ht="15" x14ac:dyDescent="0.25">
      <c r="A77" s="461" t="s">
        <v>263</v>
      </c>
      <c r="B77" s="461"/>
      <c r="C77" s="461"/>
      <c r="D77" s="461"/>
      <c r="E77" s="461"/>
      <c r="F77" s="466">
        <f>ROUND(H77*F8,0)</f>
        <v>0</v>
      </c>
      <c r="G77" s="466"/>
      <c r="H77" s="466">
        <f>F74</f>
        <v>0</v>
      </c>
      <c r="I77" s="466"/>
      <c r="J77" s="459"/>
      <c r="K77" s="459"/>
    </row>
    <row r="78" spans="1:11" ht="15" x14ac:dyDescent="0.25">
      <c r="A78" s="461" t="s">
        <v>264</v>
      </c>
      <c r="B78" s="461"/>
      <c r="C78" s="461"/>
      <c r="D78" s="461"/>
      <c r="E78" s="461"/>
      <c r="F78" s="466">
        <f>ROUND(H78*F8,0)</f>
        <v>0</v>
      </c>
      <c r="G78" s="466"/>
      <c r="H78" s="466">
        <f>J74-H77</f>
        <v>0</v>
      </c>
      <c r="I78" s="466"/>
      <c r="J78" s="459"/>
      <c r="K78" s="459"/>
    </row>
    <row r="79" spans="1:11" ht="15" x14ac:dyDescent="0.25">
      <c r="A79" s="460" t="s">
        <v>112</v>
      </c>
      <c r="B79" s="460"/>
      <c r="C79" s="460"/>
      <c r="D79" s="460"/>
      <c r="E79" s="460"/>
      <c r="F79" s="460"/>
      <c r="G79" s="460"/>
      <c r="H79" s="460"/>
      <c r="I79" s="460"/>
      <c r="J79" s="460"/>
      <c r="K79" s="460"/>
    </row>
    <row r="80" spans="1:11" ht="24" customHeight="1" x14ac:dyDescent="0.25">
      <c r="A80" s="460"/>
      <c r="B80" s="460"/>
      <c r="C80" s="460"/>
      <c r="D80" s="460"/>
      <c r="E80" s="460"/>
      <c r="F80" s="460" t="s">
        <v>265</v>
      </c>
      <c r="G80" s="460"/>
      <c r="H80" s="460" t="s">
        <v>266</v>
      </c>
      <c r="I80" s="460"/>
      <c r="J80" s="460" t="s">
        <v>220</v>
      </c>
      <c r="K80" s="460"/>
    </row>
    <row r="81" spans="1:11" ht="22.5" customHeight="1" x14ac:dyDescent="0.25">
      <c r="A81" s="463" t="s">
        <v>113</v>
      </c>
      <c r="B81" s="463"/>
      <c r="C81" s="463"/>
      <c r="D81" s="463"/>
      <c r="E81" s="463"/>
      <c r="F81" s="454"/>
      <c r="G81" s="454"/>
      <c r="H81" s="465"/>
      <c r="I81" s="465"/>
      <c r="J81" s="467">
        <f>F81+H81</f>
        <v>0</v>
      </c>
      <c r="K81" s="467"/>
    </row>
    <row r="82" spans="1:11" ht="20.25" customHeight="1" x14ac:dyDescent="0.25">
      <c r="A82" s="463" t="s">
        <v>267</v>
      </c>
      <c r="B82" s="463"/>
      <c r="C82" s="463"/>
      <c r="D82" s="463"/>
      <c r="E82" s="463"/>
      <c r="F82" s="467">
        <f>F83+F84</f>
        <v>0</v>
      </c>
      <c r="G82" s="467"/>
      <c r="H82" s="467">
        <f>H83+H84</f>
        <v>0</v>
      </c>
      <c r="I82" s="467"/>
      <c r="J82" s="467">
        <f t="shared" ref="J82:J86" si="9">F82+H82</f>
        <v>0</v>
      </c>
      <c r="K82" s="467"/>
    </row>
    <row r="83" spans="1:11" ht="15" x14ac:dyDescent="0.25">
      <c r="A83" s="463" t="s">
        <v>268</v>
      </c>
      <c r="B83" s="463"/>
      <c r="C83" s="463"/>
      <c r="D83" s="463"/>
      <c r="E83" s="463"/>
      <c r="F83" s="454"/>
      <c r="G83" s="454"/>
      <c r="H83" s="454"/>
      <c r="I83" s="454"/>
      <c r="J83" s="467">
        <f t="shared" si="9"/>
        <v>0</v>
      </c>
      <c r="K83" s="467"/>
    </row>
    <row r="84" spans="1:11" ht="13.5" customHeight="1" x14ac:dyDescent="0.25">
      <c r="A84" s="463" t="s">
        <v>269</v>
      </c>
      <c r="B84" s="463"/>
      <c r="C84" s="463"/>
      <c r="D84" s="463"/>
      <c r="E84" s="463"/>
      <c r="F84" s="454"/>
      <c r="G84" s="454"/>
      <c r="H84" s="454"/>
      <c r="I84" s="454"/>
      <c r="J84" s="467">
        <f t="shared" si="9"/>
        <v>0</v>
      </c>
      <c r="K84" s="467"/>
    </row>
    <row r="85" spans="1:11" ht="20.25" customHeight="1" x14ac:dyDescent="0.25">
      <c r="A85" s="463" t="s">
        <v>270</v>
      </c>
      <c r="B85" s="463"/>
      <c r="C85" s="463"/>
      <c r="D85" s="463"/>
      <c r="E85" s="463"/>
      <c r="F85" s="454"/>
      <c r="G85" s="454"/>
      <c r="H85" s="454"/>
      <c r="I85" s="454"/>
      <c r="J85" s="467">
        <f t="shared" si="9"/>
        <v>0</v>
      </c>
      <c r="K85" s="467"/>
    </row>
    <row r="86" spans="1:11" ht="15" x14ac:dyDescent="0.25">
      <c r="A86" s="463" t="s">
        <v>114</v>
      </c>
      <c r="B86" s="463"/>
      <c r="C86" s="463"/>
      <c r="D86" s="463"/>
      <c r="E86" s="463"/>
      <c r="F86" s="467">
        <f>F82+F81+F85</f>
        <v>0</v>
      </c>
      <c r="G86" s="467"/>
      <c r="H86" s="467">
        <f>H82+H81+H85</f>
        <v>0</v>
      </c>
      <c r="I86" s="467"/>
      <c r="J86" s="467">
        <f t="shared" si="9"/>
        <v>0</v>
      </c>
      <c r="K86" s="467"/>
    </row>
    <row r="87" spans="1:11" ht="11.25" customHeight="1" x14ac:dyDescent="0.25">
      <c r="A87" s="463" t="s">
        <v>271</v>
      </c>
      <c r="B87" s="463"/>
      <c r="C87" s="463"/>
      <c r="D87" s="463"/>
      <c r="E87" s="463"/>
      <c r="F87" s="464" t="e">
        <f>F81/F86</f>
        <v>#DIV/0!</v>
      </c>
      <c r="G87" s="464"/>
      <c r="H87" s="455"/>
      <c r="I87" s="456"/>
      <c r="J87" s="456"/>
      <c r="K87" s="457"/>
    </row>
    <row r="88" spans="1:11" ht="20.25" customHeight="1" x14ac:dyDescent="0.25">
      <c r="A88" s="463" t="s">
        <v>115</v>
      </c>
      <c r="B88" s="463"/>
      <c r="C88" s="463"/>
      <c r="D88" s="463"/>
      <c r="E88" s="463"/>
      <c r="F88" s="454"/>
      <c r="G88" s="454"/>
      <c r="H88" s="455"/>
      <c r="I88" s="456"/>
      <c r="J88" s="456"/>
      <c r="K88" s="457"/>
    </row>
    <row r="89" spans="1:11" ht="18.75" customHeight="1" x14ac:dyDescent="0.25">
      <c r="A89" s="463" t="s">
        <v>116</v>
      </c>
      <c r="B89" s="463"/>
      <c r="C89" s="463"/>
      <c r="D89" s="463"/>
      <c r="E89" s="463"/>
      <c r="F89" s="453" t="e">
        <f>F88/F81</f>
        <v>#DIV/0!</v>
      </c>
      <c r="G89" s="453"/>
      <c r="H89" s="462" t="e">
        <f>IF(F89&lt;50%,"Suma de avans mai mica de 50% din ajutorul public","Suma de avans mai mare de 50% din ajutorul public")</f>
        <v>#DIV/0!</v>
      </c>
      <c r="I89" s="462"/>
      <c r="J89" s="462"/>
      <c r="K89" s="462"/>
    </row>
    <row r="91" spans="1:11" ht="20.25" customHeight="1" x14ac:dyDescent="0.25">
      <c r="I91" s="423" t="s">
        <v>272</v>
      </c>
      <c r="J91" s="423"/>
      <c r="K91" s="423"/>
    </row>
    <row r="93" spans="1:11" ht="20.25" customHeight="1" x14ac:dyDescent="0.25">
      <c r="A93" s="424" t="s">
        <v>260</v>
      </c>
      <c r="B93" s="425"/>
      <c r="C93" s="425"/>
      <c r="D93" s="425"/>
      <c r="E93" s="425"/>
      <c r="F93" s="425"/>
      <c r="G93" s="425"/>
      <c r="H93" s="425"/>
      <c r="I93" s="425"/>
      <c r="J93" s="425"/>
      <c r="K93" s="426"/>
    </row>
    <row r="94" spans="1:11" ht="20.25" customHeight="1" x14ac:dyDescent="0.25">
      <c r="A94" s="354" t="s">
        <v>0</v>
      </c>
      <c r="B94" s="355"/>
      <c r="C94" s="355"/>
      <c r="D94" s="355"/>
      <c r="E94" s="355"/>
      <c r="F94" s="355"/>
      <c r="G94" s="355"/>
      <c r="H94" s="355"/>
      <c r="I94" s="355"/>
      <c r="J94" s="355"/>
      <c r="K94" s="356"/>
    </row>
    <row r="95" spans="1:11" ht="20.25" customHeight="1" x14ac:dyDescent="0.25">
      <c r="A95" s="354" t="s">
        <v>273</v>
      </c>
      <c r="B95" s="355"/>
      <c r="C95" s="355"/>
      <c r="D95" s="355"/>
      <c r="E95" s="355"/>
      <c r="F95" s="355"/>
      <c r="G95" s="355"/>
      <c r="H95" s="355"/>
      <c r="I95" s="355"/>
      <c r="J95" s="355"/>
      <c r="K95" s="356"/>
    </row>
    <row r="96" spans="1:11" ht="20.25" customHeight="1" x14ac:dyDescent="0.25">
      <c r="A96" s="32"/>
      <c r="B96" s="33"/>
      <c r="C96" s="33"/>
      <c r="D96" s="33"/>
      <c r="E96" s="33"/>
      <c r="F96" s="33"/>
      <c r="G96" s="33"/>
      <c r="H96" s="33"/>
      <c r="I96" s="33"/>
      <c r="J96" s="33"/>
      <c r="K96" s="34"/>
    </row>
    <row r="97" spans="1:11" ht="20.25" customHeight="1" x14ac:dyDescent="0.25">
      <c r="A97" s="430"/>
      <c r="B97" s="431"/>
      <c r="C97" s="431"/>
      <c r="D97" s="431"/>
      <c r="E97" s="431"/>
      <c r="F97" s="431"/>
      <c r="G97" s="431"/>
      <c r="H97" s="431"/>
      <c r="I97" s="431"/>
      <c r="J97" s="431"/>
      <c r="K97" s="432"/>
    </row>
    <row r="98" spans="1:11" ht="20.25" customHeight="1" x14ac:dyDescent="0.25">
      <c r="A98" s="32"/>
      <c r="B98" s="33"/>
      <c r="C98" s="33"/>
      <c r="D98" s="33"/>
      <c r="E98" s="33"/>
      <c r="F98" s="33"/>
      <c r="G98" s="33"/>
      <c r="H98" s="33"/>
      <c r="I98" s="33"/>
      <c r="J98" s="33"/>
      <c r="K98" s="34"/>
    </row>
    <row r="99" spans="1:11" ht="20.25" customHeight="1" x14ac:dyDescent="0.25">
      <c r="A99" s="95" t="s">
        <v>274</v>
      </c>
      <c r="B99" s="449" t="s">
        <v>275</v>
      </c>
      <c r="C99" s="449"/>
      <c r="D99" s="449"/>
      <c r="E99" s="449"/>
      <c r="F99" s="449"/>
      <c r="G99" s="449"/>
      <c r="H99" s="449" t="s">
        <v>276</v>
      </c>
      <c r="I99" s="449"/>
      <c r="J99" s="449" t="s">
        <v>277</v>
      </c>
      <c r="K99" s="449"/>
    </row>
    <row r="100" spans="1:11" ht="48.75" customHeight="1" x14ac:dyDescent="0.25">
      <c r="A100" s="84" t="s">
        <v>406</v>
      </c>
      <c r="B100" s="458" t="s">
        <v>278</v>
      </c>
      <c r="C100" s="445"/>
      <c r="D100" s="445"/>
      <c r="E100" s="445"/>
      <c r="F100" s="445"/>
      <c r="G100" s="445"/>
      <c r="H100" s="400">
        <f>H101+H102+H103</f>
        <v>0</v>
      </c>
      <c r="I100" s="402"/>
      <c r="J100" s="400">
        <f>J101+J102+J103</f>
        <v>0</v>
      </c>
      <c r="K100" s="402"/>
    </row>
    <row r="101" spans="1:11" ht="48.75" customHeight="1" x14ac:dyDescent="0.25">
      <c r="A101" s="84"/>
      <c r="B101" s="490" t="s">
        <v>407</v>
      </c>
      <c r="C101" s="491"/>
      <c r="D101" s="491"/>
      <c r="E101" s="491"/>
      <c r="F101" s="491"/>
      <c r="G101" s="492"/>
      <c r="H101" s="227"/>
      <c r="I101" s="229"/>
      <c r="J101" s="227"/>
      <c r="K101" s="229"/>
    </row>
    <row r="102" spans="1:11" ht="15" x14ac:dyDescent="0.25">
      <c r="A102" s="84"/>
      <c r="B102" s="490" t="s">
        <v>408</v>
      </c>
      <c r="C102" s="491"/>
      <c r="D102" s="491"/>
      <c r="E102" s="491"/>
      <c r="F102" s="491"/>
      <c r="G102" s="492"/>
      <c r="H102" s="227"/>
      <c r="I102" s="229"/>
      <c r="J102" s="227"/>
      <c r="K102" s="229"/>
    </row>
    <row r="103" spans="1:11" ht="15" x14ac:dyDescent="0.25">
      <c r="A103" s="84"/>
      <c r="B103" s="490" t="s">
        <v>409</v>
      </c>
      <c r="C103" s="491"/>
      <c r="D103" s="491"/>
      <c r="E103" s="491"/>
      <c r="F103" s="491"/>
      <c r="G103" s="492"/>
      <c r="H103" s="227"/>
      <c r="I103" s="229"/>
      <c r="J103" s="227"/>
      <c r="K103" s="229"/>
    </row>
    <row r="104" spans="1:11" ht="30" customHeight="1" x14ac:dyDescent="0.25">
      <c r="A104" s="84" t="s">
        <v>410</v>
      </c>
      <c r="B104" s="458" t="s">
        <v>411</v>
      </c>
      <c r="C104" s="445"/>
      <c r="D104" s="445"/>
      <c r="E104" s="445"/>
      <c r="F104" s="445"/>
      <c r="G104" s="445"/>
      <c r="H104" s="451">
        <f>SUM(H105:I113)</f>
        <v>0</v>
      </c>
      <c r="I104" s="452"/>
      <c r="J104" s="451">
        <f>SUM(J105:K113)</f>
        <v>0</v>
      </c>
      <c r="K104" s="452"/>
    </row>
    <row r="105" spans="1:11" ht="15" x14ac:dyDescent="0.25">
      <c r="A105" s="98"/>
      <c r="B105" s="441" t="s">
        <v>280</v>
      </c>
      <c r="C105" s="441"/>
      <c r="D105" s="441"/>
      <c r="E105" s="441"/>
      <c r="F105" s="441"/>
      <c r="G105" s="441"/>
      <c r="H105" s="227"/>
      <c r="I105" s="229"/>
      <c r="J105" s="227"/>
      <c r="K105" s="229"/>
    </row>
    <row r="106" spans="1:11" ht="15" x14ac:dyDescent="0.25">
      <c r="A106" s="98"/>
      <c r="B106" s="446" t="s">
        <v>412</v>
      </c>
      <c r="C106" s="441"/>
      <c r="D106" s="441"/>
      <c r="E106" s="441"/>
      <c r="F106" s="441"/>
      <c r="G106" s="441"/>
      <c r="H106" s="227"/>
      <c r="I106" s="229"/>
      <c r="J106" s="227"/>
      <c r="K106" s="229"/>
    </row>
    <row r="107" spans="1:11" ht="43.5" customHeight="1" x14ac:dyDescent="0.25">
      <c r="A107" s="98"/>
      <c r="B107" s="446" t="s">
        <v>413</v>
      </c>
      <c r="C107" s="441"/>
      <c r="D107" s="441"/>
      <c r="E107" s="441"/>
      <c r="F107" s="441"/>
      <c r="G107" s="441"/>
      <c r="H107" s="227"/>
      <c r="I107" s="229"/>
      <c r="J107" s="227"/>
      <c r="K107" s="229"/>
    </row>
    <row r="108" spans="1:11" ht="20.25" customHeight="1" x14ac:dyDescent="0.25">
      <c r="A108" s="98"/>
      <c r="B108" s="441" t="s">
        <v>414</v>
      </c>
      <c r="C108" s="441"/>
      <c r="D108" s="441"/>
      <c r="E108" s="441"/>
      <c r="F108" s="441"/>
      <c r="G108" s="441"/>
      <c r="H108" s="443"/>
      <c r="I108" s="444"/>
      <c r="J108" s="227"/>
      <c r="K108" s="229"/>
    </row>
    <row r="109" spans="1:11" ht="27.75" customHeight="1" x14ac:dyDescent="0.25">
      <c r="A109" s="98"/>
      <c r="B109" s="446" t="s">
        <v>415</v>
      </c>
      <c r="C109" s="441"/>
      <c r="D109" s="441"/>
      <c r="E109" s="441"/>
      <c r="F109" s="441"/>
      <c r="G109" s="441"/>
      <c r="H109" s="443"/>
      <c r="I109" s="444"/>
      <c r="J109" s="227"/>
      <c r="K109" s="229"/>
    </row>
    <row r="110" spans="1:11" ht="30" customHeight="1" x14ac:dyDescent="0.25">
      <c r="A110" s="98"/>
      <c r="B110" s="446" t="s">
        <v>416</v>
      </c>
      <c r="C110" s="441"/>
      <c r="D110" s="441"/>
      <c r="E110" s="441"/>
      <c r="F110" s="441"/>
      <c r="G110" s="441"/>
      <c r="H110" s="227"/>
      <c r="I110" s="229"/>
      <c r="J110" s="227"/>
      <c r="K110" s="229"/>
    </row>
    <row r="111" spans="1:11" ht="20.25" customHeight="1" x14ac:dyDescent="0.25">
      <c r="A111" s="98"/>
      <c r="B111" s="441" t="s">
        <v>417</v>
      </c>
      <c r="C111" s="441"/>
      <c r="D111" s="441"/>
      <c r="E111" s="441"/>
      <c r="F111" s="441"/>
      <c r="G111" s="441"/>
      <c r="H111" s="227"/>
      <c r="I111" s="229"/>
      <c r="J111" s="227"/>
      <c r="K111" s="229"/>
    </row>
    <row r="112" spans="1:11" ht="20.25" customHeight="1" x14ac:dyDescent="0.25">
      <c r="A112" s="98"/>
      <c r="B112" s="441" t="s">
        <v>418</v>
      </c>
      <c r="C112" s="441"/>
      <c r="D112" s="441"/>
      <c r="E112" s="441"/>
      <c r="F112" s="441"/>
      <c r="G112" s="441"/>
      <c r="H112" s="227"/>
      <c r="I112" s="229"/>
      <c r="J112" s="227"/>
      <c r="K112" s="229"/>
    </row>
    <row r="113" spans="1:11" ht="20.25" customHeight="1" x14ac:dyDescent="0.25">
      <c r="A113" s="98"/>
      <c r="B113" s="441" t="s">
        <v>419</v>
      </c>
      <c r="C113" s="441"/>
      <c r="D113" s="441"/>
      <c r="E113" s="441"/>
      <c r="F113" s="441"/>
      <c r="G113" s="441"/>
      <c r="H113" s="227"/>
      <c r="I113" s="229"/>
      <c r="J113" s="227"/>
      <c r="K113" s="229"/>
    </row>
    <row r="114" spans="1:11" ht="30.75" customHeight="1" x14ac:dyDescent="0.25">
      <c r="A114" s="95" t="s">
        <v>420</v>
      </c>
      <c r="B114" s="458" t="s">
        <v>421</v>
      </c>
      <c r="C114" s="445"/>
      <c r="D114" s="445"/>
      <c r="E114" s="445"/>
      <c r="F114" s="445"/>
      <c r="G114" s="445"/>
      <c r="H114" s="227"/>
      <c r="I114" s="229"/>
      <c r="J114" s="227"/>
      <c r="K114" s="229"/>
    </row>
    <row r="115" spans="1:11" ht="30.75" customHeight="1" x14ac:dyDescent="0.25">
      <c r="A115" s="95" t="s">
        <v>422</v>
      </c>
      <c r="B115" s="458" t="s">
        <v>423</v>
      </c>
      <c r="C115" s="445"/>
      <c r="D115" s="445"/>
      <c r="E115" s="445"/>
      <c r="F115" s="445"/>
      <c r="G115" s="445"/>
      <c r="H115" s="227"/>
      <c r="I115" s="229"/>
      <c r="J115" s="227"/>
      <c r="K115" s="229"/>
    </row>
    <row r="116" spans="1:11" ht="20.25" customHeight="1" x14ac:dyDescent="0.25">
      <c r="A116" s="95" t="s">
        <v>425</v>
      </c>
      <c r="B116" s="445" t="s">
        <v>424</v>
      </c>
      <c r="C116" s="445"/>
      <c r="D116" s="445"/>
      <c r="E116" s="445"/>
      <c r="F116" s="445"/>
      <c r="G116" s="445"/>
      <c r="H116" s="451">
        <f>H117+H118+H119+H120+H121+H122</f>
        <v>0</v>
      </c>
      <c r="I116" s="452"/>
      <c r="J116" s="451">
        <f>J117+J118+J119+J120+J121+J122</f>
        <v>0</v>
      </c>
      <c r="K116" s="452"/>
    </row>
    <row r="117" spans="1:11" ht="20.25" customHeight="1" x14ac:dyDescent="0.25">
      <c r="A117" s="98"/>
      <c r="B117" s="441" t="s">
        <v>426</v>
      </c>
      <c r="C117" s="441"/>
      <c r="D117" s="441"/>
      <c r="E117" s="441"/>
      <c r="F117" s="441"/>
      <c r="G117" s="441"/>
      <c r="H117" s="500"/>
      <c r="I117" s="501"/>
      <c r="J117" s="500"/>
      <c r="K117" s="501"/>
    </row>
    <row r="118" spans="1:11" ht="20.25" customHeight="1" x14ac:dyDescent="0.25">
      <c r="A118" s="23"/>
      <c r="B118" s="441" t="s">
        <v>427</v>
      </c>
      <c r="C118" s="441"/>
      <c r="D118" s="441"/>
      <c r="E118" s="441"/>
      <c r="F118" s="441"/>
      <c r="G118" s="441"/>
      <c r="H118" s="227"/>
      <c r="I118" s="229"/>
      <c r="J118" s="227"/>
      <c r="K118" s="229"/>
    </row>
    <row r="119" spans="1:11" ht="30" customHeight="1" x14ac:dyDescent="0.25">
      <c r="A119" s="23"/>
      <c r="B119" s="446" t="s">
        <v>428</v>
      </c>
      <c r="C119" s="441"/>
      <c r="D119" s="441"/>
      <c r="E119" s="441"/>
      <c r="F119" s="441"/>
      <c r="G119" s="441"/>
      <c r="H119" s="227"/>
      <c r="I119" s="229"/>
      <c r="J119" s="227"/>
      <c r="K119" s="229"/>
    </row>
    <row r="120" spans="1:11" ht="30" customHeight="1" x14ac:dyDescent="0.25">
      <c r="A120" s="23"/>
      <c r="B120" s="446" t="s">
        <v>429</v>
      </c>
      <c r="C120" s="446"/>
      <c r="D120" s="446"/>
      <c r="E120" s="446"/>
      <c r="F120" s="446"/>
      <c r="G120" s="446"/>
      <c r="H120" s="227"/>
      <c r="I120" s="229"/>
      <c r="J120" s="227"/>
      <c r="K120" s="229"/>
    </row>
    <row r="121" spans="1:11" ht="27" customHeight="1" x14ac:dyDescent="0.25">
      <c r="A121" s="23"/>
      <c r="B121" s="446" t="s">
        <v>430</v>
      </c>
      <c r="C121" s="446"/>
      <c r="D121" s="446"/>
      <c r="E121" s="446"/>
      <c r="F121" s="446"/>
      <c r="G121" s="446"/>
      <c r="H121" s="227"/>
      <c r="I121" s="229"/>
      <c r="J121" s="227"/>
      <c r="K121" s="229"/>
    </row>
    <row r="122" spans="1:11" ht="20.25" customHeight="1" x14ac:dyDescent="0.25">
      <c r="A122" s="23"/>
      <c r="B122" s="441" t="s">
        <v>431</v>
      </c>
      <c r="C122" s="441"/>
      <c r="D122" s="441"/>
      <c r="E122" s="441"/>
      <c r="F122" s="441"/>
      <c r="G122" s="441"/>
      <c r="H122" s="227"/>
      <c r="I122" s="229"/>
      <c r="J122" s="227"/>
      <c r="K122" s="229"/>
    </row>
    <row r="123" spans="1:11" ht="15" x14ac:dyDescent="0.25">
      <c r="A123" s="95" t="s">
        <v>432</v>
      </c>
      <c r="B123" s="458" t="s">
        <v>433</v>
      </c>
      <c r="C123" s="445"/>
      <c r="D123" s="445"/>
      <c r="E123" s="445"/>
      <c r="F123" s="445"/>
      <c r="G123" s="445"/>
      <c r="H123" s="394"/>
      <c r="I123" s="395"/>
      <c r="J123" s="394">
        <f>J124+J125+J126+J127</f>
        <v>0</v>
      </c>
      <c r="K123" s="395"/>
    </row>
    <row r="124" spans="1:11" ht="27.75" customHeight="1" x14ac:dyDescent="0.25">
      <c r="A124" s="95"/>
      <c r="B124" s="446" t="s">
        <v>434</v>
      </c>
      <c r="C124" s="441"/>
      <c r="D124" s="441"/>
      <c r="E124" s="441"/>
      <c r="F124" s="441"/>
      <c r="G124" s="441"/>
      <c r="H124" s="96"/>
      <c r="I124" s="97"/>
      <c r="J124" s="227"/>
      <c r="K124" s="229"/>
    </row>
    <row r="125" spans="1:11" ht="32.25" customHeight="1" x14ac:dyDescent="0.25">
      <c r="A125" s="95"/>
      <c r="B125" s="446" t="s">
        <v>435</v>
      </c>
      <c r="C125" s="441"/>
      <c r="D125" s="441"/>
      <c r="E125" s="441"/>
      <c r="F125" s="441"/>
      <c r="G125" s="441"/>
      <c r="H125" s="96"/>
      <c r="I125" s="97"/>
      <c r="J125" s="227"/>
      <c r="K125" s="229"/>
    </row>
    <row r="126" spans="1:11" ht="48.75" customHeight="1" x14ac:dyDescent="0.25">
      <c r="A126" s="23"/>
      <c r="B126" s="446" t="s">
        <v>436</v>
      </c>
      <c r="C126" s="441"/>
      <c r="D126" s="441"/>
      <c r="E126" s="441"/>
      <c r="F126" s="441"/>
      <c r="G126" s="441"/>
      <c r="H126" s="443"/>
      <c r="I126" s="444"/>
      <c r="J126" s="227"/>
      <c r="K126" s="229"/>
    </row>
    <row r="127" spans="1:11" ht="15" x14ac:dyDescent="0.25">
      <c r="A127" s="23"/>
      <c r="B127" s="441" t="s">
        <v>437</v>
      </c>
      <c r="C127" s="441"/>
      <c r="D127" s="441"/>
      <c r="E127" s="441"/>
      <c r="F127" s="441"/>
      <c r="G127" s="441"/>
      <c r="H127" s="443"/>
      <c r="I127" s="444"/>
      <c r="J127" s="227"/>
      <c r="K127" s="229"/>
    </row>
    <row r="128" spans="1:11" ht="20.25" customHeight="1" x14ac:dyDescent="0.25">
      <c r="A128" s="95" t="s">
        <v>438</v>
      </c>
      <c r="B128" s="445" t="s">
        <v>439</v>
      </c>
      <c r="C128" s="445"/>
      <c r="D128" s="445"/>
      <c r="E128" s="445"/>
      <c r="F128" s="445"/>
      <c r="G128" s="445"/>
      <c r="H128" s="394">
        <f>H129</f>
        <v>0</v>
      </c>
      <c r="I128" s="395"/>
      <c r="J128" s="394">
        <f>J129+J130</f>
        <v>0</v>
      </c>
      <c r="K128" s="395"/>
    </row>
    <row r="129" spans="1:11" ht="20.25" customHeight="1" x14ac:dyDescent="0.25">
      <c r="A129" s="95"/>
      <c r="B129" s="485" t="s">
        <v>440</v>
      </c>
      <c r="C129" s="486"/>
      <c r="D129" s="486"/>
      <c r="E129" s="486"/>
      <c r="F129" s="486"/>
      <c r="G129" s="487"/>
      <c r="H129" s="227"/>
      <c r="I129" s="229"/>
      <c r="J129" s="227"/>
      <c r="K129" s="229"/>
    </row>
    <row r="130" spans="1:11" ht="20.25" customHeight="1" x14ac:dyDescent="0.25">
      <c r="A130" s="95"/>
      <c r="B130" s="485" t="s">
        <v>441</v>
      </c>
      <c r="C130" s="486"/>
      <c r="D130" s="486"/>
      <c r="E130" s="486"/>
      <c r="F130" s="486"/>
      <c r="G130" s="487"/>
      <c r="H130" s="443"/>
      <c r="I130" s="444"/>
      <c r="J130" s="227"/>
      <c r="K130" s="229"/>
    </row>
    <row r="131" spans="1:11" ht="20.25" customHeight="1" x14ac:dyDescent="0.25">
      <c r="A131" s="95" t="s">
        <v>442</v>
      </c>
      <c r="B131" s="445" t="s">
        <v>443</v>
      </c>
      <c r="C131" s="445"/>
      <c r="D131" s="445"/>
      <c r="E131" s="445"/>
      <c r="F131" s="445"/>
      <c r="G131" s="445"/>
      <c r="H131" s="394">
        <f>H132+H135</f>
        <v>0</v>
      </c>
      <c r="I131" s="395"/>
      <c r="J131" s="394">
        <f>J132+J135</f>
        <v>0</v>
      </c>
      <c r="K131" s="395"/>
    </row>
    <row r="132" spans="1:11" ht="15" x14ac:dyDescent="0.25">
      <c r="A132" s="23"/>
      <c r="B132" s="446" t="s">
        <v>444</v>
      </c>
      <c r="C132" s="446"/>
      <c r="D132" s="446"/>
      <c r="E132" s="446"/>
      <c r="F132" s="446"/>
      <c r="G132" s="446"/>
      <c r="H132" s="394">
        <f>H133+H134</f>
        <v>0</v>
      </c>
      <c r="I132" s="395"/>
      <c r="J132" s="394">
        <f>J133+J134</f>
        <v>0</v>
      </c>
      <c r="K132" s="395"/>
    </row>
    <row r="133" spans="1:11" ht="15" x14ac:dyDescent="0.25">
      <c r="A133" s="23"/>
      <c r="B133" s="488" t="s">
        <v>445</v>
      </c>
      <c r="C133" s="489"/>
      <c r="D133" s="489"/>
      <c r="E133" s="489"/>
      <c r="F133" s="489"/>
      <c r="G133" s="489"/>
      <c r="H133" s="227"/>
      <c r="I133" s="229"/>
      <c r="J133" s="227"/>
      <c r="K133" s="229"/>
    </row>
    <row r="134" spans="1:11" ht="28.5" customHeight="1" x14ac:dyDescent="0.25">
      <c r="A134" s="23"/>
      <c r="B134" s="488" t="s">
        <v>446</v>
      </c>
      <c r="C134" s="489"/>
      <c r="D134" s="489"/>
      <c r="E134" s="489"/>
      <c r="F134" s="489"/>
      <c r="G134" s="489"/>
      <c r="H134" s="227"/>
      <c r="I134" s="229"/>
      <c r="J134" s="227"/>
      <c r="K134" s="229"/>
    </row>
    <row r="135" spans="1:11" ht="15" x14ac:dyDescent="0.25">
      <c r="A135" s="23"/>
      <c r="B135" s="446" t="s">
        <v>447</v>
      </c>
      <c r="C135" s="446"/>
      <c r="D135" s="446"/>
      <c r="E135" s="446"/>
      <c r="F135" s="446"/>
      <c r="G135" s="446"/>
      <c r="H135" s="227"/>
      <c r="I135" s="229"/>
      <c r="J135" s="227"/>
      <c r="K135" s="229"/>
    </row>
    <row r="136" spans="1:11" ht="20.25" customHeight="1" x14ac:dyDescent="0.25">
      <c r="A136" s="23"/>
      <c r="B136" s="445" t="s">
        <v>306</v>
      </c>
      <c r="C136" s="445"/>
      <c r="D136" s="445"/>
      <c r="E136" s="445"/>
      <c r="F136" s="445"/>
      <c r="G136" s="445"/>
      <c r="H136" s="451">
        <f>H100+H104+H114+H115+H116+H123+H128+H131</f>
        <v>0</v>
      </c>
      <c r="I136" s="452"/>
      <c r="J136" s="451">
        <f>J100+J104+J114+J115+J116+J123+J128+J131</f>
        <v>0</v>
      </c>
      <c r="K136" s="452"/>
    </row>
    <row r="137" spans="1:11" ht="20.25" customHeight="1" x14ac:dyDescent="0.25">
      <c r="A137" s="23"/>
      <c r="B137" s="445" t="s">
        <v>307</v>
      </c>
      <c r="C137" s="445"/>
      <c r="D137" s="445"/>
      <c r="E137" s="445"/>
      <c r="F137" s="445"/>
      <c r="G137" s="445"/>
      <c r="H137" s="227"/>
      <c r="I137" s="229"/>
      <c r="J137" s="227"/>
      <c r="K137" s="229"/>
    </row>
    <row r="138" spans="1:11" ht="20.25" customHeight="1" x14ac:dyDescent="0.25">
      <c r="A138" s="419" t="s">
        <v>308</v>
      </c>
      <c r="B138" s="419"/>
      <c r="C138" s="419"/>
      <c r="D138" s="419"/>
      <c r="E138" s="419"/>
      <c r="F138" s="419"/>
      <c r="G138" s="419"/>
      <c r="H138" s="253">
        <f>H136+J136+H137+J137</f>
        <v>0</v>
      </c>
      <c r="I138" s="257"/>
      <c r="J138" s="257"/>
      <c r="K138" s="254"/>
    </row>
    <row r="139" spans="1:11" ht="20.25" customHeight="1" x14ac:dyDescent="0.25">
      <c r="B139" s="450"/>
      <c r="C139" s="450"/>
      <c r="D139" s="450"/>
      <c r="E139" s="450"/>
      <c r="F139" s="450"/>
      <c r="G139" s="450"/>
    </row>
    <row r="141" spans="1:11" ht="20.25" customHeight="1" x14ac:dyDescent="0.25">
      <c r="I141" s="423" t="s">
        <v>309</v>
      </c>
      <c r="J141" s="423"/>
      <c r="K141" s="423"/>
    </row>
    <row r="143" spans="1:11" ht="20.25" customHeight="1" x14ac:dyDescent="0.25">
      <c r="A143" s="424" t="s">
        <v>260</v>
      </c>
      <c r="B143" s="425"/>
      <c r="C143" s="425"/>
      <c r="D143" s="425"/>
      <c r="E143" s="425"/>
      <c r="F143" s="425"/>
      <c r="G143" s="425"/>
      <c r="H143" s="425"/>
      <c r="I143" s="425"/>
      <c r="J143" s="425"/>
      <c r="K143" s="426"/>
    </row>
    <row r="144" spans="1:11" ht="20.25" customHeight="1" x14ac:dyDescent="0.25">
      <c r="A144" s="354" t="s">
        <v>0</v>
      </c>
      <c r="B144" s="355"/>
      <c r="C144" s="355"/>
      <c r="D144" s="355"/>
      <c r="E144" s="355"/>
      <c r="F144" s="355"/>
      <c r="G144" s="355"/>
      <c r="H144" s="355"/>
      <c r="I144" s="355"/>
      <c r="J144" s="355"/>
      <c r="K144" s="356"/>
    </row>
    <row r="145" spans="1:11" ht="20.25" customHeight="1" x14ac:dyDescent="0.25">
      <c r="A145" s="32"/>
      <c r="B145" s="33"/>
      <c r="C145" s="33"/>
      <c r="D145" s="33"/>
      <c r="E145" s="33"/>
      <c r="F145" s="33"/>
      <c r="G145" s="33"/>
      <c r="H145" s="33"/>
      <c r="I145" s="33"/>
      <c r="J145" s="33"/>
      <c r="K145" s="34"/>
    </row>
    <row r="146" spans="1:11" ht="20.25" customHeight="1" x14ac:dyDescent="0.25">
      <c r="A146" s="430"/>
      <c r="B146" s="431"/>
      <c r="C146" s="431"/>
      <c r="D146" s="431"/>
      <c r="E146" s="431"/>
      <c r="F146" s="431"/>
      <c r="G146" s="431"/>
      <c r="H146" s="431"/>
      <c r="I146" s="431"/>
      <c r="J146" s="431"/>
      <c r="K146" s="432"/>
    </row>
    <row r="147" spans="1:11" ht="20.25" customHeight="1" x14ac:dyDescent="0.25">
      <c r="A147" s="101"/>
      <c r="B147" s="76"/>
      <c r="C147" s="76"/>
      <c r="D147" s="76"/>
      <c r="E147" s="76"/>
      <c r="F147" s="76"/>
      <c r="G147" s="76"/>
      <c r="H147" s="76"/>
      <c r="I147" s="76"/>
      <c r="J147" s="76"/>
      <c r="K147" s="102"/>
    </row>
    <row r="148" spans="1:11" ht="20.25" customHeight="1" x14ac:dyDescent="0.25">
      <c r="A148" s="354" t="s">
        <v>310</v>
      </c>
      <c r="B148" s="355"/>
      <c r="C148" s="355"/>
      <c r="D148" s="355"/>
      <c r="E148" s="355"/>
      <c r="F148" s="355"/>
      <c r="G148" s="355"/>
      <c r="H148" s="355"/>
      <c r="I148" s="355"/>
      <c r="J148" s="355"/>
      <c r="K148" s="356"/>
    </row>
    <row r="149" spans="1:11" ht="20.25" customHeight="1" x14ac:dyDescent="0.25">
      <c r="A149" s="95" t="s">
        <v>274</v>
      </c>
      <c r="B149" s="449" t="s">
        <v>275</v>
      </c>
      <c r="C149" s="449"/>
      <c r="D149" s="449"/>
      <c r="E149" s="449"/>
      <c r="F149" s="449"/>
      <c r="G149" s="449"/>
      <c r="H149" s="449" t="s">
        <v>276</v>
      </c>
      <c r="I149" s="449"/>
      <c r="J149" s="449" t="s">
        <v>277</v>
      </c>
      <c r="K149" s="449"/>
    </row>
    <row r="150" spans="1:11" ht="15" x14ac:dyDescent="0.25">
      <c r="A150" s="77">
        <v>1</v>
      </c>
      <c r="B150" s="447" t="s">
        <v>311</v>
      </c>
      <c r="C150" s="448"/>
      <c r="D150" s="448"/>
      <c r="E150" s="448"/>
      <c r="F150" s="448"/>
      <c r="G150" s="448"/>
      <c r="H150" s="227"/>
      <c r="I150" s="229"/>
      <c r="J150" s="227"/>
      <c r="K150" s="229"/>
    </row>
    <row r="151" spans="1:11" ht="15" x14ac:dyDescent="0.25">
      <c r="A151" s="77">
        <v>2</v>
      </c>
      <c r="B151" s="448" t="s">
        <v>312</v>
      </c>
      <c r="C151" s="448"/>
      <c r="D151" s="448"/>
      <c r="E151" s="448"/>
      <c r="F151" s="448"/>
      <c r="G151" s="448"/>
      <c r="H151" s="227"/>
      <c r="I151" s="229"/>
      <c r="J151" s="227"/>
      <c r="K151" s="229"/>
    </row>
    <row r="152" spans="1:11" ht="15" x14ac:dyDescent="0.25">
      <c r="A152" s="77">
        <v>3</v>
      </c>
      <c r="B152" s="448" t="s">
        <v>313</v>
      </c>
      <c r="C152" s="448"/>
      <c r="D152" s="448"/>
      <c r="E152" s="448"/>
      <c r="F152" s="448"/>
      <c r="G152" s="448"/>
      <c r="H152" s="227"/>
      <c r="I152" s="229"/>
      <c r="J152" s="227"/>
      <c r="K152" s="229"/>
    </row>
    <row r="153" spans="1:11" ht="15" x14ac:dyDescent="0.25">
      <c r="A153" s="77">
        <v>4</v>
      </c>
      <c r="B153" s="447" t="s">
        <v>314</v>
      </c>
      <c r="C153" s="448"/>
      <c r="D153" s="448"/>
      <c r="E153" s="448"/>
      <c r="F153" s="448"/>
      <c r="G153" s="448"/>
      <c r="H153" s="227"/>
      <c r="I153" s="229"/>
      <c r="J153" s="227"/>
      <c r="K153" s="229"/>
    </row>
    <row r="154" spans="1:11" ht="15" x14ac:dyDescent="0.25">
      <c r="A154" s="77">
        <v>5</v>
      </c>
      <c r="B154" s="447" t="s">
        <v>315</v>
      </c>
      <c r="C154" s="448"/>
      <c r="D154" s="448"/>
      <c r="E154" s="448"/>
      <c r="F154" s="448"/>
      <c r="G154" s="448"/>
      <c r="H154" s="227"/>
      <c r="I154" s="229"/>
      <c r="J154" s="227"/>
      <c r="K154" s="229"/>
    </row>
    <row r="155" spans="1:11" ht="15" x14ac:dyDescent="0.25">
      <c r="A155" s="77">
        <v>6</v>
      </c>
      <c r="B155" s="448" t="s">
        <v>316</v>
      </c>
      <c r="C155" s="448"/>
      <c r="D155" s="448"/>
      <c r="E155" s="448"/>
      <c r="F155" s="448"/>
      <c r="G155" s="448"/>
      <c r="H155" s="227"/>
      <c r="I155" s="229"/>
      <c r="J155" s="227"/>
      <c r="K155" s="229"/>
    </row>
    <row r="156" spans="1:11" ht="15" x14ac:dyDescent="0.25">
      <c r="A156" s="77">
        <v>7</v>
      </c>
      <c r="B156" s="448" t="s">
        <v>448</v>
      </c>
      <c r="C156" s="448"/>
      <c r="D156" s="448"/>
      <c r="E156" s="448"/>
      <c r="F156" s="448"/>
      <c r="G156" s="448"/>
      <c r="H156" s="227"/>
      <c r="I156" s="229"/>
      <c r="J156" s="227"/>
      <c r="K156" s="229"/>
    </row>
    <row r="157" spans="1:11" ht="15" x14ac:dyDescent="0.25">
      <c r="A157" s="77">
        <v>8</v>
      </c>
      <c r="B157" s="448" t="s">
        <v>449</v>
      </c>
      <c r="C157" s="448"/>
      <c r="D157" s="448"/>
      <c r="E157" s="448"/>
      <c r="F157" s="448"/>
      <c r="G157" s="448"/>
      <c r="H157" s="86"/>
      <c r="I157" s="87"/>
      <c r="J157" s="227"/>
      <c r="K157" s="229"/>
    </row>
    <row r="158" spans="1:11" ht="15" x14ac:dyDescent="0.25">
      <c r="A158" s="77">
        <v>9</v>
      </c>
      <c r="B158" s="447" t="s">
        <v>450</v>
      </c>
      <c r="C158" s="448"/>
      <c r="D158" s="448"/>
      <c r="E158" s="448"/>
      <c r="F158" s="448"/>
      <c r="G158" s="448"/>
      <c r="H158" s="227"/>
      <c r="I158" s="229"/>
      <c r="J158" s="227"/>
      <c r="K158" s="229"/>
    </row>
    <row r="159" spans="1:11" ht="15" x14ac:dyDescent="0.25">
      <c r="A159" s="98"/>
      <c r="B159" s="445" t="s">
        <v>306</v>
      </c>
      <c r="C159" s="445"/>
      <c r="D159" s="445"/>
      <c r="E159" s="445"/>
      <c r="F159" s="445"/>
      <c r="G159" s="445"/>
      <c r="H159" s="400">
        <f>SUM(H150:I158)</f>
        <v>0</v>
      </c>
      <c r="I159" s="402"/>
      <c r="J159" s="400">
        <f>SUM(J150:K158)</f>
        <v>0</v>
      </c>
      <c r="K159" s="402"/>
    </row>
    <row r="160" spans="1:11" ht="15" x14ac:dyDescent="0.25">
      <c r="A160" s="98"/>
      <c r="B160" s="445" t="s">
        <v>319</v>
      </c>
      <c r="C160" s="445"/>
      <c r="D160" s="445"/>
      <c r="E160" s="445"/>
      <c r="F160" s="445"/>
      <c r="G160" s="445"/>
      <c r="H160" s="227"/>
      <c r="I160" s="229"/>
      <c r="J160" s="227"/>
      <c r="K160" s="229"/>
    </row>
    <row r="161" spans="1:11" ht="20.25" customHeight="1" x14ac:dyDescent="0.25">
      <c r="A161" s="397" t="s">
        <v>320</v>
      </c>
      <c r="B161" s="398"/>
      <c r="C161" s="398"/>
      <c r="D161" s="398"/>
      <c r="E161" s="398"/>
      <c r="F161" s="398"/>
      <c r="G161" s="399"/>
      <c r="H161" s="400">
        <f>H159+J159+H160+J160</f>
        <v>0</v>
      </c>
      <c r="I161" s="401"/>
      <c r="J161" s="401"/>
      <c r="K161" s="402"/>
    </row>
    <row r="162" spans="1:11" ht="20.25" customHeight="1" x14ac:dyDescent="0.25">
      <c r="A162" s="403"/>
      <c r="B162" s="404"/>
      <c r="C162" s="404"/>
      <c r="D162" s="404"/>
      <c r="E162" s="404"/>
      <c r="F162" s="404"/>
      <c r="G162" s="404"/>
      <c r="H162" s="404"/>
      <c r="I162" s="404"/>
      <c r="J162" s="404"/>
      <c r="K162" s="405"/>
    </row>
    <row r="163" spans="1:11" ht="20.25" customHeight="1" x14ac:dyDescent="0.25">
      <c r="A163" s="354" t="s">
        <v>475</v>
      </c>
      <c r="B163" s="355"/>
      <c r="C163" s="355"/>
      <c r="D163" s="355"/>
      <c r="E163" s="355"/>
      <c r="F163" s="355"/>
      <c r="G163" s="355"/>
      <c r="H163" s="355"/>
      <c r="I163" s="355"/>
      <c r="J163" s="355"/>
      <c r="K163" s="356"/>
    </row>
    <row r="164" spans="1:11" ht="20.25" customHeight="1" x14ac:dyDescent="0.25">
      <c r="A164" s="95" t="s">
        <v>274</v>
      </c>
      <c r="B164" s="449" t="s">
        <v>275</v>
      </c>
      <c r="C164" s="449"/>
      <c r="D164" s="449"/>
      <c r="E164" s="449"/>
      <c r="F164" s="449"/>
      <c r="G164" s="449"/>
      <c r="H164" s="449" t="s">
        <v>276</v>
      </c>
      <c r="I164" s="449"/>
      <c r="J164" s="449" t="s">
        <v>277</v>
      </c>
      <c r="K164" s="449"/>
    </row>
    <row r="165" spans="1:11" ht="15" x14ac:dyDescent="0.25">
      <c r="A165" s="94" t="s">
        <v>321</v>
      </c>
      <c r="B165" s="445" t="s">
        <v>322</v>
      </c>
      <c r="C165" s="445"/>
      <c r="D165" s="445"/>
      <c r="E165" s="445"/>
      <c r="F165" s="445"/>
      <c r="G165" s="445"/>
      <c r="H165" s="400">
        <f>H166+H167</f>
        <v>0</v>
      </c>
      <c r="I165" s="402"/>
      <c r="J165" s="400">
        <f>J166+J167</f>
        <v>0</v>
      </c>
      <c r="K165" s="402"/>
    </row>
    <row r="166" spans="1:11" ht="15" x14ac:dyDescent="0.25">
      <c r="A166" s="78" t="s">
        <v>325</v>
      </c>
      <c r="B166" s="441" t="s">
        <v>323</v>
      </c>
      <c r="C166" s="441"/>
      <c r="D166" s="441"/>
      <c r="E166" s="441"/>
      <c r="F166" s="441"/>
      <c r="G166" s="441"/>
      <c r="H166" s="227"/>
      <c r="I166" s="229"/>
      <c r="J166" s="227"/>
      <c r="K166" s="229"/>
    </row>
    <row r="167" spans="1:11" ht="15" x14ac:dyDescent="0.25">
      <c r="A167" s="78" t="s">
        <v>326</v>
      </c>
      <c r="B167" s="441" t="s">
        <v>324</v>
      </c>
      <c r="C167" s="441"/>
      <c r="D167" s="441"/>
      <c r="E167" s="441"/>
      <c r="F167" s="441"/>
      <c r="G167" s="441"/>
      <c r="H167" s="227"/>
      <c r="I167" s="229"/>
      <c r="J167" s="227"/>
      <c r="K167" s="229"/>
    </row>
    <row r="168" spans="1:11" ht="15" x14ac:dyDescent="0.25">
      <c r="A168" s="94" t="s">
        <v>327</v>
      </c>
      <c r="B168" s="445" t="s">
        <v>451</v>
      </c>
      <c r="C168" s="445"/>
      <c r="D168" s="445"/>
      <c r="E168" s="445"/>
      <c r="F168" s="445"/>
      <c r="G168" s="445"/>
      <c r="H168" s="400">
        <f>SUM(H169:I173)</f>
        <v>0</v>
      </c>
      <c r="I168" s="402"/>
      <c r="J168" s="400">
        <f>SUM(J169:K173)</f>
        <v>0</v>
      </c>
      <c r="K168" s="402"/>
    </row>
    <row r="169" spans="1:11" ht="28.5" customHeight="1" x14ac:dyDescent="0.25">
      <c r="A169" s="88"/>
      <c r="B169" s="446" t="s">
        <v>452</v>
      </c>
      <c r="C169" s="441"/>
      <c r="D169" s="441"/>
      <c r="E169" s="441"/>
      <c r="F169" s="441"/>
      <c r="G169" s="441"/>
      <c r="H169" s="443"/>
      <c r="I169" s="444"/>
      <c r="J169" s="227"/>
      <c r="K169" s="229"/>
    </row>
    <row r="170" spans="1:11" ht="26.25" customHeight="1" x14ac:dyDescent="0.25">
      <c r="A170" s="88"/>
      <c r="B170" s="446" t="s">
        <v>453</v>
      </c>
      <c r="C170" s="441"/>
      <c r="D170" s="441"/>
      <c r="E170" s="441"/>
      <c r="F170" s="441"/>
      <c r="G170" s="441"/>
      <c r="H170" s="227"/>
      <c r="I170" s="229"/>
      <c r="J170" s="227"/>
      <c r="K170" s="229"/>
    </row>
    <row r="171" spans="1:11" ht="43.5" customHeight="1" x14ac:dyDescent="0.25">
      <c r="A171" s="88"/>
      <c r="B171" s="446" t="s">
        <v>454</v>
      </c>
      <c r="C171" s="441"/>
      <c r="D171" s="441"/>
      <c r="E171" s="441"/>
      <c r="F171" s="441"/>
      <c r="G171" s="441"/>
      <c r="H171" s="227"/>
      <c r="I171" s="229"/>
      <c r="J171" s="227"/>
      <c r="K171" s="229"/>
    </row>
    <row r="172" spans="1:11" ht="15" x14ac:dyDescent="0.25">
      <c r="A172" s="88"/>
      <c r="B172" s="446" t="s">
        <v>455</v>
      </c>
      <c r="C172" s="441"/>
      <c r="D172" s="441"/>
      <c r="E172" s="441"/>
      <c r="F172" s="441"/>
      <c r="G172" s="441"/>
      <c r="H172" s="443"/>
      <c r="I172" s="444"/>
      <c r="J172" s="227"/>
      <c r="K172" s="229"/>
    </row>
    <row r="173" spans="1:11" ht="27" customHeight="1" x14ac:dyDescent="0.25">
      <c r="A173" s="88"/>
      <c r="B173" s="446" t="s">
        <v>456</v>
      </c>
      <c r="C173" s="441"/>
      <c r="D173" s="441"/>
      <c r="E173" s="441"/>
      <c r="F173" s="441"/>
      <c r="G173" s="441"/>
      <c r="H173" s="227"/>
      <c r="I173" s="229"/>
      <c r="J173" s="227"/>
      <c r="K173" s="229"/>
    </row>
    <row r="174" spans="1:11" ht="15" x14ac:dyDescent="0.25">
      <c r="A174" s="94" t="s">
        <v>335</v>
      </c>
      <c r="B174" s="445" t="s">
        <v>336</v>
      </c>
      <c r="C174" s="445"/>
      <c r="D174" s="445"/>
      <c r="E174" s="445"/>
      <c r="F174" s="445"/>
      <c r="G174" s="445"/>
      <c r="H174" s="443"/>
      <c r="I174" s="444"/>
      <c r="J174" s="227"/>
      <c r="K174" s="229"/>
    </row>
    <row r="175" spans="1:11" ht="15" x14ac:dyDescent="0.25">
      <c r="A175" s="94" t="s">
        <v>457</v>
      </c>
      <c r="B175" s="445" t="s">
        <v>458</v>
      </c>
      <c r="C175" s="445"/>
      <c r="D175" s="445"/>
      <c r="E175" s="445"/>
      <c r="F175" s="445"/>
      <c r="G175" s="445"/>
      <c r="H175" s="227"/>
      <c r="I175" s="229"/>
      <c r="J175" s="227"/>
      <c r="K175" s="229"/>
    </row>
    <row r="176" spans="1:11" ht="20.25" customHeight="1" x14ac:dyDescent="0.25">
      <c r="A176" s="79"/>
      <c r="B176" s="437" t="s">
        <v>337</v>
      </c>
      <c r="C176" s="437"/>
      <c r="D176" s="437"/>
      <c r="E176" s="437"/>
      <c r="F176" s="437"/>
      <c r="G176" s="438"/>
      <c r="H176" s="400">
        <f>H165+H168+H174+H175</f>
        <v>0</v>
      </c>
      <c r="I176" s="402"/>
      <c r="J176" s="400">
        <f>J165+J168+J174+J175</f>
        <v>0</v>
      </c>
      <c r="K176" s="402"/>
    </row>
    <row r="177" spans="1:11" ht="32.25" customHeight="1" x14ac:dyDescent="0.25">
      <c r="A177" s="79"/>
      <c r="B177" s="437" t="s">
        <v>338</v>
      </c>
      <c r="C177" s="439"/>
      <c r="D177" s="439"/>
      <c r="E177" s="439"/>
      <c r="F177" s="439"/>
      <c r="G177" s="440"/>
      <c r="H177" s="414"/>
      <c r="I177" s="415"/>
      <c r="J177" s="414"/>
      <c r="K177" s="415"/>
    </row>
    <row r="178" spans="1:11" ht="20.25" customHeight="1" x14ac:dyDescent="0.25">
      <c r="A178" s="80"/>
      <c r="B178" s="439" t="s">
        <v>339</v>
      </c>
      <c r="C178" s="439"/>
      <c r="D178" s="439"/>
      <c r="E178" s="439"/>
      <c r="F178" s="439"/>
      <c r="G178" s="440"/>
      <c r="H178" s="400">
        <f>H177+H176+J176+J177</f>
        <v>0</v>
      </c>
      <c r="I178" s="401"/>
      <c r="J178" s="401"/>
      <c r="K178" s="402"/>
    </row>
    <row r="180" spans="1:11" ht="20.25" customHeight="1" x14ac:dyDescent="0.25">
      <c r="I180" s="423" t="s">
        <v>340</v>
      </c>
      <c r="J180" s="423"/>
      <c r="K180" s="423"/>
    </row>
    <row r="182" spans="1:11" ht="20.25" customHeight="1" x14ac:dyDescent="0.25">
      <c r="A182" s="424" t="s">
        <v>260</v>
      </c>
      <c r="B182" s="425"/>
      <c r="C182" s="425"/>
      <c r="D182" s="425"/>
      <c r="E182" s="425"/>
      <c r="F182" s="425"/>
      <c r="G182" s="425"/>
      <c r="H182" s="425"/>
      <c r="I182" s="425"/>
      <c r="J182" s="425"/>
      <c r="K182" s="426"/>
    </row>
    <row r="183" spans="1:11" ht="20.25" customHeight="1" x14ac:dyDescent="0.25">
      <c r="A183" s="354" t="s">
        <v>0</v>
      </c>
      <c r="B183" s="355"/>
      <c r="C183" s="355"/>
      <c r="D183" s="355"/>
      <c r="E183" s="355"/>
      <c r="F183" s="355"/>
      <c r="G183" s="355"/>
      <c r="H183" s="355"/>
      <c r="I183" s="355"/>
      <c r="J183" s="355"/>
      <c r="K183" s="356"/>
    </row>
    <row r="184" spans="1:11" ht="20.25" customHeight="1" x14ac:dyDescent="0.25">
      <c r="A184" s="32"/>
      <c r="B184" s="33"/>
      <c r="C184" s="33"/>
      <c r="D184" s="33"/>
      <c r="E184" s="33"/>
      <c r="F184" s="33"/>
      <c r="G184" s="33"/>
      <c r="H184" s="33"/>
      <c r="I184" s="33"/>
      <c r="J184" s="33"/>
      <c r="K184" s="34"/>
    </row>
    <row r="185" spans="1:11" ht="20.25" customHeight="1" x14ac:dyDescent="0.25">
      <c r="A185" s="427" t="s">
        <v>341</v>
      </c>
      <c r="B185" s="428"/>
      <c r="C185" s="428"/>
      <c r="D185" s="428"/>
      <c r="E185" s="428"/>
      <c r="F185" s="428"/>
      <c r="G185" s="428"/>
      <c r="H185" s="428"/>
      <c r="I185" s="428"/>
      <c r="J185" s="428"/>
      <c r="K185" s="429"/>
    </row>
    <row r="186" spans="1:11" ht="20.25" customHeight="1" x14ac:dyDescent="0.25">
      <c r="A186" s="32"/>
      <c r="B186" s="33"/>
      <c r="C186" s="33"/>
      <c r="D186" s="33"/>
      <c r="E186" s="33"/>
      <c r="F186" s="33"/>
      <c r="G186" s="33"/>
      <c r="H186" s="33"/>
      <c r="I186" s="33"/>
      <c r="J186" s="33"/>
      <c r="K186" s="34"/>
    </row>
    <row r="187" spans="1:11" ht="20.25" customHeight="1" x14ac:dyDescent="0.25">
      <c r="A187" s="430"/>
      <c r="B187" s="431"/>
      <c r="C187" s="431"/>
      <c r="D187" s="431"/>
      <c r="E187" s="431"/>
      <c r="F187" s="431"/>
      <c r="G187" s="431"/>
      <c r="H187" s="431"/>
      <c r="I187" s="431"/>
      <c r="J187" s="431"/>
      <c r="K187" s="432"/>
    </row>
    <row r="188" spans="1:11" ht="20.25" customHeight="1" x14ac:dyDescent="0.25">
      <c r="A188" s="101"/>
      <c r="B188" s="76"/>
      <c r="C188" s="76"/>
      <c r="D188" s="76"/>
      <c r="E188" s="76"/>
      <c r="F188" s="76"/>
      <c r="G188" s="76"/>
      <c r="H188" s="76"/>
      <c r="I188" s="76"/>
      <c r="J188" s="76"/>
      <c r="K188" s="102"/>
    </row>
    <row r="189" spans="1:11" ht="33" customHeight="1" x14ac:dyDescent="0.25">
      <c r="A189" s="433" t="s">
        <v>274</v>
      </c>
      <c r="B189" s="434" t="s">
        <v>176</v>
      </c>
      <c r="C189" s="434"/>
      <c r="D189" s="434"/>
      <c r="E189" s="434"/>
      <c r="F189" s="434"/>
      <c r="G189" s="435"/>
      <c r="H189" s="411" t="s">
        <v>342</v>
      </c>
      <c r="I189" s="412"/>
      <c r="J189" s="412"/>
      <c r="K189" s="413"/>
    </row>
    <row r="190" spans="1:11" ht="20.25" customHeight="1" x14ac:dyDescent="0.25">
      <c r="A190" s="427"/>
      <c r="B190" s="428"/>
      <c r="C190" s="428"/>
      <c r="D190" s="428"/>
      <c r="E190" s="428"/>
      <c r="F190" s="428"/>
      <c r="G190" s="429"/>
      <c r="H190" s="436" t="s">
        <v>276</v>
      </c>
      <c r="I190" s="436"/>
      <c r="J190" s="436" t="s">
        <v>277</v>
      </c>
      <c r="K190" s="436"/>
    </row>
    <row r="191" spans="1:11" ht="20.25" customHeight="1" x14ac:dyDescent="0.25">
      <c r="A191" s="408" t="s">
        <v>343</v>
      </c>
      <c r="B191" s="409"/>
      <c r="C191" s="409"/>
      <c r="D191" s="409"/>
      <c r="E191" s="409"/>
      <c r="F191" s="409"/>
      <c r="G191" s="409"/>
      <c r="H191" s="409"/>
      <c r="I191" s="409"/>
      <c r="J191" s="409"/>
      <c r="K191" s="410"/>
    </row>
    <row r="192" spans="1:11" ht="20.25" customHeight="1" x14ac:dyDescent="0.25">
      <c r="A192" s="85" t="s">
        <v>459</v>
      </c>
      <c r="B192" s="241" t="s">
        <v>460</v>
      </c>
      <c r="C192" s="241"/>
      <c r="D192" s="241"/>
      <c r="E192" s="241"/>
      <c r="F192" s="241"/>
      <c r="G192" s="241"/>
      <c r="H192" s="466"/>
      <c r="I192" s="466"/>
      <c r="J192" s="466"/>
      <c r="K192" s="466"/>
    </row>
    <row r="193" spans="1:11" ht="30" customHeight="1" x14ac:dyDescent="0.25">
      <c r="A193" s="81"/>
      <c r="B193" s="240" t="s">
        <v>461</v>
      </c>
      <c r="C193" s="241"/>
      <c r="D193" s="241"/>
      <c r="E193" s="241"/>
      <c r="F193" s="241"/>
      <c r="G193" s="241"/>
      <c r="H193" s="390"/>
      <c r="I193" s="390"/>
      <c r="J193" s="390"/>
      <c r="K193" s="390"/>
    </row>
    <row r="194" spans="1:11" ht="20.25" customHeight="1" x14ac:dyDescent="0.25">
      <c r="A194" s="81"/>
      <c r="B194" s="240" t="s">
        <v>462</v>
      </c>
      <c r="C194" s="241"/>
      <c r="D194" s="241"/>
      <c r="E194" s="241"/>
      <c r="F194" s="241"/>
      <c r="G194" s="241"/>
      <c r="H194" s="390"/>
      <c r="I194" s="390"/>
      <c r="J194" s="390"/>
      <c r="K194" s="390"/>
    </row>
    <row r="195" spans="1:11" ht="20.25" customHeight="1" x14ac:dyDescent="0.25">
      <c r="A195" s="81"/>
      <c r="B195" s="241" t="s">
        <v>463</v>
      </c>
      <c r="C195" s="241"/>
      <c r="D195" s="241"/>
      <c r="E195" s="241"/>
      <c r="F195" s="241"/>
      <c r="G195" s="241"/>
      <c r="H195" s="390"/>
      <c r="I195" s="390"/>
      <c r="J195" s="390"/>
      <c r="K195" s="390"/>
    </row>
    <row r="196" spans="1:11" ht="20.25" customHeight="1" x14ac:dyDescent="0.25">
      <c r="A196" s="81"/>
      <c r="B196" s="241" t="s">
        <v>464</v>
      </c>
      <c r="C196" s="241"/>
      <c r="D196" s="241"/>
      <c r="E196" s="241"/>
      <c r="F196" s="241"/>
      <c r="G196" s="241"/>
      <c r="H196" s="390"/>
      <c r="I196" s="390"/>
      <c r="J196" s="390"/>
      <c r="K196" s="390"/>
    </row>
    <row r="197" spans="1:11" ht="20.25" customHeight="1" x14ac:dyDescent="0.25">
      <c r="A197" s="58"/>
      <c r="B197" s="406" t="s">
        <v>352</v>
      </c>
      <c r="C197" s="406"/>
      <c r="D197" s="406"/>
      <c r="E197" s="406"/>
      <c r="F197" s="406"/>
      <c r="G197" s="406"/>
      <c r="H197" s="419">
        <f>SUM(H193:I196)</f>
        <v>0</v>
      </c>
      <c r="I197" s="419"/>
      <c r="J197" s="419">
        <f>SUM(J193:K196)</f>
        <v>0</v>
      </c>
      <c r="K197" s="419"/>
    </row>
    <row r="198" spans="1:11" ht="20.25" customHeight="1" x14ac:dyDescent="0.25">
      <c r="A198" s="420" t="s">
        <v>353</v>
      </c>
      <c r="B198" s="421"/>
      <c r="C198" s="421"/>
      <c r="D198" s="421"/>
      <c r="E198" s="421"/>
      <c r="F198" s="421"/>
      <c r="G198" s="421"/>
      <c r="H198" s="421"/>
      <c r="I198" s="421"/>
      <c r="J198" s="421"/>
      <c r="K198" s="422"/>
    </row>
    <row r="199" spans="1:11" ht="20.25" customHeight="1" x14ac:dyDescent="0.25">
      <c r="A199" s="82" t="s">
        <v>465</v>
      </c>
      <c r="B199" s="241" t="s">
        <v>466</v>
      </c>
      <c r="C199" s="241"/>
      <c r="D199" s="241"/>
      <c r="E199" s="241"/>
      <c r="F199" s="241"/>
      <c r="G199" s="241"/>
      <c r="H199" s="390"/>
      <c r="I199" s="390"/>
      <c r="J199" s="390"/>
      <c r="K199" s="390"/>
    </row>
    <row r="200" spans="1:11" ht="20.25" customHeight="1" x14ac:dyDescent="0.25">
      <c r="A200" s="58"/>
      <c r="B200" s="406" t="s">
        <v>355</v>
      </c>
      <c r="C200" s="406"/>
      <c r="D200" s="406"/>
      <c r="E200" s="406"/>
      <c r="F200" s="406"/>
      <c r="G200" s="406"/>
      <c r="H200" s="407">
        <f>H199</f>
        <v>0</v>
      </c>
      <c r="I200" s="407"/>
      <c r="J200" s="407">
        <f>J199</f>
        <v>0</v>
      </c>
      <c r="K200" s="407"/>
    </row>
    <row r="201" spans="1:11" ht="20.25" customHeight="1" x14ac:dyDescent="0.25">
      <c r="A201" s="408" t="s">
        <v>356</v>
      </c>
      <c r="B201" s="409"/>
      <c r="C201" s="409"/>
      <c r="D201" s="409"/>
      <c r="E201" s="409"/>
      <c r="F201" s="409"/>
      <c r="G201" s="409"/>
      <c r="H201" s="409"/>
      <c r="I201" s="409"/>
      <c r="J201" s="409"/>
      <c r="K201" s="410"/>
    </row>
    <row r="202" spans="1:11" ht="20.25" customHeight="1" x14ac:dyDescent="0.25">
      <c r="A202" s="82" t="s">
        <v>467</v>
      </c>
      <c r="B202" s="240" t="s">
        <v>471</v>
      </c>
      <c r="C202" s="241"/>
      <c r="D202" s="241"/>
      <c r="E202" s="241"/>
      <c r="F202" s="241"/>
      <c r="G202" s="241"/>
      <c r="H202" s="390"/>
      <c r="I202" s="390"/>
      <c r="J202" s="390"/>
      <c r="K202" s="390"/>
    </row>
    <row r="203" spans="1:11" ht="30" customHeight="1" x14ac:dyDescent="0.25">
      <c r="A203" s="82" t="s">
        <v>468</v>
      </c>
      <c r="B203" s="240" t="s">
        <v>472</v>
      </c>
      <c r="C203" s="241"/>
      <c r="D203" s="241"/>
      <c r="E203" s="241"/>
      <c r="F203" s="241"/>
      <c r="G203" s="241"/>
      <c r="H203" s="390"/>
      <c r="I203" s="390"/>
      <c r="J203" s="390"/>
      <c r="K203" s="390"/>
    </row>
    <row r="204" spans="1:11" ht="20.25" customHeight="1" x14ac:dyDescent="0.25">
      <c r="A204" s="82" t="s">
        <v>469</v>
      </c>
      <c r="B204" s="240" t="s">
        <v>360</v>
      </c>
      <c r="C204" s="241"/>
      <c r="D204" s="241"/>
      <c r="E204" s="241"/>
      <c r="F204" s="241"/>
      <c r="G204" s="241"/>
      <c r="H204" s="390"/>
      <c r="I204" s="390"/>
      <c r="J204" s="390"/>
      <c r="K204" s="390"/>
    </row>
    <row r="205" spans="1:11" ht="20.25" customHeight="1" x14ac:dyDescent="0.25">
      <c r="A205" s="82" t="s">
        <v>470</v>
      </c>
      <c r="B205" s="241" t="s">
        <v>473</v>
      </c>
      <c r="C205" s="241"/>
      <c r="D205" s="241"/>
      <c r="E205" s="241"/>
      <c r="F205" s="241"/>
      <c r="G205" s="241"/>
      <c r="H205" s="390"/>
      <c r="I205" s="390"/>
      <c r="J205" s="390"/>
      <c r="K205" s="390"/>
    </row>
    <row r="206" spans="1:11" ht="20.25" customHeight="1" x14ac:dyDescent="0.25">
      <c r="A206" s="58"/>
      <c r="B206" s="406" t="s">
        <v>357</v>
      </c>
      <c r="C206" s="406"/>
      <c r="D206" s="406"/>
      <c r="E206" s="406"/>
      <c r="F206" s="406"/>
      <c r="G206" s="406"/>
      <c r="H206" s="407">
        <f>SUM(H202:I205)</f>
        <v>0</v>
      </c>
      <c r="I206" s="407"/>
      <c r="J206" s="407">
        <f>SUM(J202:K205)</f>
        <v>0</v>
      </c>
      <c r="K206" s="407"/>
    </row>
    <row r="207" spans="1:11" ht="20.25" customHeight="1" x14ac:dyDescent="0.25">
      <c r="A207" s="411" t="s">
        <v>361</v>
      </c>
      <c r="B207" s="412"/>
      <c r="C207" s="412"/>
      <c r="D207" s="412"/>
      <c r="E207" s="412"/>
      <c r="F207" s="412"/>
      <c r="G207" s="413"/>
      <c r="H207" s="400">
        <f>H197+H200+H206</f>
        <v>0</v>
      </c>
      <c r="I207" s="402"/>
      <c r="J207" s="400">
        <f>J197+J200+J206</f>
        <v>0</v>
      </c>
      <c r="K207" s="402"/>
    </row>
    <row r="208" spans="1:11" ht="28.5" customHeight="1" x14ac:dyDescent="0.25">
      <c r="A208" s="411" t="s">
        <v>362</v>
      </c>
      <c r="B208" s="412"/>
      <c r="C208" s="412"/>
      <c r="D208" s="412"/>
      <c r="E208" s="412"/>
      <c r="F208" s="412"/>
      <c r="G208" s="413"/>
      <c r="H208" s="414"/>
      <c r="I208" s="415"/>
      <c r="J208" s="414"/>
      <c r="K208" s="415"/>
    </row>
    <row r="209" spans="1:11" ht="20.25" customHeight="1" x14ac:dyDescent="0.25">
      <c r="A209" s="416" t="s">
        <v>363</v>
      </c>
      <c r="B209" s="417"/>
      <c r="C209" s="417"/>
      <c r="D209" s="417"/>
      <c r="E209" s="417"/>
      <c r="F209" s="417"/>
      <c r="G209" s="418"/>
      <c r="H209" s="400">
        <f>H208+H207+J207+J208</f>
        <v>0</v>
      </c>
      <c r="I209" s="401"/>
      <c r="J209" s="401"/>
      <c r="K209" s="402"/>
    </row>
    <row r="210" spans="1:11" ht="20.25" customHeight="1" x14ac:dyDescent="0.25">
      <c r="A210" t="s">
        <v>364</v>
      </c>
    </row>
    <row r="212" spans="1:11" ht="20.25" customHeight="1" x14ac:dyDescent="0.25">
      <c r="I212" s="423" t="s">
        <v>340</v>
      </c>
      <c r="J212" s="423"/>
      <c r="K212" s="423"/>
    </row>
    <row r="214" spans="1:11" ht="20.25" customHeight="1" x14ac:dyDescent="0.25">
      <c r="A214" s="424" t="s">
        <v>260</v>
      </c>
      <c r="B214" s="425"/>
      <c r="C214" s="425"/>
      <c r="D214" s="425"/>
      <c r="E214" s="425"/>
      <c r="F214" s="425"/>
      <c r="G214" s="425"/>
      <c r="H214" s="425"/>
      <c r="I214" s="425"/>
      <c r="J214" s="425"/>
      <c r="K214" s="426"/>
    </row>
    <row r="215" spans="1:11" ht="20.25" customHeight="1" x14ac:dyDescent="0.25">
      <c r="A215" s="354" t="s">
        <v>0</v>
      </c>
      <c r="B215" s="355"/>
      <c r="C215" s="355"/>
      <c r="D215" s="355"/>
      <c r="E215" s="355"/>
      <c r="F215" s="355"/>
      <c r="G215" s="355"/>
      <c r="H215" s="355"/>
      <c r="I215" s="355"/>
      <c r="J215" s="355"/>
      <c r="K215" s="356"/>
    </row>
    <row r="216" spans="1:11" ht="20.25" customHeight="1" x14ac:dyDescent="0.25">
      <c r="A216" s="32"/>
      <c r="B216" s="33"/>
      <c r="C216" s="33"/>
      <c r="D216" s="33"/>
      <c r="E216" s="33"/>
      <c r="F216" s="33"/>
      <c r="G216" s="33"/>
      <c r="H216" s="33"/>
      <c r="I216" s="33"/>
      <c r="J216" s="33"/>
      <c r="K216" s="34"/>
    </row>
    <row r="217" spans="1:11" ht="20.25" customHeight="1" x14ac:dyDescent="0.25">
      <c r="A217" s="427" t="s">
        <v>341</v>
      </c>
      <c r="B217" s="428"/>
      <c r="C217" s="428"/>
      <c r="D217" s="428"/>
      <c r="E217" s="428"/>
      <c r="F217" s="428"/>
      <c r="G217" s="428"/>
      <c r="H217" s="428"/>
      <c r="I217" s="428"/>
      <c r="J217" s="428"/>
      <c r="K217" s="429"/>
    </row>
    <row r="218" spans="1:11" ht="20.25" customHeight="1" x14ac:dyDescent="0.25">
      <c r="A218" s="32"/>
      <c r="B218" s="33"/>
      <c r="C218" s="33"/>
      <c r="D218" s="33"/>
      <c r="E218" s="33"/>
      <c r="F218" s="33"/>
      <c r="G218" s="33"/>
      <c r="H218" s="33"/>
      <c r="I218" s="33"/>
      <c r="J218" s="33"/>
      <c r="K218" s="34"/>
    </row>
    <row r="219" spans="1:11" ht="20.25" customHeight="1" x14ac:dyDescent="0.25">
      <c r="A219" s="430"/>
      <c r="B219" s="431"/>
      <c r="C219" s="431"/>
      <c r="D219" s="431"/>
      <c r="E219" s="431"/>
      <c r="F219" s="431"/>
      <c r="G219" s="431"/>
      <c r="H219" s="431"/>
      <c r="I219" s="431"/>
      <c r="J219" s="431"/>
      <c r="K219" s="432"/>
    </row>
    <row r="220" spans="1:11" ht="20.25" customHeight="1" x14ac:dyDescent="0.25">
      <c r="A220" s="101"/>
      <c r="B220" s="76"/>
      <c r="C220" s="76"/>
      <c r="D220" s="76"/>
      <c r="E220" s="76"/>
      <c r="F220" s="76"/>
      <c r="G220" s="76"/>
      <c r="H220" s="76"/>
      <c r="I220" s="76"/>
      <c r="J220" s="76"/>
      <c r="K220" s="102"/>
    </row>
    <row r="221" spans="1:11" ht="30.75" customHeight="1" x14ac:dyDescent="0.25">
      <c r="A221" s="433" t="s">
        <v>274</v>
      </c>
      <c r="B221" s="434" t="s">
        <v>176</v>
      </c>
      <c r="C221" s="434"/>
      <c r="D221" s="434"/>
      <c r="E221" s="434"/>
      <c r="F221" s="434"/>
      <c r="G221" s="435"/>
      <c r="H221" s="411" t="s">
        <v>342</v>
      </c>
      <c r="I221" s="412"/>
      <c r="J221" s="412"/>
      <c r="K221" s="413"/>
    </row>
    <row r="222" spans="1:11" ht="20.25" customHeight="1" x14ac:dyDescent="0.25">
      <c r="A222" s="427"/>
      <c r="B222" s="428"/>
      <c r="C222" s="428"/>
      <c r="D222" s="428"/>
      <c r="E222" s="428"/>
      <c r="F222" s="428"/>
      <c r="G222" s="429"/>
      <c r="H222" s="436" t="s">
        <v>276</v>
      </c>
      <c r="I222" s="436"/>
      <c r="J222" s="436" t="s">
        <v>277</v>
      </c>
      <c r="K222" s="436"/>
    </row>
    <row r="223" spans="1:11" ht="20.25" customHeight="1" x14ac:dyDescent="0.25">
      <c r="A223" s="408" t="s">
        <v>343</v>
      </c>
      <c r="B223" s="409"/>
      <c r="C223" s="409"/>
      <c r="D223" s="409"/>
      <c r="E223" s="409"/>
      <c r="F223" s="409"/>
      <c r="G223" s="409"/>
      <c r="H223" s="409"/>
      <c r="I223" s="409"/>
      <c r="J223" s="409"/>
      <c r="K223" s="410"/>
    </row>
    <row r="224" spans="1:11" ht="20.25" customHeight="1" x14ac:dyDescent="0.25">
      <c r="A224" s="85" t="s">
        <v>459</v>
      </c>
      <c r="B224" s="241" t="s">
        <v>460</v>
      </c>
      <c r="C224" s="241"/>
      <c r="D224" s="241"/>
      <c r="E224" s="241"/>
      <c r="F224" s="241"/>
      <c r="G224" s="241"/>
      <c r="H224" s="466"/>
      <c r="I224" s="466"/>
      <c r="J224" s="466"/>
      <c r="K224" s="466"/>
    </row>
    <row r="225" spans="1:11" ht="32.25" customHeight="1" x14ac:dyDescent="0.25">
      <c r="A225" s="81"/>
      <c r="B225" s="240" t="s">
        <v>461</v>
      </c>
      <c r="C225" s="241"/>
      <c r="D225" s="241"/>
      <c r="E225" s="241"/>
      <c r="F225" s="241"/>
      <c r="G225" s="241"/>
      <c r="H225" s="390"/>
      <c r="I225" s="390"/>
      <c r="J225" s="390"/>
      <c r="K225" s="390"/>
    </row>
    <row r="226" spans="1:11" ht="20.25" customHeight="1" x14ac:dyDescent="0.25">
      <c r="A226" s="81"/>
      <c r="B226" s="240" t="s">
        <v>462</v>
      </c>
      <c r="C226" s="241"/>
      <c r="D226" s="241"/>
      <c r="E226" s="241"/>
      <c r="F226" s="241"/>
      <c r="G226" s="241"/>
      <c r="H226" s="390"/>
      <c r="I226" s="390"/>
      <c r="J226" s="390"/>
      <c r="K226" s="390"/>
    </row>
    <row r="227" spans="1:11" ht="20.25" customHeight="1" x14ac:dyDescent="0.25">
      <c r="A227" s="81"/>
      <c r="B227" s="241" t="s">
        <v>463</v>
      </c>
      <c r="C227" s="241"/>
      <c r="D227" s="241"/>
      <c r="E227" s="241"/>
      <c r="F227" s="241"/>
      <c r="G227" s="241"/>
      <c r="H227" s="390"/>
      <c r="I227" s="390"/>
      <c r="J227" s="390"/>
      <c r="K227" s="390"/>
    </row>
    <row r="228" spans="1:11" ht="20.25" customHeight="1" x14ac:dyDescent="0.25">
      <c r="A228" s="81"/>
      <c r="B228" s="241" t="s">
        <v>464</v>
      </c>
      <c r="C228" s="241"/>
      <c r="D228" s="241"/>
      <c r="E228" s="241"/>
      <c r="F228" s="241"/>
      <c r="G228" s="241"/>
      <c r="H228" s="390"/>
      <c r="I228" s="390"/>
      <c r="J228" s="390"/>
      <c r="K228" s="390"/>
    </row>
    <row r="229" spans="1:11" ht="20.25" customHeight="1" x14ac:dyDescent="0.25">
      <c r="A229" s="58"/>
      <c r="B229" s="406" t="s">
        <v>352</v>
      </c>
      <c r="C229" s="406"/>
      <c r="D229" s="406"/>
      <c r="E229" s="406"/>
      <c r="F229" s="406"/>
      <c r="G229" s="406"/>
      <c r="H229" s="419">
        <f>SUM(H225:I228)</f>
        <v>0</v>
      </c>
      <c r="I229" s="419"/>
      <c r="J229" s="419">
        <f>SUM(J225:K228)</f>
        <v>0</v>
      </c>
      <c r="K229" s="419"/>
    </row>
    <row r="230" spans="1:11" ht="20.25" customHeight="1" x14ac:dyDescent="0.25">
      <c r="A230" s="420" t="s">
        <v>353</v>
      </c>
      <c r="B230" s="421"/>
      <c r="C230" s="421"/>
      <c r="D230" s="421"/>
      <c r="E230" s="421"/>
      <c r="F230" s="421"/>
      <c r="G230" s="421"/>
      <c r="H230" s="421"/>
      <c r="I230" s="421"/>
      <c r="J230" s="421"/>
      <c r="K230" s="422"/>
    </row>
    <row r="231" spans="1:11" ht="20.25" customHeight="1" x14ac:dyDescent="0.25">
      <c r="A231" s="82" t="s">
        <v>465</v>
      </c>
      <c r="B231" s="241" t="s">
        <v>466</v>
      </c>
      <c r="C231" s="241"/>
      <c r="D231" s="241"/>
      <c r="E231" s="241"/>
      <c r="F231" s="241"/>
      <c r="G231" s="241"/>
      <c r="H231" s="390"/>
      <c r="I231" s="390"/>
      <c r="J231" s="390"/>
      <c r="K231" s="390"/>
    </row>
    <row r="232" spans="1:11" ht="20.25" customHeight="1" x14ac:dyDescent="0.25">
      <c r="A232" s="58"/>
      <c r="B232" s="406" t="s">
        <v>355</v>
      </c>
      <c r="C232" s="406"/>
      <c r="D232" s="406"/>
      <c r="E232" s="406"/>
      <c r="F232" s="406"/>
      <c r="G232" s="406"/>
      <c r="H232" s="407">
        <f>H231</f>
        <v>0</v>
      </c>
      <c r="I232" s="407"/>
      <c r="J232" s="407">
        <f>J231</f>
        <v>0</v>
      </c>
      <c r="K232" s="407"/>
    </row>
    <row r="233" spans="1:11" ht="20.25" customHeight="1" x14ac:dyDescent="0.25">
      <c r="A233" s="408" t="s">
        <v>356</v>
      </c>
      <c r="B233" s="409"/>
      <c r="C233" s="409"/>
      <c r="D233" s="409"/>
      <c r="E233" s="409"/>
      <c r="F233" s="409"/>
      <c r="G233" s="409"/>
      <c r="H233" s="409"/>
      <c r="I233" s="409"/>
      <c r="J233" s="409"/>
      <c r="K233" s="410"/>
    </row>
    <row r="234" spans="1:11" ht="20.25" customHeight="1" x14ac:dyDescent="0.25">
      <c r="A234" s="82" t="s">
        <v>467</v>
      </c>
      <c r="B234" s="240" t="s">
        <v>471</v>
      </c>
      <c r="C234" s="241"/>
      <c r="D234" s="241"/>
      <c r="E234" s="241"/>
      <c r="F234" s="241"/>
      <c r="G234" s="241"/>
      <c r="H234" s="390"/>
      <c r="I234" s="390"/>
      <c r="J234" s="390"/>
      <c r="K234" s="390"/>
    </row>
    <row r="235" spans="1:11" ht="34.5" customHeight="1" x14ac:dyDescent="0.25">
      <c r="A235" s="82" t="s">
        <v>468</v>
      </c>
      <c r="B235" s="240" t="s">
        <v>472</v>
      </c>
      <c r="C235" s="241"/>
      <c r="D235" s="241"/>
      <c r="E235" s="241"/>
      <c r="F235" s="241"/>
      <c r="G235" s="241"/>
      <c r="H235" s="390"/>
      <c r="I235" s="390"/>
      <c r="J235" s="390"/>
      <c r="K235" s="390"/>
    </row>
    <row r="236" spans="1:11" ht="20.25" customHeight="1" x14ac:dyDescent="0.25">
      <c r="A236" s="82" t="s">
        <v>469</v>
      </c>
      <c r="B236" s="240" t="s">
        <v>360</v>
      </c>
      <c r="C236" s="241"/>
      <c r="D236" s="241"/>
      <c r="E236" s="241"/>
      <c r="F236" s="241"/>
      <c r="G236" s="241"/>
      <c r="H236" s="390"/>
      <c r="I236" s="390"/>
      <c r="J236" s="390"/>
      <c r="K236" s="390"/>
    </row>
    <row r="237" spans="1:11" ht="20.25" customHeight="1" x14ac:dyDescent="0.25">
      <c r="A237" s="82" t="s">
        <v>470</v>
      </c>
      <c r="B237" s="241" t="s">
        <v>473</v>
      </c>
      <c r="C237" s="241"/>
      <c r="D237" s="241"/>
      <c r="E237" s="241"/>
      <c r="F237" s="241"/>
      <c r="G237" s="241"/>
      <c r="H237" s="390"/>
      <c r="I237" s="390"/>
      <c r="J237" s="390"/>
      <c r="K237" s="390"/>
    </row>
    <row r="238" spans="1:11" ht="20.25" customHeight="1" x14ac:dyDescent="0.25">
      <c r="A238" s="58"/>
      <c r="B238" s="406" t="s">
        <v>357</v>
      </c>
      <c r="C238" s="406"/>
      <c r="D238" s="406"/>
      <c r="E238" s="406"/>
      <c r="F238" s="406"/>
      <c r="G238" s="406"/>
      <c r="H238" s="407">
        <f>SUM(H234:I237)</f>
        <v>0</v>
      </c>
      <c r="I238" s="407"/>
      <c r="J238" s="407">
        <f>SUM(J234:K237)</f>
        <v>0</v>
      </c>
      <c r="K238" s="407"/>
    </row>
    <row r="239" spans="1:11" ht="20.25" customHeight="1" x14ac:dyDescent="0.25">
      <c r="A239" s="411" t="s">
        <v>361</v>
      </c>
      <c r="B239" s="412"/>
      <c r="C239" s="412"/>
      <c r="D239" s="412"/>
      <c r="E239" s="412"/>
      <c r="F239" s="412"/>
      <c r="G239" s="413"/>
      <c r="H239" s="400">
        <f>H229+H232+H238</f>
        <v>0</v>
      </c>
      <c r="I239" s="402"/>
      <c r="J239" s="400">
        <f>J229+J232+J238</f>
        <v>0</v>
      </c>
      <c r="K239" s="402"/>
    </row>
    <row r="240" spans="1:11" ht="28.5" customHeight="1" x14ac:dyDescent="0.25">
      <c r="A240" s="411" t="s">
        <v>362</v>
      </c>
      <c r="B240" s="412"/>
      <c r="C240" s="412"/>
      <c r="D240" s="412"/>
      <c r="E240" s="412"/>
      <c r="F240" s="412"/>
      <c r="G240" s="413"/>
      <c r="H240" s="414"/>
      <c r="I240" s="415"/>
      <c r="J240" s="414"/>
      <c r="K240" s="415"/>
    </row>
    <row r="241" spans="1:11" ht="20.25" customHeight="1" x14ac:dyDescent="0.25">
      <c r="A241" s="416" t="s">
        <v>363</v>
      </c>
      <c r="B241" s="417"/>
      <c r="C241" s="417"/>
      <c r="D241" s="417"/>
      <c r="E241" s="417"/>
      <c r="F241" s="417"/>
      <c r="G241" s="418"/>
      <c r="H241" s="400">
        <f>H240+H239+J239+J240</f>
        <v>0</v>
      </c>
      <c r="I241" s="401"/>
      <c r="J241" s="401"/>
      <c r="K241" s="402"/>
    </row>
    <row r="242" spans="1:11" ht="20.25" customHeight="1" x14ac:dyDescent="0.25">
      <c r="A242" t="s">
        <v>364</v>
      </c>
    </row>
    <row r="244" spans="1:11" ht="20.25" customHeight="1" x14ac:dyDescent="0.25">
      <c r="I244" s="423" t="s">
        <v>340</v>
      </c>
      <c r="J244" s="423"/>
      <c r="K244" s="423"/>
    </row>
    <row r="246" spans="1:11" ht="20.25" customHeight="1" x14ac:dyDescent="0.25">
      <c r="A246" s="424" t="s">
        <v>260</v>
      </c>
      <c r="B246" s="425"/>
      <c r="C246" s="425"/>
      <c r="D246" s="425"/>
      <c r="E246" s="425"/>
      <c r="F246" s="425"/>
      <c r="G246" s="425"/>
      <c r="H246" s="425"/>
      <c r="I246" s="425"/>
      <c r="J246" s="425"/>
      <c r="K246" s="426"/>
    </row>
    <row r="247" spans="1:11" ht="20.25" customHeight="1" x14ac:dyDescent="0.25">
      <c r="A247" s="354" t="s">
        <v>0</v>
      </c>
      <c r="B247" s="355"/>
      <c r="C247" s="355"/>
      <c r="D247" s="355"/>
      <c r="E247" s="355"/>
      <c r="F247" s="355"/>
      <c r="G247" s="355"/>
      <c r="H247" s="355"/>
      <c r="I247" s="355"/>
      <c r="J247" s="355"/>
      <c r="K247" s="356"/>
    </row>
    <row r="248" spans="1:11" ht="20.25" customHeight="1" x14ac:dyDescent="0.25">
      <c r="A248" s="32"/>
      <c r="B248" s="33"/>
      <c r="C248" s="33"/>
      <c r="D248" s="33"/>
      <c r="E248" s="33"/>
      <c r="F248" s="33"/>
      <c r="G248" s="33"/>
      <c r="H248" s="33"/>
      <c r="I248" s="33"/>
      <c r="J248" s="33"/>
      <c r="K248" s="34"/>
    </row>
    <row r="249" spans="1:11" ht="20.25" customHeight="1" x14ac:dyDescent="0.25">
      <c r="A249" s="427" t="s">
        <v>341</v>
      </c>
      <c r="B249" s="428"/>
      <c r="C249" s="428"/>
      <c r="D249" s="428"/>
      <c r="E249" s="428"/>
      <c r="F249" s="428"/>
      <c r="G249" s="428"/>
      <c r="H249" s="428"/>
      <c r="I249" s="428"/>
      <c r="J249" s="428"/>
      <c r="K249" s="429"/>
    </row>
    <row r="250" spans="1:11" ht="20.25" customHeight="1" x14ac:dyDescent="0.25">
      <c r="A250" s="32"/>
      <c r="B250" s="33"/>
      <c r="C250" s="33"/>
      <c r="D250" s="33"/>
      <c r="E250" s="33"/>
      <c r="F250" s="33"/>
      <c r="G250" s="33"/>
      <c r="H250" s="33"/>
      <c r="I250" s="33"/>
      <c r="J250" s="33"/>
      <c r="K250" s="34"/>
    </row>
    <row r="251" spans="1:11" ht="20.25" customHeight="1" x14ac:dyDescent="0.25">
      <c r="A251" s="430"/>
      <c r="B251" s="431"/>
      <c r="C251" s="431"/>
      <c r="D251" s="431"/>
      <c r="E251" s="431"/>
      <c r="F251" s="431"/>
      <c r="G251" s="431"/>
      <c r="H251" s="431"/>
      <c r="I251" s="431"/>
      <c r="J251" s="431"/>
      <c r="K251" s="432"/>
    </row>
    <row r="252" spans="1:11" ht="20.25" customHeight="1" x14ac:dyDescent="0.25">
      <c r="A252" s="101"/>
      <c r="B252" s="76"/>
      <c r="C252" s="76"/>
      <c r="D252" s="76"/>
      <c r="E252" s="76"/>
      <c r="F252" s="76"/>
      <c r="G252" s="76"/>
      <c r="H252" s="76"/>
      <c r="I252" s="76"/>
      <c r="J252" s="76"/>
      <c r="K252" s="102"/>
    </row>
    <row r="253" spans="1:11" ht="29.25" customHeight="1" x14ac:dyDescent="0.25">
      <c r="A253" s="433" t="s">
        <v>274</v>
      </c>
      <c r="B253" s="434" t="s">
        <v>176</v>
      </c>
      <c r="C253" s="434"/>
      <c r="D253" s="434"/>
      <c r="E253" s="434"/>
      <c r="F253" s="434"/>
      <c r="G253" s="435"/>
      <c r="H253" s="411" t="s">
        <v>342</v>
      </c>
      <c r="I253" s="412"/>
      <c r="J253" s="412"/>
      <c r="K253" s="413"/>
    </row>
    <row r="254" spans="1:11" ht="20.25" customHeight="1" x14ac:dyDescent="0.25">
      <c r="A254" s="427"/>
      <c r="B254" s="428"/>
      <c r="C254" s="428"/>
      <c r="D254" s="428"/>
      <c r="E254" s="428"/>
      <c r="F254" s="428"/>
      <c r="G254" s="429"/>
      <c r="H254" s="436" t="s">
        <v>276</v>
      </c>
      <c r="I254" s="436"/>
      <c r="J254" s="436" t="s">
        <v>277</v>
      </c>
      <c r="K254" s="436"/>
    </row>
    <row r="255" spans="1:11" ht="20.25" customHeight="1" x14ac:dyDescent="0.25">
      <c r="A255" s="408" t="s">
        <v>343</v>
      </c>
      <c r="B255" s="409"/>
      <c r="C255" s="409"/>
      <c r="D255" s="409"/>
      <c r="E255" s="409"/>
      <c r="F255" s="409"/>
      <c r="G255" s="409"/>
      <c r="H255" s="409"/>
      <c r="I255" s="409"/>
      <c r="J255" s="409"/>
      <c r="K255" s="410"/>
    </row>
    <row r="256" spans="1:11" ht="20.25" customHeight="1" x14ac:dyDescent="0.25">
      <c r="A256" s="85" t="s">
        <v>459</v>
      </c>
      <c r="B256" s="241" t="s">
        <v>460</v>
      </c>
      <c r="C256" s="241"/>
      <c r="D256" s="241"/>
      <c r="E256" s="241"/>
      <c r="F256" s="241"/>
      <c r="G256" s="241"/>
      <c r="H256" s="466"/>
      <c r="I256" s="466"/>
      <c r="J256" s="466"/>
      <c r="K256" s="466"/>
    </row>
    <row r="257" spans="1:11" ht="30" customHeight="1" x14ac:dyDescent="0.25">
      <c r="A257" s="81"/>
      <c r="B257" s="240" t="s">
        <v>461</v>
      </c>
      <c r="C257" s="241"/>
      <c r="D257" s="241"/>
      <c r="E257" s="241"/>
      <c r="F257" s="241"/>
      <c r="G257" s="241"/>
      <c r="H257" s="390"/>
      <c r="I257" s="390"/>
      <c r="J257" s="390"/>
      <c r="K257" s="390"/>
    </row>
    <row r="258" spans="1:11" ht="20.25" customHeight="1" x14ac:dyDescent="0.25">
      <c r="A258" s="81"/>
      <c r="B258" s="240" t="s">
        <v>462</v>
      </c>
      <c r="C258" s="241"/>
      <c r="D258" s="241"/>
      <c r="E258" s="241"/>
      <c r="F258" s="241"/>
      <c r="G258" s="241"/>
      <c r="H258" s="390"/>
      <c r="I258" s="390"/>
      <c r="J258" s="390"/>
      <c r="K258" s="390"/>
    </row>
    <row r="259" spans="1:11" ht="20.25" customHeight="1" x14ac:dyDescent="0.25">
      <c r="A259" s="81"/>
      <c r="B259" s="241" t="s">
        <v>463</v>
      </c>
      <c r="C259" s="241"/>
      <c r="D259" s="241"/>
      <c r="E259" s="241"/>
      <c r="F259" s="241"/>
      <c r="G259" s="241"/>
      <c r="H259" s="390"/>
      <c r="I259" s="390"/>
      <c r="J259" s="390"/>
      <c r="K259" s="390"/>
    </row>
    <row r="260" spans="1:11" ht="20.25" customHeight="1" x14ac:dyDescent="0.25">
      <c r="A260" s="81"/>
      <c r="B260" s="241" t="s">
        <v>464</v>
      </c>
      <c r="C260" s="241"/>
      <c r="D260" s="241"/>
      <c r="E260" s="241"/>
      <c r="F260" s="241"/>
      <c r="G260" s="241"/>
      <c r="H260" s="390"/>
      <c r="I260" s="390"/>
      <c r="J260" s="390"/>
      <c r="K260" s="390"/>
    </row>
    <row r="261" spans="1:11" ht="20.25" customHeight="1" x14ac:dyDescent="0.25">
      <c r="A261" s="58"/>
      <c r="B261" s="406" t="s">
        <v>352</v>
      </c>
      <c r="C261" s="406"/>
      <c r="D261" s="406"/>
      <c r="E261" s="406"/>
      <c r="F261" s="406"/>
      <c r="G261" s="406"/>
      <c r="H261" s="419">
        <f>SUM(H257:I260)</f>
        <v>0</v>
      </c>
      <c r="I261" s="419"/>
      <c r="J261" s="419">
        <f>SUM(J257:K260)</f>
        <v>0</v>
      </c>
      <c r="K261" s="419"/>
    </row>
    <row r="262" spans="1:11" ht="20.25" customHeight="1" x14ac:dyDescent="0.25">
      <c r="A262" s="420" t="s">
        <v>353</v>
      </c>
      <c r="B262" s="421"/>
      <c r="C262" s="421"/>
      <c r="D262" s="421"/>
      <c r="E262" s="421"/>
      <c r="F262" s="421"/>
      <c r="G262" s="421"/>
      <c r="H262" s="421"/>
      <c r="I262" s="421"/>
      <c r="J262" s="421"/>
      <c r="K262" s="422"/>
    </row>
    <row r="263" spans="1:11" ht="20.25" customHeight="1" x14ac:dyDescent="0.25">
      <c r="A263" s="82" t="s">
        <v>465</v>
      </c>
      <c r="B263" s="241" t="s">
        <v>466</v>
      </c>
      <c r="C263" s="241"/>
      <c r="D263" s="241"/>
      <c r="E263" s="241"/>
      <c r="F263" s="241"/>
      <c r="G263" s="241"/>
      <c r="H263" s="390"/>
      <c r="I263" s="390"/>
      <c r="J263" s="390"/>
      <c r="K263" s="390"/>
    </row>
    <row r="264" spans="1:11" ht="20.25" customHeight="1" x14ac:dyDescent="0.25">
      <c r="A264" s="58"/>
      <c r="B264" s="406" t="s">
        <v>355</v>
      </c>
      <c r="C264" s="406"/>
      <c r="D264" s="406"/>
      <c r="E264" s="406"/>
      <c r="F264" s="406"/>
      <c r="G264" s="406"/>
      <c r="H264" s="407">
        <f>H263</f>
        <v>0</v>
      </c>
      <c r="I264" s="407"/>
      <c r="J264" s="407">
        <f>J263</f>
        <v>0</v>
      </c>
      <c r="K264" s="407"/>
    </row>
    <row r="265" spans="1:11" ht="20.25" customHeight="1" x14ac:dyDescent="0.25">
      <c r="A265" s="408" t="s">
        <v>356</v>
      </c>
      <c r="B265" s="409"/>
      <c r="C265" s="409"/>
      <c r="D265" s="409"/>
      <c r="E265" s="409"/>
      <c r="F265" s="409"/>
      <c r="G265" s="409"/>
      <c r="H265" s="409"/>
      <c r="I265" s="409"/>
      <c r="J265" s="409"/>
      <c r="K265" s="410"/>
    </row>
    <row r="266" spans="1:11" ht="20.25" customHeight="1" x14ac:dyDescent="0.25">
      <c r="A266" s="82" t="s">
        <v>467</v>
      </c>
      <c r="B266" s="240" t="s">
        <v>471</v>
      </c>
      <c r="C266" s="241"/>
      <c r="D266" s="241"/>
      <c r="E266" s="241"/>
      <c r="F266" s="241"/>
      <c r="G266" s="241"/>
      <c r="H266" s="390"/>
      <c r="I266" s="390"/>
      <c r="J266" s="390"/>
      <c r="K266" s="390"/>
    </row>
    <row r="267" spans="1:11" ht="38.25" customHeight="1" x14ac:dyDescent="0.25">
      <c r="A267" s="82" t="s">
        <v>468</v>
      </c>
      <c r="B267" s="240" t="s">
        <v>472</v>
      </c>
      <c r="C267" s="241"/>
      <c r="D267" s="241"/>
      <c r="E267" s="241"/>
      <c r="F267" s="241"/>
      <c r="G267" s="241"/>
      <c r="H267" s="390"/>
      <c r="I267" s="390"/>
      <c r="J267" s="390"/>
      <c r="K267" s="390"/>
    </row>
    <row r="268" spans="1:11" ht="20.25" customHeight="1" x14ac:dyDescent="0.25">
      <c r="A268" s="82" t="s">
        <v>469</v>
      </c>
      <c r="B268" s="240" t="s">
        <v>360</v>
      </c>
      <c r="C268" s="241"/>
      <c r="D268" s="241"/>
      <c r="E268" s="241"/>
      <c r="F268" s="241"/>
      <c r="G268" s="241"/>
      <c r="H268" s="390"/>
      <c r="I268" s="390"/>
      <c r="J268" s="390"/>
      <c r="K268" s="390"/>
    </row>
    <row r="269" spans="1:11" ht="20.25" customHeight="1" x14ac:dyDescent="0.25">
      <c r="A269" s="82" t="s">
        <v>470</v>
      </c>
      <c r="B269" s="241" t="s">
        <v>473</v>
      </c>
      <c r="C269" s="241"/>
      <c r="D269" s="241"/>
      <c r="E269" s="241"/>
      <c r="F269" s="241"/>
      <c r="G269" s="241"/>
      <c r="H269" s="390"/>
      <c r="I269" s="390"/>
      <c r="J269" s="390"/>
      <c r="K269" s="390"/>
    </row>
    <row r="270" spans="1:11" ht="20.25" customHeight="1" x14ac:dyDescent="0.25">
      <c r="A270" s="58"/>
      <c r="B270" s="406" t="s">
        <v>357</v>
      </c>
      <c r="C270" s="406"/>
      <c r="D270" s="406"/>
      <c r="E270" s="406"/>
      <c r="F270" s="406"/>
      <c r="G270" s="406"/>
      <c r="H270" s="407">
        <f>SUM(H266:I269)</f>
        <v>0</v>
      </c>
      <c r="I270" s="407"/>
      <c r="J270" s="407">
        <f>SUM(J266:K269)</f>
        <v>0</v>
      </c>
      <c r="K270" s="407"/>
    </row>
    <row r="271" spans="1:11" ht="20.25" customHeight="1" x14ac:dyDescent="0.25">
      <c r="A271" s="411" t="s">
        <v>361</v>
      </c>
      <c r="B271" s="412"/>
      <c r="C271" s="412"/>
      <c r="D271" s="412"/>
      <c r="E271" s="412"/>
      <c r="F271" s="412"/>
      <c r="G271" s="413"/>
      <c r="H271" s="400">
        <f>H261+H264+H270</f>
        <v>0</v>
      </c>
      <c r="I271" s="402"/>
      <c r="J271" s="400">
        <f>J261+J264+J270</f>
        <v>0</v>
      </c>
      <c r="K271" s="402"/>
    </row>
    <row r="272" spans="1:11" ht="32.25" customHeight="1" x14ac:dyDescent="0.25">
      <c r="A272" s="411" t="s">
        <v>362</v>
      </c>
      <c r="B272" s="412"/>
      <c r="C272" s="412"/>
      <c r="D272" s="412"/>
      <c r="E272" s="412"/>
      <c r="F272" s="412"/>
      <c r="G272" s="413"/>
      <c r="H272" s="414"/>
      <c r="I272" s="415"/>
      <c r="J272" s="414"/>
      <c r="K272" s="415"/>
    </row>
    <row r="273" spans="1:11" ht="20.25" customHeight="1" x14ac:dyDescent="0.25">
      <c r="A273" s="416" t="s">
        <v>363</v>
      </c>
      <c r="B273" s="417"/>
      <c r="C273" s="417"/>
      <c r="D273" s="417"/>
      <c r="E273" s="417"/>
      <c r="F273" s="417"/>
      <c r="G273" s="418"/>
      <c r="H273" s="400">
        <f>H272+H271+J271+J272</f>
        <v>0</v>
      </c>
      <c r="I273" s="401"/>
      <c r="J273" s="401"/>
      <c r="K273" s="402"/>
    </row>
    <row r="274" spans="1:11" ht="20.25" customHeight="1" x14ac:dyDescent="0.25">
      <c r="A274" t="s">
        <v>364</v>
      </c>
    </row>
    <row r="276" spans="1:11" ht="20.25" customHeight="1" x14ac:dyDescent="0.25">
      <c r="I276" s="423" t="s">
        <v>340</v>
      </c>
      <c r="J276" s="423"/>
      <c r="K276" s="423"/>
    </row>
    <row r="278" spans="1:11" ht="20.25" customHeight="1" x14ac:dyDescent="0.25">
      <c r="A278" s="424" t="s">
        <v>260</v>
      </c>
      <c r="B278" s="425"/>
      <c r="C278" s="425"/>
      <c r="D278" s="425"/>
      <c r="E278" s="425"/>
      <c r="F278" s="425"/>
      <c r="G278" s="425"/>
      <c r="H278" s="425"/>
      <c r="I278" s="425"/>
      <c r="J278" s="425"/>
      <c r="K278" s="426"/>
    </row>
    <row r="279" spans="1:11" ht="20.25" customHeight="1" x14ac:dyDescent="0.25">
      <c r="A279" s="354" t="s">
        <v>0</v>
      </c>
      <c r="B279" s="355"/>
      <c r="C279" s="355"/>
      <c r="D279" s="355"/>
      <c r="E279" s="355"/>
      <c r="F279" s="355"/>
      <c r="G279" s="355"/>
      <c r="H279" s="355"/>
      <c r="I279" s="355"/>
      <c r="J279" s="355"/>
      <c r="K279" s="356"/>
    </row>
    <row r="280" spans="1:11" ht="20.25" customHeight="1" x14ac:dyDescent="0.25">
      <c r="A280" s="32"/>
      <c r="B280" s="33"/>
      <c r="C280" s="33"/>
      <c r="D280" s="33"/>
      <c r="E280" s="33"/>
      <c r="F280" s="33"/>
      <c r="G280" s="33"/>
      <c r="H280" s="33"/>
      <c r="I280" s="33"/>
      <c r="J280" s="33"/>
      <c r="K280" s="34"/>
    </row>
    <row r="281" spans="1:11" ht="20.25" customHeight="1" x14ac:dyDescent="0.25">
      <c r="A281" s="427" t="s">
        <v>341</v>
      </c>
      <c r="B281" s="428"/>
      <c r="C281" s="428"/>
      <c r="D281" s="428"/>
      <c r="E281" s="428"/>
      <c r="F281" s="428"/>
      <c r="G281" s="428"/>
      <c r="H281" s="428"/>
      <c r="I281" s="428"/>
      <c r="J281" s="428"/>
      <c r="K281" s="429"/>
    </row>
    <row r="282" spans="1:11" ht="20.25" customHeight="1" x14ac:dyDescent="0.25">
      <c r="A282" s="32"/>
      <c r="B282" s="33"/>
      <c r="C282" s="33"/>
      <c r="D282" s="33"/>
      <c r="E282" s="33"/>
      <c r="F282" s="33"/>
      <c r="G282" s="33"/>
      <c r="H282" s="33"/>
      <c r="I282" s="33"/>
      <c r="J282" s="33"/>
      <c r="K282" s="34"/>
    </row>
    <row r="283" spans="1:11" ht="20.25" customHeight="1" x14ac:dyDescent="0.25">
      <c r="A283" s="430"/>
      <c r="B283" s="431"/>
      <c r="C283" s="431"/>
      <c r="D283" s="431"/>
      <c r="E283" s="431"/>
      <c r="F283" s="431"/>
      <c r="G283" s="431"/>
      <c r="H283" s="431"/>
      <c r="I283" s="431"/>
      <c r="J283" s="431"/>
      <c r="K283" s="432"/>
    </row>
    <row r="284" spans="1:11" ht="20.25" customHeight="1" x14ac:dyDescent="0.25">
      <c r="A284" s="101"/>
      <c r="B284" s="76"/>
      <c r="C284" s="76"/>
      <c r="D284" s="76"/>
      <c r="E284" s="76"/>
      <c r="F284" s="76"/>
      <c r="G284" s="76"/>
      <c r="H284" s="76"/>
      <c r="I284" s="76"/>
      <c r="J284" s="76"/>
      <c r="K284" s="102"/>
    </row>
    <row r="285" spans="1:11" ht="31.5" customHeight="1" x14ac:dyDescent="0.25">
      <c r="A285" s="433" t="s">
        <v>274</v>
      </c>
      <c r="B285" s="434" t="s">
        <v>176</v>
      </c>
      <c r="C285" s="434"/>
      <c r="D285" s="434"/>
      <c r="E285" s="434"/>
      <c r="F285" s="434"/>
      <c r="G285" s="435"/>
      <c r="H285" s="411" t="s">
        <v>342</v>
      </c>
      <c r="I285" s="412"/>
      <c r="J285" s="412"/>
      <c r="K285" s="413"/>
    </row>
    <row r="286" spans="1:11" ht="20.25" customHeight="1" x14ac:dyDescent="0.25">
      <c r="A286" s="427"/>
      <c r="B286" s="428"/>
      <c r="C286" s="428"/>
      <c r="D286" s="428"/>
      <c r="E286" s="428"/>
      <c r="F286" s="428"/>
      <c r="G286" s="429"/>
      <c r="H286" s="436" t="s">
        <v>276</v>
      </c>
      <c r="I286" s="436"/>
      <c r="J286" s="436" t="s">
        <v>277</v>
      </c>
      <c r="K286" s="436"/>
    </row>
    <row r="287" spans="1:11" ht="20.25" customHeight="1" x14ac:dyDescent="0.25">
      <c r="A287" s="408" t="s">
        <v>343</v>
      </c>
      <c r="B287" s="409"/>
      <c r="C287" s="409"/>
      <c r="D287" s="409"/>
      <c r="E287" s="409"/>
      <c r="F287" s="409"/>
      <c r="G287" s="409"/>
      <c r="H287" s="409"/>
      <c r="I287" s="409"/>
      <c r="J287" s="409"/>
      <c r="K287" s="410"/>
    </row>
    <row r="288" spans="1:11" ht="20.25" customHeight="1" x14ac:dyDescent="0.25">
      <c r="A288" s="85" t="s">
        <v>459</v>
      </c>
      <c r="B288" s="241" t="s">
        <v>460</v>
      </c>
      <c r="C288" s="241"/>
      <c r="D288" s="241"/>
      <c r="E288" s="241"/>
      <c r="F288" s="241"/>
      <c r="G288" s="241"/>
      <c r="H288" s="466"/>
      <c r="I288" s="466"/>
      <c r="J288" s="466"/>
      <c r="K288" s="466"/>
    </row>
    <row r="289" spans="1:11" ht="30.75" customHeight="1" x14ac:dyDescent="0.25">
      <c r="A289" s="81"/>
      <c r="B289" s="240" t="s">
        <v>461</v>
      </c>
      <c r="C289" s="241"/>
      <c r="D289" s="241"/>
      <c r="E289" s="241"/>
      <c r="F289" s="241"/>
      <c r="G289" s="241"/>
      <c r="H289" s="390"/>
      <c r="I289" s="390"/>
      <c r="J289" s="390"/>
      <c r="K289" s="390"/>
    </row>
    <row r="290" spans="1:11" ht="20.25" customHeight="1" x14ac:dyDescent="0.25">
      <c r="A290" s="81"/>
      <c r="B290" s="240" t="s">
        <v>462</v>
      </c>
      <c r="C290" s="241"/>
      <c r="D290" s="241"/>
      <c r="E290" s="241"/>
      <c r="F290" s="241"/>
      <c r="G290" s="241"/>
      <c r="H290" s="390"/>
      <c r="I290" s="390"/>
      <c r="J290" s="390"/>
      <c r="K290" s="390"/>
    </row>
    <row r="291" spans="1:11" ht="20.25" customHeight="1" x14ac:dyDescent="0.25">
      <c r="A291" s="81"/>
      <c r="B291" s="241" t="s">
        <v>463</v>
      </c>
      <c r="C291" s="241"/>
      <c r="D291" s="241"/>
      <c r="E291" s="241"/>
      <c r="F291" s="241"/>
      <c r="G291" s="241"/>
      <c r="H291" s="390"/>
      <c r="I291" s="390"/>
      <c r="J291" s="390"/>
      <c r="K291" s="390"/>
    </row>
    <row r="292" spans="1:11" ht="20.25" customHeight="1" x14ac:dyDescent="0.25">
      <c r="A292" s="81"/>
      <c r="B292" s="241" t="s">
        <v>464</v>
      </c>
      <c r="C292" s="241"/>
      <c r="D292" s="241"/>
      <c r="E292" s="241"/>
      <c r="F292" s="241"/>
      <c r="G292" s="241"/>
      <c r="H292" s="390"/>
      <c r="I292" s="390"/>
      <c r="J292" s="390"/>
      <c r="K292" s="390"/>
    </row>
    <row r="293" spans="1:11" ht="20.25" customHeight="1" x14ac:dyDescent="0.25">
      <c r="A293" s="58"/>
      <c r="B293" s="406" t="s">
        <v>352</v>
      </c>
      <c r="C293" s="406"/>
      <c r="D293" s="406"/>
      <c r="E293" s="406"/>
      <c r="F293" s="406"/>
      <c r="G293" s="406"/>
      <c r="H293" s="419">
        <f>SUM(H289:I292)</f>
        <v>0</v>
      </c>
      <c r="I293" s="419"/>
      <c r="J293" s="419">
        <f>SUM(J289:K292)</f>
        <v>0</v>
      </c>
      <c r="K293" s="419"/>
    </row>
    <row r="294" spans="1:11" ht="20.25" customHeight="1" x14ac:dyDescent="0.25">
      <c r="A294" s="420" t="s">
        <v>353</v>
      </c>
      <c r="B294" s="421"/>
      <c r="C294" s="421"/>
      <c r="D294" s="421"/>
      <c r="E294" s="421"/>
      <c r="F294" s="421"/>
      <c r="G294" s="421"/>
      <c r="H294" s="421"/>
      <c r="I294" s="421"/>
      <c r="J294" s="421"/>
      <c r="K294" s="422"/>
    </row>
    <row r="295" spans="1:11" ht="20.25" customHeight="1" x14ac:dyDescent="0.25">
      <c r="A295" s="82" t="s">
        <v>465</v>
      </c>
      <c r="B295" s="241" t="s">
        <v>466</v>
      </c>
      <c r="C295" s="241"/>
      <c r="D295" s="241"/>
      <c r="E295" s="241"/>
      <c r="F295" s="241"/>
      <c r="G295" s="241"/>
      <c r="H295" s="390"/>
      <c r="I295" s="390"/>
      <c r="J295" s="390"/>
      <c r="K295" s="390"/>
    </row>
    <row r="296" spans="1:11" ht="20.25" customHeight="1" x14ac:dyDescent="0.25">
      <c r="A296" s="58"/>
      <c r="B296" s="406" t="s">
        <v>355</v>
      </c>
      <c r="C296" s="406"/>
      <c r="D296" s="406"/>
      <c r="E296" s="406"/>
      <c r="F296" s="406"/>
      <c r="G296" s="406"/>
      <c r="H296" s="407">
        <f>H295</f>
        <v>0</v>
      </c>
      <c r="I296" s="407"/>
      <c r="J296" s="407">
        <f>J295</f>
        <v>0</v>
      </c>
      <c r="K296" s="407"/>
    </row>
    <row r="297" spans="1:11" ht="20.25" customHeight="1" x14ac:dyDescent="0.25">
      <c r="A297" s="408" t="s">
        <v>356</v>
      </c>
      <c r="B297" s="409"/>
      <c r="C297" s="409"/>
      <c r="D297" s="409"/>
      <c r="E297" s="409"/>
      <c r="F297" s="409"/>
      <c r="G297" s="409"/>
      <c r="H297" s="409"/>
      <c r="I297" s="409"/>
      <c r="J297" s="409"/>
      <c r="K297" s="410"/>
    </row>
    <row r="298" spans="1:11" ht="20.25" customHeight="1" x14ac:dyDescent="0.25">
      <c r="A298" s="82" t="s">
        <v>467</v>
      </c>
      <c r="B298" s="240" t="s">
        <v>471</v>
      </c>
      <c r="C298" s="241"/>
      <c r="D298" s="241"/>
      <c r="E298" s="241"/>
      <c r="F298" s="241"/>
      <c r="G298" s="241"/>
      <c r="H298" s="390"/>
      <c r="I298" s="390"/>
      <c r="J298" s="390"/>
      <c r="K298" s="390"/>
    </row>
    <row r="299" spans="1:11" ht="32.25" customHeight="1" x14ac:dyDescent="0.25">
      <c r="A299" s="82" t="s">
        <v>468</v>
      </c>
      <c r="B299" s="240" t="s">
        <v>472</v>
      </c>
      <c r="C299" s="241"/>
      <c r="D299" s="241"/>
      <c r="E299" s="241"/>
      <c r="F299" s="241"/>
      <c r="G299" s="241"/>
      <c r="H299" s="390"/>
      <c r="I299" s="390"/>
      <c r="J299" s="390"/>
      <c r="K299" s="390"/>
    </row>
    <row r="300" spans="1:11" ht="20.25" customHeight="1" x14ac:dyDescent="0.25">
      <c r="A300" s="82" t="s">
        <v>469</v>
      </c>
      <c r="B300" s="240" t="s">
        <v>360</v>
      </c>
      <c r="C300" s="241"/>
      <c r="D300" s="241"/>
      <c r="E300" s="241"/>
      <c r="F300" s="241"/>
      <c r="G300" s="241"/>
      <c r="H300" s="390"/>
      <c r="I300" s="390"/>
      <c r="J300" s="390"/>
      <c r="K300" s="390"/>
    </row>
    <row r="301" spans="1:11" ht="20.25" customHeight="1" x14ac:dyDescent="0.25">
      <c r="A301" s="82" t="s">
        <v>470</v>
      </c>
      <c r="B301" s="241" t="s">
        <v>473</v>
      </c>
      <c r="C301" s="241"/>
      <c r="D301" s="241"/>
      <c r="E301" s="241"/>
      <c r="F301" s="241"/>
      <c r="G301" s="241"/>
      <c r="H301" s="390"/>
      <c r="I301" s="390"/>
      <c r="J301" s="390"/>
      <c r="K301" s="390"/>
    </row>
    <row r="302" spans="1:11" ht="20.25" customHeight="1" x14ac:dyDescent="0.25">
      <c r="A302" s="58"/>
      <c r="B302" s="406" t="s">
        <v>357</v>
      </c>
      <c r="C302" s="406"/>
      <c r="D302" s="406"/>
      <c r="E302" s="406"/>
      <c r="F302" s="406"/>
      <c r="G302" s="406"/>
      <c r="H302" s="407">
        <f>SUM(H298:I301)</f>
        <v>0</v>
      </c>
      <c r="I302" s="407"/>
      <c r="J302" s="407">
        <f>SUM(J298:K301)</f>
        <v>0</v>
      </c>
      <c r="K302" s="407"/>
    </row>
    <row r="303" spans="1:11" ht="20.25" customHeight="1" x14ac:dyDescent="0.25">
      <c r="A303" s="411" t="s">
        <v>361</v>
      </c>
      <c r="B303" s="412"/>
      <c r="C303" s="412"/>
      <c r="D303" s="412"/>
      <c r="E303" s="412"/>
      <c r="F303" s="412"/>
      <c r="G303" s="413"/>
      <c r="H303" s="400">
        <f>H293+H296+H302</f>
        <v>0</v>
      </c>
      <c r="I303" s="402"/>
      <c r="J303" s="400">
        <f>J293+J296+J302</f>
        <v>0</v>
      </c>
      <c r="K303" s="402"/>
    </row>
    <row r="304" spans="1:11" ht="31.5" customHeight="1" x14ac:dyDescent="0.25">
      <c r="A304" s="411" t="s">
        <v>362</v>
      </c>
      <c r="B304" s="412"/>
      <c r="C304" s="412"/>
      <c r="D304" s="412"/>
      <c r="E304" s="412"/>
      <c r="F304" s="412"/>
      <c r="G304" s="413"/>
      <c r="H304" s="414"/>
      <c r="I304" s="415"/>
      <c r="J304" s="414"/>
      <c r="K304" s="415"/>
    </row>
    <row r="305" spans="1:11" ht="20.25" customHeight="1" x14ac:dyDescent="0.25">
      <c r="A305" s="416" t="s">
        <v>363</v>
      </c>
      <c r="B305" s="417"/>
      <c r="C305" s="417"/>
      <c r="D305" s="417"/>
      <c r="E305" s="417"/>
      <c r="F305" s="417"/>
      <c r="G305" s="418"/>
      <c r="H305" s="400">
        <f>H304+H303+J303+J304</f>
        <v>0</v>
      </c>
      <c r="I305" s="401"/>
      <c r="J305" s="401"/>
      <c r="K305" s="402"/>
    </row>
    <row r="306" spans="1:11" ht="20.25" customHeight="1" x14ac:dyDescent="0.25">
      <c r="A306" t="s">
        <v>364</v>
      </c>
    </row>
    <row r="308" spans="1:11" ht="20.25" customHeight="1" x14ac:dyDescent="0.25">
      <c r="I308" s="423" t="s">
        <v>340</v>
      </c>
      <c r="J308" s="423"/>
      <c r="K308" s="423"/>
    </row>
    <row r="310" spans="1:11" ht="20.25" customHeight="1" x14ac:dyDescent="0.25">
      <c r="A310" s="424" t="s">
        <v>260</v>
      </c>
      <c r="B310" s="425"/>
      <c r="C310" s="425"/>
      <c r="D310" s="425"/>
      <c r="E310" s="425"/>
      <c r="F310" s="425"/>
      <c r="G310" s="425"/>
      <c r="H310" s="425"/>
      <c r="I310" s="425"/>
      <c r="J310" s="425"/>
      <c r="K310" s="426"/>
    </row>
    <row r="311" spans="1:11" ht="20.25" customHeight="1" x14ac:dyDescent="0.25">
      <c r="A311" s="354" t="s">
        <v>0</v>
      </c>
      <c r="B311" s="355"/>
      <c r="C311" s="355"/>
      <c r="D311" s="355"/>
      <c r="E311" s="355"/>
      <c r="F311" s="355"/>
      <c r="G311" s="355"/>
      <c r="H311" s="355"/>
      <c r="I311" s="355"/>
      <c r="J311" s="355"/>
      <c r="K311" s="356"/>
    </row>
    <row r="312" spans="1:11" ht="20.25" customHeight="1" x14ac:dyDescent="0.25">
      <c r="A312" s="32"/>
      <c r="B312" s="33"/>
      <c r="C312" s="33"/>
      <c r="D312" s="33"/>
      <c r="E312" s="33"/>
      <c r="F312" s="33"/>
      <c r="G312" s="33"/>
      <c r="H312" s="33"/>
      <c r="I312" s="33"/>
      <c r="J312" s="33"/>
      <c r="K312" s="34"/>
    </row>
    <row r="313" spans="1:11" ht="20.25" customHeight="1" x14ac:dyDescent="0.25">
      <c r="A313" s="427" t="s">
        <v>341</v>
      </c>
      <c r="B313" s="428"/>
      <c r="C313" s="428"/>
      <c r="D313" s="428"/>
      <c r="E313" s="428"/>
      <c r="F313" s="428"/>
      <c r="G313" s="428"/>
      <c r="H313" s="428"/>
      <c r="I313" s="428"/>
      <c r="J313" s="428"/>
      <c r="K313" s="429"/>
    </row>
    <row r="314" spans="1:11" ht="20.25" customHeight="1" x14ac:dyDescent="0.25">
      <c r="A314" s="32"/>
      <c r="B314" s="33"/>
      <c r="C314" s="33"/>
      <c r="D314" s="33"/>
      <c r="E314" s="33"/>
      <c r="F314" s="33"/>
      <c r="G314" s="33"/>
      <c r="H314" s="33"/>
      <c r="I314" s="33"/>
      <c r="J314" s="33"/>
      <c r="K314" s="34"/>
    </row>
    <row r="315" spans="1:11" ht="20.25" customHeight="1" x14ac:dyDescent="0.25">
      <c r="A315" s="430"/>
      <c r="B315" s="431"/>
      <c r="C315" s="431"/>
      <c r="D315" s="431"/>
      <c r="E315" s="431"/>
      <c r="F315" s="431"/>
      <c r="G315" s="431"/>
      <c r="H315" s="431"/>
      <c r="I315" s="431"/>
      <c r="J315" s="431"/>
      <c r="K315" s="432"/>
    </row>
    <row r="316" spans="1:11" ht="20.25" customHeight="1" x14ac:dyDescent="0.25">
      <c r="A316" s="101"/>
      <c r="B316" s="76"/>
      <c r="C316" s="76"/>
      <c r="D316" s="76"/>
      <c r="E316" s="76"/>
      <c r="F316" s="76"/>
      <c r="G316" s="76"/>
      <c r="H316" s="76"/>
      <c r="I316" s="76"/>
      <c r="J316" s="76"/>
      <c r="K316" s="102"/>
    </row>
    <row r="317" spans="1:11" ht="31.5" customHeight="1" x14ac:dyDescent="0.25">
      <c r="A317" s="433" t="s">
        <v>274</v>
      </c>
      <c r="B317" s="434" t="s">
        <v>176</v>
      </c>
      <c r="C317" s="434"/>
      <c r="D317" s="434"/>
      <c r="E317" s="434"/>
      <c r="F317" s="434"/>
      <c r="G317" s="435"/>
      <c r="H317" s="411" t="s">
        <v>342</v>
      </c>
      <c r="I317" s="412"/>
      <c r="J317" s="412"/>
      <c r="K317" s="413"/>
    </row>
    <row r="318" spans="1:11" ht="20.25" customHeight="1" x14ac:dyDescent="0.25">
      <c r="A318" s="427"/>
      <c r="B318" s="428"/>
      <c r="C318" s="428"/>
      <c r="D318" s="428"/>
      <c r="E318" s="428"/>
      <c r="F318" s="428"/>
      <c r="G318" s="429"/>
      <c r="H318" s="436" t="s">
        <v>276</v>
      </c>
      <c r="I318" s="436"/>
      <c r="J318" s="436" t="s">
        <v>277</v>
      </c>
      <c r="K318" s="436"/>
    </row>
    <row r="319" spans="1:11" ht="20.25" customHeight="1" x14ac:dyDescent="0.25">
      <c r="A319" s="408" t="s">
        <v>343</v>
      </c>
      <c r="B319" s="409"/>
      <c r="C319" s="409"/>
      <c r="D319" s="409"/>
      <c r="E319" s="409"/>
      <c r="F319" s="409"/>
      <c r="G319" s="409"/>
      <c r="H319" s="409"/>
      <c r="I319" s="409"/>
      <c r="J319" s="409"/>
      <c r="K319" s="410"/>
    </row>
    <row r="320" spans="1:11" ht="20.25" customHeight="1" x14ac:dyDescent="0.25">
      <c r="A320" s="85" t="s">
        <v>459</v>
      </c>
      <c r="B320" s="241" t="s">
        <v>460</v>
      </c>
      <c r="C320" s="241"/>
      <c r="D320" s="241"/>
      <c r="E320" s="241"/>
      <c r="F320" s="241"/>
      <c r="G320" s="241"/>
      <c r="H320" s="466"/>
      <c r="I320" s="466"/>
      <c r="J320" s="466"/>
      <c r="K320" s="466"/>
    </row>
    <row r="321" spans="1:11" ht="30.75" customHeight="1" x14ac:dyDescent="0.25">
      <c r="A321" s="81"/>
      <c r="B321" s="240" t="s">
        <v>461</v>
      </c>
      <c r="C321" s="241"/>
      <c r="D321" s="241"/>
      <c r="E321" s="241"/>
      <c r="F321" s="241"/>
      <c r="G321" s="241"/>
      <c r="H321" s="390"/>
      <c r="I321" s="390"/>
      <c r="J321" s="390"/>
      <c r="K321" s="390"/>
    </row>
    <row r="322" spans="1:11" ht="20.25" customHeight="1" x14ac:dyDescent="0.25">
      <c r="A322" s="81"/>
      <c r="B322" s="240" t="s">
        <v>462</v>
      </c>
      <c r="C322" s="241"/>
      <c r="D322" s="241"/>
      <c r="E322" s="241"/>
      <c r="F322" s="241"/>
      <c r="G322" s="241"/>
      <c r="H322" s="390"/>
      <c r="I322" s="390"/>
      <c r="J322" s="390"/>
      <c r="K322" s="390"/>
    </row>
    <row r="323" spans="1:11" ht="20.25" customHeight="1" x14ac:dyDescent="0.25">
      <c r="A323" s="81"/>
      <c r="B323" s="241" t="s">
        <v>463</v>
      </c>
      <c r="C323" s="241"/>
      <c r="D323" s="241"/>
      <c r="E323" s="241"/>
      <c r="F323" s="241"/>
      <c r="G323" s="241"/>
      <c r="H323" s="390"/>
      <c r="I323" s="390"/>
      <c r="J323" s="390"/>
      <c r="K323" s="390"/>
    </row>
    <row r="324" spans="1:11" ht="20.25" customHeight="1" x14ac:dyDescent="0.25">
      <c r="A324" s="81"/>
      <c r="B324" s="241" t="s">
        <v>464</v>
      </c>
      <c r="C324" s="241"/>
      <c r="D324" s="241"/>
      <c r="E324" s="241"/>
      <c r="F324" s="241"/>
      <c r="G324" s="241"/>
      <c r="H324" s="390"/>
      <c r="I324" s="390"/>
      <c r="J324" s="390"/>
      <c r="K324" s="390"/>
    </row>
    <row r="325" spans="1:11" ht="20.25" customHeight="1" x14ac:dyDescent="0.25">
      <c r="A325" s="58"/>
      <c r="B325" s="406" t="s">
        <v>352</v>
      </c>
      <c r="C325" s="406"/>
      <c r="D325" s="406"/>
      <c r="E325" s="406"/>
      <c r="F325" s="406"/>
      <c r="G325" s="406"/>
      <c r="H325" s="419">
        <f>SUM(H321:I324)</f>
        <v>0</v>
      </c>
      <c r="I325" s="419"/>
      <c r="J325" s="419">
        <f>SUM(J321:K324)</f>
        <v>0</v>
      </c>
      <c r="K325" s="419"/>
    </row>
    <row r="326" spans="1:11" ht="20.25" customHeight="1" x14ac:dyDescent="0.25">
      <c r="A326" s="420" t="s">
        <v>353</v>
      </c>
      <c r="B326" s="421"/>
      <c r="C326" s="421"/>
      <c r="D326" s="421"/>
      <c r="E326" s="421"/>
      <c r="F326" s="421"/>
      <c r="G326" s="421"/>
      <c r="H326" s="421"/>
      <c r="I326" s="421"/>
      <c r="J326" s="421"/>
      <c r="K326" s="422"/>
    </row>
    <row r="327" spans="1:11" ht="20.25" customHeight="1" x14ac:dyDescent="0.25">
      <c r="A327" s="82" t="s">
        <v>465</v>
      </c>
      <c r="B327" s="241" t="s">
        <v>466</v>
      </c>
      <c r="C327" s="241"/>
      <c r="D327" s="241"/>
      <c r="E327" s="241"/>
      <c r="F327" s="241"/>
      <c r="G327" s="241"/>
      <c r="H327" s="390"/>
      <c r="I327" s="390"/>
      <c r="J327" s="390"/>
      <c r="K327" s="390"/>
    </row>
    <row r="328" spans="1:11" ht="20.25" customHeight="1" x14ac:dyDescent="0.25">
      <c r="A328" s="58"/>
      <c r="B328" s="406" t="s">
        <v>355</v>
      </c>
      <c r="C328" s="406"/>
      <c r="D328" s="406"/>
      <c r="E328" s="406"/>
      <c r="F328" s="406"/>
      <c r="G328" s="406"/>
      <c r="H328" s="407">
        <f>H327</f>
        <v>0</v>
      </c>
      <c r="I328" s="407"/>
      <c r="J328" s="407">
        <f>J327</f>
        <v>0</v>
      </c>
      <c r="K328" s="407"/>
    </row>
    <row r="329" spans="1:11" ht="20.25" customHeight="1" x14ac:dyDescent="0.25">
      <c r="A329" s="408" t="s">
        <v>356</v>
      </c>
      <c r="B329" s="409"/>
      <c r="C329" s="409"/>
      <c r="D329" s="409"/>
      <c r="E329" s="409"/>
      <c r="F329" s="409"/>
      <c r="G329" s="409"/>
      <c r="H329" s="409"/>
      <c r="I329" s="409"/>
      <c r="J329" s="409"/>
      <c r="K329" s="410"/>
    </row>
    <row r="330" spans="1:11" ht="20.25" customHeight="1" x14ac:dyDescent="0.25">
      <c r="A330" s="82" t="s">
        <v>467</v>
      </c>
      <c r="B330" s="240" t="s">
        <v>471</v>
      </c>
      <c r="C330" s="241"/>
      <c r="D330" s="241"/>
      <c r="E330" s="241"/>
      <c r="F330" s="241"/>
      <c r="G330" s="241"/>
      <c r="H330" s="390"/>
      <c r="I330" s="390"/>
      <c r="J330" s="390"/>
      <c r="K330" s="390"/>
    </row>
    <row r="331" spans="1:11" ht="36" customHeight="1" x14ac:dyDescent="0.25">
      <c r="A331" s="82" t="s">
        <v>468</v>
      </c>
      <c r="B331" s="240" t="s">
        <v>472</v>
      </c>
      <c r="C331" s="241"/>
      <c r="D331" s="241"/>
      <c r="E331" s="241"/>
      <c r="F331" s="241"/>
      <c r="G331" s="241"/>
      <c r="H331" s="390"/>
      <c r="I331" s="390"/>
      <c r="J331" s="390"/>
      <c r="K331" s="390"/>
    </row>
    <row r="332" spans="1:11" ht="20.25" customHeight="1" x14ac:dyDescent="0.25">
      <c r="A332" s="82" t="s">
        <v>469</v>
      </c>
      <c r="B332" s="240" t="s">
        <v>360</v>
      </c>
      <c r="C332" s="241"/>
      <c r="D332" s="241"/>
      <c r="E332" s="241"/>
      <c r="F332" s="241"/>
      <c r="G332" s="241"/>
      <c r="H332" s="390"/>
      <c r="I332" s="390"/>
      <c r="J332" s="390"/>
      <c r="K332" s="390"/>
    </row>
    <row r="333" spans="1:11" ht="20.25" customHeight="1" x14ac:dyDescent="0.25">
      <c r="A333" s="82" t="s">
        <v>470</v>
      </c>
      <c r="B333" s="241" t="s">
        <v>473</v>
      </c>
      <c r="C333" s="241"/>
      <c r="D333" s="241"/>
      <c r="E333" s="241"/>
      <c r="F333" s="241"/>
      <c r="G333" s="241"/>
      <c r="H333" s="390"/>
      <c r="I333" s="390"/>
      <c r="J333" s="390"/>
      <c r="K333" s="390"/>
    </row>
    <row r="334" spans="1:11" ht="20.25" customHeight="1" x14ac:dyDescent="0.25">
      <c r="A334" s="58"/>
      <c r="B334" s="406" t="s">
        <v>357</v>
      </c>
      <c r="C334" s="406"/>
      <c r="D334" s="406"/>
      <c r="E334" s="406"/>
      <c r="F334" s="406"/>
      <c r="G334" s="406"/>
      <c r="H334" s="407">
        <f>SUM(H330:I333)</f>
        <v>0</v>
      </c>
      <c r="I334" s="407"/>
      <c r="J334" s="407">
        <f>SUM(J330:K333)</f>
        <v>0</v>
      </c>
      <c r="K334" s="407"/>
    </row>
    <row r="335" spans="1:11" ht="20.25" customHeight="1" x14ac:dyDescent="0.25">
      <c r="A335" s="411" t="s">
        <v>361</v>
      </c>
      <c r="B335" s="412"/>
      <c r="C335" s="412"/>
      <c r="D335" s="412"/>
      <c r="E335" s="412"/>
      <c r="F335" s="412"/>
      <c r="G335" s="413"/>
      <c r="H335" s="400">
        <f>H325+H328+H334</f>
        <v>0</v>
      </c>
      <c r="I335" s="402"/>
      <c r="J335" s="400">
        <f>J325+J328+J334</f>
        <v>0</v>
      </c>
      <c r="K335" s="402"/>
    </row>
    <row r="336" spans="1:11" ht="41.25" customHeight="1" x14ac:dyDescent="0.25">
      <c r="A336" s="411" t="s">
        <v>362</v>
      </c>
      <c r="B336" s="412"/>
      <c r="C336" s="412"/>
      <c r="D336" s="412"/>
      <c r="E336" s="412"/>
      <c r="F336" s="412"/>
      <c r="G336" s="413"/>
      <c r="H336" s="414"/>
      <c r="I336" s="415"/>
      <c r="J336" s="414"/>
      <c r="K336" s="415"/>
    </row>
    <row r="337" spans="1:11" ht="20.25" customHeight="1" x14ac:dyDescent="0.25">
      <c r="A337" s="416" t="s">
        <v>363</v>
      </c>
      <c r="B337" s="417"/>
      <c r="C337" s="417"/>
      <c r="D337" s="417"/>
      <c r="E337" s="417"/>
      <c r="F337" s="417"/>
      <c r="G337" s="418"/>
      <c r="H337" s="400">
        <f>H336+H335+J335+J336</f>
        <v>0</v>
      </c>
      <c r="I337" s="401"/>
      <c r="J337" s="401"/>
      <c r="K337" s="402"/>
    </row>
    <row r="338" spans="1:11" ht="20.25" customHeight="1" x14ac:dyDescent="0.25">
      <c r="A338" t="s">
        <v>364</v>
      </c>
    </row>
    <row r="340" spans="1:11" ht="20.25" customHeight="1" x14ac:dyDescent="0.25">
      <c r="I340" s="423" t="s">
        <v>340</v>
      </c>
      <c r="J340" s="423"/>
      <c r="K340" s="423"/>
    </row>
    <row r="342" spans="1:11" ht="20.25" customHeight="1" x14ac:dyDescent="0.25">
      <c r="A342" s="424" t="s">
        <v>260</v>
      </c>
      <c r="B342" s="425"/>
      <c r="C342" s="425"/>
      <c r="D342" s="425"/>
      <c r="E342" s="425"/>
      <c r="F342" s="425"/>
      <c r="G342" s="425"/>
      <c r="H342" s="425"/>
      <c r="I342" s="425"/>
      <c r="J342" s="425"/>
      <c r="K342" s="426"/>
    </row>
    <row r="343" spans="1:11" ht="20.25" customHeight="1" x14ac:dyDescent="0.25">
      <c r="A343" s="354" t="s">
        <v>0</v>
      </c>
      <c r="B343" s="355"/>
      <c r="C343" s="355"/>
      <c r="D343" s="355"/>
      <c r="E343" s="355"/>
      <c r="F343" s="355"/>
      <c r="G343" s="355"/>
      <c r="H343" s="355"/>
      <c r="I343" s="355"/>
      <c r="J343" s="355"/>
      <c r="K343" s="356"/>
    </row>
    <row r="344" spans="1:11" ht="20.25" customHeight="1" x14ac:dyDescent="0.25">
      <c r="A344" s="32"/>
      <c r="B344" s="33"/>
      <c r="C344" s="33"/>
      <c r="D344" s="33"/>
      <c r="E344" s="33"/>
      <c r="F344" s="33"/>
      <c r="G344" s="33"/>
      <c r="H344" s="33"/>
      <c r="I344" s="33"/>
      <c r="J344" s="33"/>
      <c r="K344" s="34"/>
    </row>
    <row r="345" spans="1:11" ht="20.25" customHeight="1" x14ac:dyDescent="0.25">
      <c r="A345" s="427" t="s">
        <v>341</v>
      </c>
      <c r="B345" s="428"/>
      <c r="C345" s="428"/>
      <c r="D345" s="428"/>
      <c r="E345" s="428"/>
      <c r="F345" s="428"/>
      <c r="G345" s="428"/>
      <c r="H345" s="428"/>
      <c r="I345" s="428"/>
      <c r="J345" s="428"/>
      <c r="K345" s="429"/>
    </row>
    <row r="346" spans="1:11" ht="20.25" customHeight="1" x14ac:dyDescent="0.25">
      <c r="A346" s="32"/>
      <c r="B346" s="33"/>
      <c r="C346" s="33"/>
      <c r="D346" s="33"/>
      <c r="E346" s="33"/>
      <c r="F346" s="33"/>
      <c r="G346" s="33"/>
      <c r="H346" s="33"/>
      <c r="I346" s="33"/>
      <c r="J346" s="33"/>
      <c r="K346" s="34"/>
    </row>
    <row r="347" spans="1:11" ht="20.25" customHeight="1" x14ac:dyDescent="0.25">
      <c r="A347" s="430"/>
      <c r="B347" s="431"/>
      <c r="C347" s="431"/>
      <c r="D347" s="431"/>
      <c r="E347" s="431"/>
      <c r="F347" s="431"/>
      <c r="G347" s="431"/>
      <c r="H347" s="431"/>
      <c r="I347" s="431"/>
      <c r="J347" s="431"/>
      <c r="K347" s="432"/>
    </row>
    <row r="348" spans="1:11" ht="20.25" customHeight="1" x14ac:dyDescent="0.25">
      <c r="A348" s="101"/>
      <c r="B348" s="76"/>
      <c r="C348" s="76"/>
      <c r="D348" s="76"/>
      <c r="E348" s="76"/>
      <c r="F348" s="76"/>
      <c r="G348" s="76"/>
      <c r="H348" s="76"/>
      <c r="I348" s="76"/>
      <c r="J348" s="76"/>
      <c r="K348" s="102"/>
    </row>
    <row r="349" spans="1:11" ht="34.5" customHeight="1" x14ac:dyDescent="0.25">
      <c r="A349" s="433" t="s">
        <v>274</v>
      </c>
      <c r="B349" s="434" t="s">
        <v>176</v>
      </c>
      <c r="C349" s="434"/>
      <c r="D349" s="434"/>
      <c r="E349" s="434"/>
      <c r="F349" s="434"/>
      <c r="G349" s="435"/>
      <c r="H349" s="411" t="s">
        <v>342</v>
      </c>
      <c r="I349" s="412"/>
      <c r="J349" s="412"/>
      <c r="K349" s="413"/>
    </row>
    <row r="350" spans="1:11" ht="20.25" customHeight="1" x14ac:dyDescent="0.25">
      <c r="A350" s="427"/>
      <c r="B350" s="428"/>
      <c r="C350" s="428"/>
      <c r="D350" s="428"/>
      <c r="E350" s="428"/>
      <c r="F350" s="428"/>
      <c r="G350" s="429"/>
      <c r="H350" s="436" t="s">
        <v>276</v>
      </c>
      <c r="I350" s="436"/>
      <c r="J350" s="436" t="s">
        <v>277</v>
      </c>
      <c r="K350" s="436"/>
    </row>
    <row r="351" spans="1:11" ht="20.25" customHeight="1" x14ac:dyDescent="0.25">
      <c r="A351" s="408" t="s">
        <v>343</v>
      </c>
      <c r="B351" s="409"/>
      <c r="C351" s="409"/>
      <c r="D351" s="409"/>
      <c r="E351" s="409"/>
      <c r="F351" s="409"/>
      <c r="G351" s="409"/>
      <c r="H351" s="409"/>
      <c r="I351" s="409"/>
      <c r="J351" s="409"/>
      <c r="K351" s="410"/>
    </row>
    <row r="352" spans="1:11" ht="20.25" customHeight="1" x14ac:dyDescent="0.25">
      <c r="A352" s="85" t="s">
        <v>459</v>
      </c>
      <c r="B352" s="241" t="s">
        <v>460</v>
      </c>
      <c r="C352" s="241"/>
      <c r="D352" s="241"/>
      <c r="E352" s="241"/>
      <c r="F352" s="241"/>
      <c r="G352" s="241"/>
      <c r="H352" s="466"/>
      <c r="I352" s="466"/>
      <c r="J352" s="466"/>
      <c r="K352" s="466"/>
    </row>
    <row r="353" spans="1:11" ht="29.25" customHeight="1" x14ac:dyDescent="0.25">
      <c r="A353" s="81"/>
      <c r="B353" s="240" t="s">
        <v>461</v>
      </c>
      <c r="C353" s="241"/>
      <c r="D353" s="241"/>
      <c r="E353" s="241"/>
      <c r="F353" s="241"/>
      <c r="G353" s="241"/>
      <c r="H353" s="390"/>
      <c r="I353" s="390"/>
      <c r="J353" s="390"/>
      <c r="K353" s="390"/>
    </row>
    <row r="354" spans="1:11" ht="20.25" customHeight="1" x14ac:dyDescent="0.25">
      <c r="A354" s="81"/>
      <c r="B354" s="240" t="s">
        <v>462</v>
      </c>
      <c r="C354" s="241"/>
      <c r="D354" s="241"/>
      <c r="E354" s="241"/>
      <c r="F354" s="241"/>
      <c r="G354" s="241"/>
      <c r="H354" s="390"/>
      <c r="I354" s="390"/>
      <c r="J354" s="390"/>
      <c r="K354" s="390"/>
    </row>
    <row r="355" spans="1:11" ht="20.25" customHeight="1" x14ac:dyDescent="0.25">
      <c r="A355" s="81"/>
      <c r="B355" s="241" t="s">
        <v>463</v>
      </c>
      <c r="C355" s="241"/>
      <c r="D355" s="241"/>
      <c r="E355" s="241"/>
      <c r="F355" s="241"/>
      <c r="G355" s="241"/>
      <c r="H355" s="390"/>
      <c r="I355" s="390"/>
      <c r="J355" s="390"/>
      <c r="K355" s="390"/>
    </row>
    <row r="356" spans="1:11" ht="20.25" customHeight="1" x14ac:dyDescent="0.25">
      <c r="A356" s="81"/>
      <c r="B356" s="241" t="s">
        <v>464</v>
      </c>
      <c r="C356" s="241"/>
      <c r="D356" s="241"/>
      <c r="E356" s="241"/>
      <c r="F356" s="241"/>
      <c r="G356" s="241"/>
      <c r="H356" s="390"/>
      <c r="I356" s="390"/>
      <c r="J356" s="390"/>
      <c r="K356" s="390"/>
    </row>
    <row r="357" spans="1:11" ht="20.25" customHeight="1" x14ac:dyDescent="0.25">
      <c r="A357" s="58"/>
      <c r="B357" s="406" t="s">
        <v>352</v>
      </c>
      <c r="C357" s="406"/>
      <c r="D357" s="406"/>
      <c r="E357" s="406"/>
      <c r="F357" s="406"/>
      <c r="G357" s="406"/>
      <c r="H357" s="419">
        <f>SUM(H353:I356)</f>
        <v>0</v>
      </c>
      <c r="I357" s="419"/>
      <c r="J357" s="419">
        <f>SUM(J353:K356)</f>
        <v>0</v>
      </c>
      <c r="K357" s="419"/>
    </row>
    <row r="358" spans="1:11" ht="20.25" customHeight="1" x14ac:dyDescent="0.25">
      <c r="A358" s="420" t="s">
        <v>353</v>
      </c>
      <c r="B358" s="421"/>
      <c r="C358" s="421"/>
      <c r="D358" s="421"/>
      <c r="E358" s="421"/>
      <c r="F358" s="421"/>
      <c r="G358" s="421"/>
      <c r="H358" s="421"/>
      <c r="I358" s="421"/>
      <c r="J358" s="421"/>
      <c r="K358" s="422"/>
    </row>
    <row r="359" spans="1:11" ht="20.25" customHeight="1" x14ac:dyDescent="0.25">
      <c r="A359" s="82" t="s">
        <v>465</v>
      </c>
      <c r="B359" s="241" t="s">
        <v>466</v>
      </c>
      <c r="C359" s="241"/>
      <c r="D359" s="241"/>
      <c r="E359" s="241"/>
      <c r="F359" s="241"/>
      <c r="G359" s="241"/>
      <c r="H359" s="390"/>
      <c r="I359" s="390"/>
      <c r="J359" s="390"/>
      <c r="K359" s="390"/>
    </row>
    <row r="360" spans="1:11" ht="20.25" customHeight="1" x14ac:dyDescent="0.25">
      <c r="A360" s="58"/>
      <c r="B360" s="406" t="s">
        <v>355</v>
      </c>
      <c r="C360" s="406"/>
      <c r="D360" s="406"/>
      <c r="E360" s="406"/>
      <c r="F360" s="406"/>
      <c r="G360" s="406"/>
      <c r="H360" s="407">
        <f>H359</f>
        <v>0</v>
      </c>
      <c r="I360" s="407"/>
      <c r="J360" s="407">
        <f>J359</f>
        <v>0</v>
      </c>
      <c r="K360" s="407"/>
    </row>
    <row r="361" spans="1:11" ht="20.25" customHeight="1" x14ac:dyDescent="0.25">
      <c r="A361" s="408" t="s">
        <v>356</v>
      </c>
      <c r="B361" s="409"/>
      <c r="C361" s="409"/>
      <c r="D361" s="409"/>
      <c r="E361" s="409"/>
      <c r="F361" s="409"/>
      <c r="G361" s="409"/>
      <c r="H361" s="409"/>
      <c r="I361" s="409"/>
      <c r="J361" s="409"/>
      <c r="K361" s="410"/>
    </row>
    <row r="362" spans="1:11" ht="20.25" customHeight="1" x14ac:dyDescent="0.25">
      <c r="A362" s="82" t="s">
        <v>467</v>
      </c>
      <c r="B362" s="240" t="s">
        <v>471</v>
      </c>
      <c r="C362" s="241"/>
      <c r="D362" s="241"/>
      <c r="E362" s="241"/>
      <c r="F362" s="241"/>
      <c r="G362" s="241"/>
      <c r="H362" s="390"/>
      <c r="I362" s="390"/>
      <c r="J362" s="390"/>
      <c r="K362" s="390"/>
    </row>
    <row r="363" spans="1:11" ht="30.75" customHeight="1" x14ac:dyDescent="0.25">
      <c r="A363" s="82" t="s">
        <v>468</v>
      </c>
      <c r="B363" s="240" t="s">
        <v>472</v>
      </c>
      <c r="C363" s="241"/>
      <c r="D363" s="241"/>
      <c r="E363" s="241"/>
      <c r="F363" s="241"/>
      <c r="G363" s="241"/>
      <c r="H363" s="390"/>
      <c r="I363" s="390"/>
      <c r="J363" s="390"/>
      <c r="K363" s="390"/>
    </row>
    <row r="364" spans="1:11" ht="20.25" customHeight="1" x14ac:dyDescent="0.25">
      <c r="A364" s="82" t="s">
        <v>469</v>
      </c>
      <c r="B364" s="240" t="s">
        <v>360</v>
      </c>
      <c r="C364" s="241"/>
      <c r="D364" s="241"/>
      <c r="E364" s="241"/>
      <c r="F364" s="241"/>
      <c r="G364" s="241"/>
      <c r="H364" s="390"/>
      <c r="I364" s="390"/>
      <c r="J364" s="390"/>
      <c r="K364" s="390"/>
    </row>
    <row r="365" spans="1:11" ht="20.25" customHeight="1" x14ac:dyDescent="0.25">
      <c r="A365" s="82" t="s">
        <v>470</v>
      </c>
      <c r="B365" s="241" t="s">
        <v>473</v>
      </c>
      <c r="C365" s="241"/>
      <c r="D365" s="241"/>
      <c r="E365" s="241"/>
      <c r="F365" s="241"/>
      <c r="G365" s="241"/>
      <c r="H365" s="390"/>
      <c r="I365" s="390"/>
      <c r="J365" s="390"/>
      <c r="K365" s="390"/>
    </row>
    <row r="366" spans="1:11" ht="20.25" customHeight="1" x14ac:dyDescent="0.25">
      <c r="A366" s="58"/>
      <c r="B366" s="406" t="s">
        <v>357</v>
      </c>
      <c r="C366" s="406"/>
      <c r="D366" s="406"/>
      <c r="E366" s="406"/>
      <c r="F366" s="406"/>
      <c r="G366" s="406"/>
      <c r="H366" s="407">
        <f>SUM(H362:I365)</f>
        <v>0</v>
      </c>
      <c r="I366" s="407"/>
      <c r="J366" s="407">
        <f>SUM(J362:K365)</f>
        <v>0</v>
      </c>
      <c r="K366" s="407"/>
    </row>
    <row r="367" spans="1:11" ht="20.25" customHeight="1" x14ac:dyDescent="0.25">
      <c r="A367" s="411" t="s">
        <v>361</v>
      </c>
      <c r="B367" s="412"/>
      <c r="C367" s="412"/>
      <c r="D367" s="412"/>
      <c r="E367" s="412"/>
      <c r="F367" s="412"/>
      <c r="G367" s="413"/>
      <c r="H367" s="400">
        <f>H357+H360+H366</f>
        <v>0</v>
      </c>
      <c r="I367" s="402"/>
      <c r="J367" s="400">
        <f>J357+J360+J366</f>
        <v>0</v>
      </c>
      <c r="K367" s="402"/>
    </row>
    <row r="368" spans="1:11" ht="36" customHeight="1" x14ac:dyDescent="0.25">
      <c r="A368" s="411" t="s">
        <v>362</v>
      </c>
      <c r="B368" s="412"/>
      <c r="C368" s="412"/>
      <c r="D368" s="412"/>
      <c r="E368" s="412"/>
      <c r="F368" s="412"/>
      <c r="G368" s="413"/>
      <c r="H368" s="414"/>
      <c r="I368" s="415"/>
      <c r="J368" s="414"/>
      <c r="K368" s="415"/>
    </row>
    <row r="369" spans="1:11" ht="20.25" customHeight="1" x14ac:dyDescent="0.25">
      <c r="A369" s="416" t="s">
        <v>363</v>
      </c>
      <c r="B369" s="417"/>
      <c r="C369" s="417"/>
      <c r="D369" s="417"/>
      <c r="E369" s="417"/>
      <c r="F369" s="417"/>
      <c r="G369" s="418"/>
      <c r="H369" s="400">
        <f>H368+H367+J367+J368</f>
        <v>0</v>
      </c>
      <c r="I369" s="401"/>
      <c r="J369" s="401"/>
      <c r="K369" s="402"/>
    </row>
    <row r="370" spans="1:11" ht="20.25" customHeight="1" x14ac:dyDescent="0.25">
      <c r="A370" t="s">
        <v>364</v>
      </c>
    </row>
    <row r="372" spans="1:11" ht="20.25" customHeight="1" x14ac:dyDescent="0.25">
      <c r="I372" s="423" t="s">
        <v>340</v>
      </c>
      <c r="J372" s="423"/>
      <c r="K372" s="423"/>
    </row>
    <row r="374" spans="1:11" ht="20.25" customHeight="1" x14ac:dyDescent="0.25">
      <c r="A374" s="424" t="s">
        <v>260</v>
      </c>
      <c r="B374" s="425"/>
      <c r="C374" s="425"/>
      <c r="D374" s="425"/>
      <c r="E374" s="425"/>
      <c r="F374" s="425"/>
      <c r="G374" s="425"/>
      <c r="H374" s="425"/>
      <c r="I374" s="425"/>
      <c r="J374" s="425"/>
      <c r="K374" s="426"/>
    </row>
    <row r="375" spans="1:11" ht="20.25" customHeight="1" x14ac:dyDescent="0.25">
      <c r="A375" s="354" t="s">
        <v>0</v>
      </c>
      <c r="B375" s="355"/>
      <c r="C375" s="355"/>
      <c r="D375" s="355"/>
      <c r="E375" s="355"/>
      <c r="F375" s="355"/>
      <c r="G375" s="355"/>
      <c r="H375" s="355"/>
      <c r="I375" s="355"/>
      <c r="J375" s="355"/>
      <c r="K375" s="356"/>
    </row>
    <row r="376" spans="1:11" ht="20.25" customHeight="1" x14ac:dyDescent="0.25">
      <c r="A376" s="32"/>
      <c r="B376" s="33"/>
      <c r="C376" s="33"/>
      <c r="D376" s="33"/>
      <c r="E376" s="33"/>
      <c r="F376" s="33"/>
      <c r="G376" s="33"/>
      <c r="H376" s="33"/>
      <c r="I376" s="33"/>
      <c r="J376" s="33"/>
      <c r="K376" s="34"/>
    </row>
    <row r="377" spans="1:11" ht="20.25" customHeight="1" x14ac:dyDescent="0.25">
      <c r="A377" s="427" t="s">
        <v>341</v>
      </c>
      <c r="B377" s="428"/>
      <c r="C377" s="428"/>
      <c r="D377" s="428"/>
      <c r="E377" s="428"/>
      <c r="F377" s="428"/>
      <c r="G377" s="428"/>
      <c r="H377" s="428"/>
      <c r="I377" s="428"/>
      <c r="J377" s="428"/>
      <c r="K377" s="429"/>
    </row>
    <row r="378" spans="1:11" ht="20.25" customHeight="1" x14ac:dyDescent="0.25">
      <c r="A378" s="32"/>
      <c r="B378" s="33"/>
      <c r="C378" s="33"/>
      <c r="D378" s="33"/>
      <c r="E378" s="33"/>
      <c r="F378" s="33"/>
      <c r="G378" s="33"/>
      <c r="H378" s="33"/>
      <c r="I378" s="33"/>
      <c r="J378" s="33"/>
      <c r="K378" s="34"/>
    </row>
    <row r="379" spans="1:11" ht="20.25" customHeight="1" x14ac:dyDescent="0.25">
      <c r="A379" s="430"/>
      <c r="B379" s="431"/>
      <c r="C379" s="431"/>
      <c r="D379" s="431"/>
      <c r="E379" s="431"/>
      <c r="F379" s="431"/>
      <c r="G379" s="431"/>
      <c r="H379" s="431"/>
      <c r="I379" s="431"/>
      <c r="J379" s="431"/>
      <c r="K379" s="432"/>
    </row>
    <row r="380" spans="1:11" ht="20.25" customHeight="1" x14ac:dyDescent="0.25">
      <c r="A380" s="101"/>
      <c r="B380" s="76"/>
      <c r="C380" s="76"/>
      <c r="D380" s="76"/>
      <c r="E380" s="76"/>
      <c r="F380" s="76"/>
      <c r="G380" s="76"/>
      <c r="H380" s="76"/>
      <c r="I380" s="76"/>
      <c r="J380" s="76"/>
      <c r="K380" s="102"/>
    </row>
    <row r="381" spans="1:11" ht="27" customHeight="1" x14ac:dyDescent="0.25">
      <c r="A381" s="433" t="s">
        <v>274</v>
      </c>
      <c r="B381" s="434" t="s">
        <v>176</v>
      </c>
      <c r="C381" s="434"/>
      <c r="D381" s="434"/>
      <c r="E381" s="434"/>
      <c r="F381" s="434"/>
      <c r="G381" s="435"/>
      <c r="H381" s="411" t="s">
        <v>342</v>
      </c>
      <c r="I381" s="412"/>
      <c r="J381" s="412"/>
      <c r="K381" s="413"/>
    </row>
    <row r="382" spans="1:11" ht="20.25" customHeight="1" x14ac:dyDescent="0.25">
      <c r="A382" s="427"/>
      <c r="B382" s="428"/>
      <c r="C382" s="428"/>
      <c r="D382" s="428"/>
      <c r="E382" s="428"/>
      <c r="F382" s="428"/>
      <c r="G382" s="429"/>
      <c r="H382" s="436" t="s">
        <v>276</v>
      </c>
      <c r="I382" s="436"/>
      <c r="J382" s="436" t="s">
        <v>277</v>
      </c>
      <c r="K382" s="436"/>
    </row>
    <row r="383" spans="1:11" ht="20.25" customHeight="1" x14ac:dyDescent="0.25">
      <c r="A383" s="408" t="s">
        <v>343</v>
      </c>
      <c r="B383" s="409"/>
      <c r="C383" s="409"/>
      <c r="D383" s="409"/>
      <c r="E383" s="409"/>
      <c r="F383" s="409"/>
      <c r="G383" s="409"/>
      <c r="H383" s="409"/>
      <c r="I383" s="409"/>
      <c r="J383" s="409"/>
      <c r="K383" s="410"/>
    </row>
    <row r="384" spans="1:11" ht="20.25" customHeight="1" x14ac:dyDescent="0.25">
      <c r="A384" s="85" t="s">
        <v>459</v>
      </c>
      <c r="B384" s="241" t="s">
        <v>460</v>
      </c>
      <c r="C384" s="241"/>
      <c r="D384" s="241"/>
      <c r="E384" s="241"/>
      <c r="F384" s="241"/>
      <c r="G384" s="241"/>
      <c r="H384" s="466"/>
      <c r="I384" s="466"/>
      <c r="J384" s="466"/>
      <c r="K384" s="466"/>
    </row>
    <row r="385" spans="1:11" ht="35.25" customHeight="1" x14ac:dyDescent="0.25">
      <c r="A385" s="81"/>
      <c r="B385" s="240" t="s">
        <v>461</v>
      </c>
      <c r="C385" s="241"/>
      <c r="D385" s="241"/>
      <c r="E385" s="241"/>
      <c r="F385" s="241"/>
      <c r="G385" s="241"/>
      <c r="H385" s="390"/>
      <c r="I385" s="390"/>
      <c r="J385" s="390"/>
      <c r="K385" s="390"/>
    </row>
    <row r="386" spans="1:11" ht="20.25" customHeight="1" x14ac:dyDescent="0.25">
      <c r="A386" s="81"/>
      <c r="B386" s="240" t="s">
        <v>462</v>
      </c>
      <c r="C386" s="241"/>
      <c r="D386" s="241"/>
      <c r="E386" s="241"/>
      <c r="F386" s="241"/>
      <c r="G386" s="241"/>
      <c r="H386" s="390"/>
      <c r="I386" s="390"/>
      <c r="J386" s="390"/>
      <c r="K386" s="390"/>
    </row>
    <row r="387" spans="1:11" ht="20.25" customHeight="1" x14ac:dyDescent="0.25">
      <c r="A387" s="81"/>
      <c r="B387" s="241" t="s">
        <v>463</v>
      </c>
      <c r="C387" s="241"/>
      <c r="D387" s="241"/>
      <c r="E387" s="241"/>
      <c r="F387" s="241"/>
      <c r="G387" s="241"/>
      <c r="H387" s="390"/>
      <c r="I387" s="390"/>
      <c r="J387" s="390"/>
      <c r="K387" s="390"/>
    </row>
    <row r="388" spans="1:11" ht="20.25" customHeight="1" x14ac:dyDescent="0.25">
      <c r="A388" s="81"/>
      <c r="B388" s="241" t="s">
        <v>464</v>
      </c>
      <c r="C388" s="241"/>
      <c r="D388" s="241"/>
      <c r="E388" s="241"/>
      <c r="F388" s="241"/>
      <c r="G388" s="241"/>
      <c r="H388" s="390"/>
      <c r="I388" s="390"/>
      <c r="J388" s="390"/>
      <c r="K388" s="390"/>
    </row>
    <row r="389" spans="1:11" ht="20.25" customHeight="1" x14ac:dyDescent="0.25">
      <c r="A389" s="58"/>
      <c r="B389" s="406" t="s">
        <v>352</v>
      </c>
      <c r="C389" s="406"/>
      <c r="D389" s="406"/>
      <c r="E389" s="406"/>
      <c r="F389" s="406"/>
      <c r="G389" s="406"/>
      <c r="H389" s="419">
        <f>SUM(H385:I388)</f>
        <v>0</v>
      </c>
      <c r="I389" s="419"/>
      <c r="J389" s="419">
        <f>SUM(J385:K388)</f>
        <v>0</v>
      </c>
      <c r="K389" s="419"/>
    </row>
    <row r="390" spans="1:11" ht="20.25" customHeight="1" x14ac:dyDescent="0.25">
      <c r="A390" s="420" t="s">
        <v>353</v>
      </c>
      <c r="B390" s="421"/>
      <c r="C390" s="421"/>
      <c r="D390" s="421"/>
      <c r="E390" s="421"/>
      <c r="F390" s="421"/>
      <c r="G390" s="421"/>
      <c r="H390" s="421"/>
      <c r="I390" s="421"/>
      <c r="J390" s="421"/>
      <c r="K390" s="422"/>
    </row>
    <row r="391" spans="1:11" ht="20.25" customHeight="1" x14ac:dyDescent="0.25">
      <c r="A391" s="82" t="s">
        <v>465</v>
      </c>
      <c r="B391" s="241" t="s">
        <v>466</v>
      </c>
      <c r="C391" s="241"/>
      <c r="D391" s="241"/>
      <c r="E391" s="241"/>
      <c r="F391" s="241"/>
      <c r="G391" s="241"/>
      <c r="H391" s="390"/>
      <c r="I391" s="390"/>
      <c r="J391" s="390"/>
      <c r="K391" s="390"/>
    </row>
    <row r="392" spans="1:11" ht="20.25" customHeight="1" x14ac:dyDescent="0.25">
      <c r="A392" s="58"/>
      <c r="B392" s="406" t="s">
        <v>355</v>
      </c>
      <c r="C392" s="406"/>
      <c r="D392" s="406"/>
      <c r="E392" s="406"/>
      <c r="F392" s="406"/>
      <c r="G392" s="406"/>
      <c r="H392" s="407">
        <f>H391</f>
        <v>0</v>
      </c>
      <c r="I392" s="407"/>
      <c r="J392" s="407">
        <f>J391</f>
        <v>0</v>
      </c>
      <c r="K392" s="407"/>
    </row>
    <row r="393" spans="1:11" ht="20.25" customHeight="1" x14ac:dyDescent="0.25">
      <c r="A393" s="408" t="s">
        <v>356</v>
      </c>
      <c r="B393" s="409"/>
      <c r="C393" s="409"/>
      <c r="D393" s="409"/>
      <c r="E393" s="409"/>
      <c r="F393" s="409"/>
      <c r="G393" s="409"/>
      <c r="H393" s="409"/>
      <c r="I393" s="409"/>
      <c r="J393" s="409"/>
      <c r="K393" s="410"/>
    </row>
    <row r="394" spans="1:11" ht="20.25" customHeight="1" x14ac:dyDescent="0.25">
      <c r="A394" s="82" t="s">
        <v>467</v>
      </c>
      <c r="B394" s="240" t="s">
        <v>471</v>
      </c>
      <c r="C394" s="241"/>
      <c r="D394" s="241"/>
      <c r="E394" s="241"/>
      <c r="F394" s="241"/>
      <c r="G394" s="241"/>
      <c r="H394" s="390"/>
      <c r="I394" s="390"/>
      <c r="J394" s="390"/>
      <c r="K394" s="390"/>
    </row>
    <row r="395" spans="1:11" ht="33" customHeight="1" x14ac:dyDescent="0.25">
      <c r="A395" s="82" t="s">
        <v>468</v>
      </c>
      <c r="B395" s="240" t="s">
        <v>472</v>
      </c>
      <c r="C395" s="241"/>
      <c r="D395" s="241"/>
      <c r="E395" s="241"/>
      <c r="F395" s="241"/>
      <c r="G395" s="241"/>
      <c r="H395" s="390"/>
      <c r="I395" s="390"/>
      <c r="J395" s="390"/>
      <c r="K395" s="390"/>
    </row>
    <row r="396" spans="1:11" ht="20.25" customHeight="1" x14ac:dyDescent="0.25">
      <c r="A396" s="82" t="s">
        <v>469</v>
      </c>
      <c r="B396" s="240" t="s">
        <v>360</v>
      </c>
      <c r="C396" s="241"/>
      <c r="D396" s="241"/>
      <c r="E396" s="241"/>
      <c r="F396" s="241"/>
      <c r="G396" s="241"/>
      <c r="H396" s="390"/>
      <c r="I396" s="390"/>
      <c r="J396" s="390"/>
      <c r="K396" s="390"/>
    </row>
    <row r="397" spans="1:11" ht="20.25" customHeight="1" x14ac:dyDescent="0.25">
      <c r="A397" s="82" t="s">
        <v>470</v>
      </c>
      <c r="B397" s="241" t="s">
        <v>473</v>
      </c>
      <c r="C397" s="241"/>
      <c r="D397" s="241"/>
      <c r="E397" s="241"/>
      <c r="F397" s="241"/>
      <c r="G397" s="241"/>
      <c r="H397" s="390"/>
      <c r="I397" s="390"/>
      <c r="J397" s="390"/>
      <c r="K397" s="390"/>
    </row>
    <row r="398" spans="1:11" ht="20.25" customHeight="1" x14ac:dyDescent="0.25">
      <c r="A398" s="58"/>
      <c r="B398" s="406" t="s">
        <v>357</v>
      </c>
      <c r="C398" s="406"/>
      <c r="D398" s="406"/>
      <c r="E398" s="406"/>
      <c r="F398" s="406"/>
      <c r="G398" s="406"/>
      <c r="H398" s="407">
        <f>SUM(H394:I397)</f>
        <v>0</v>
      </c>
      <c r="I398" s="407"/>
      <c r="J398" s="407">
        <f>SUM(J394:K397)</f>
        <v>0</v>
      </c>
      <c r="K398" s="407"/>
    </row>
    <row r="399" spans="1:11" ht="20.25" customHeight="1" x14ac:dyDescent="0.25">
      <c r="A399" s="411" t="s">
        <v>361</v>
      </c>
      <c r="B399" s="412"/>
      <c r="C399" s="412"/>
      <c r="D399" s="412"/>
      <c r="E399" s="412"/>
      <c r="F399" s="412"/>
      <c r="G399" s="413"/>
      <c r="H399" s="400">
        <f>H389+H392+H398</f>
        <v>0</v>
      </c>
      <c r="I399" s="402"/>
      <c r="J399" s="400">
        <f>J389+J392+J398</f>
        <v>0</v>
      </c>
      <c r="K399" s="402"/>
    </row>
    <row r="400" spans="1:11" ht="32.25" customHeight="1" x14ac:dyDescent="0.25">
      <c r="A400" s="411" t="s">
        <v>362</v>
      </c>
      <c r="B400" s="412"/>
      <c r="C400" s="412"/>
      <c r="D400" s="412"/>
      <c r="E400" s="412"/>
      <c r="F400" s="412"/>
      <c r="G400" s="413"/>
      <c r="H400" s="414"/>
      <c r="I400" s="415"/>
      <c r="J400" s="414"/>
      <c r="K400" s="415"/>
    </row>
    <row r="401" spans="1:11" ht="20.25" customHeight="1" x14ac:dyDescent="0.25">
      <c r="A401" s="416" t="s">
        <v>363</v>
      </c>
      <c r="B401" s="417"/>
      <c r="C401" s="417"/>
      <c r="D401" s="417"/>
      <c r="E401" s="417"/>
      <c r="F401" s="417"/>
      <c r="G401" s="418"/>
      <c r="H401" s="400">
        <f>H400+H399+J399+J400</f>
        <v>0</v>
      </c>
      <c r="I401" s="401"/>
      <c r="J401" s="401"/>
      <c r="K401" s="402"/>
    </row>
    <row r="402" spans="1:11" ht="20.25" customHeight="1" x14ac:dyDescent="0.25">
      <c r="A402" t="s">
        <v>364</v>
      </c>
    </row>
    <row r="404" spans="1:11" ht="20.25" customHeight="1" x14ac:dyDescent="0.25">
      <c r="I404" s="423" t="s">
        <v>340</v>
      </c>
      <c r="J404" s="423"/>
      <c r="K404" s="423"/>
    </row>
    <row r="406" spans="1:11" ht="20.25" customHeight="1" x14ac:dyDescent="0.25">
      <c r="A406" s="424" t="s">
        <v>260</v>
      </c>
      <c r="B406" s="425"/>
      <c r="C406" s="425"/>
      <c r="D406" s="425"/>
      <c r="E406" s="425"/>
      <c r="F406" s="425"/>
      <c r="G406" s="425"/>
      <c r="H406" s="425"/>
      <c r="I406" s="425"/>
      <c r="J406" s="425"/>
      <c r="K406" s="426"/>
    </row>
    <row r="407" spans="1:11" ht="20.25" customHeight="1" x14ac:dyDescent="0.25">
      <c r="A407" s="354" t="s">
        <v>0</v>
      </c>
      <c r="B407" s="355"/>
      <c r="C407" s="355"/>
      <c r="D407" s="355"/>
      <c r="E407" s="355"/>
      <c r="F407" s="355"/>
      <c r="G407" s="355"/>
      <c r="H407" s="355"/>
      <c r="I407" s="355"/>
      <c r="J407" s="355"/>
      <c r="K407" s="356"/>
    </row>
    <row r="408" spans="1:11" ht="20.25" customHeight="1" x14ac:dyDescent="0.25">
      <c r="A408" s="32"/>
      <c r="B408" s="33"/>
      <c r="C408" s="33"/>
      <c r="D408" s="33"/>
      <c r="E408" s="33"/>
      <c r="F408" s="33"/>
      <c r="G408" s="33"/>
      <c r="H408" s="33"/>
      <c r="I408" s="33"/>
      <c r="J408" s="33"/>
      <c r="K408" s="34"/>
    </row>
    <row r="409" spans="1:11" ht="20.25" customHeight="1" x14ac:dyDescent="0.25">
      <c r="A409" s="427" t="s">
        <v>341</v>
      </c>
      <c r="B409" s="428"/>
      <c r="C409" s="428"/>
      <c r="D409" s="428"/>
      <c r="E409" s="428"/>
      <c r="F409" s="428"/>
      <c r="G409" s="428"/>
      <c r="H409" s="428"/>
      <c r="I409" s="428"/>
      <c r="J409" s="428"/>
      <c r="K409" s="429"/>
    </row>
    <row r="410" spans="1:11" ht="20.25" customHeight="1" x14ac:dyDescent="0.25">
      <c r="A410" s="32"/>
      <c r="B410" s="33"/>
      <c r="C410" s="33"/>
      <c r="D410" s="33"/>
      <c r="E410" s="33"/>
      <c r="F410" s="33"/>
      <c r="G410" s="33"/>
      <c r="H410" s="33"/>
      <c r="I410" s="33"/>
      <c r="J410" s="33"/>
      <c r="K410" s="34"/>
    </row>
    <row r="411" spans="1:11" ht="20.25" customHeight="1" x14ac:dyDescent="0.25">
      <c r="A411" s="430"/>
      <c r="B411" s="431"/>
      <c r="C411" s="431"/>
      <c r="D411" s="431"/>
      <c r="E411" s="431"/>
      <c r="F411" s="431"/>
      <c r="G411" s="431"/>
      <c r="H411" s="431"/>
      <c r="I411" s="431"/>
      <c r="J411" s="431"/>
      <c r="K411" s="432"/>
    </row>
    <row r="412" spans="1:11" ht="20.25" customHeight="1" x14ac:dyDescent="0.25">
      <c r="A412" s="101"/>
      <c r="B412" s="76"/>
      <c r="C412" s="76"/>
      <c r="D412" s="76"/>
      <c r="E412" s="76"/>
      <c r="F412" s="76"/>
      <c r="G412" s="76"/>
      <c r="H412" s="76"/>
      <c r="I412" s="76"/>
      <c r="J412" s="76"/>
      <c r="K412" s="102"/>
    </row>
    <row r="413" spans="1:11" ht="31.5" customHeight="1" x14ac:dyDescent="0.25">
      <c r="A413" s="433" t="s">
        <v>274</v>
      </c>
      <c r="B413" s="434" t="s">
        <v>176</v>
      </c>
      <c r="C413" s="434"/>
      <c r="D413" s="434"/>
      <c r="E413" s="434"/>
      <c r="F413" s="434"/>
      <c r="G413" s="435"/>
      <c r="H413" s="411" t="s">
        <v>342</v>
      </c>
      <c r="I413" s="412"/>
      <c r="J413" s="412"/>
      <c r="K413" s="413"/>
    </row>
    <row r="414" spans="1:11" ht="20.25" customHeight="1" x14ac:dyDescent="0.25">
      <c r="A414" s="427"/>
      <c r="B414" s="428"/>
      <c r="C414" s="428"/>
      <c r="D414" s="428"/>
      <c r="E414" s="428"/>
      <c r="F414" s="428"/>
      <c r="G414" s="429"/>
      <c r="H414" s="436" t="s">
        <v>276</v>
      </c>
      <c r="I414" s="436"/>
      <c r="J414" s="436" t="s">
        <v>277</v>
      </c>
      <c r="K414" s="436"/>
    </row>
    <row r="415" spans="1:11" ht="20.25" customHeight="1" x14ac:dyDescent="0.25">
      <c r="A415" s="408" t="s">
        <v>343</v>
      </c>
      <c r="B415" s="409"/>
      <c r="C415" s="409"/>
      <c r="D415" s="409"/>
      <c r="E415" s="409"/>
      <c r="F415" s="409"/>
      <c r="G415" s="409"/>
      <c r="H415" s="409"/>
      <c r="I415" s="409"/>
      <c r="J415" s="409"/>
      <c r="K415" s="410"/>
    </row>
    <row r="416" spans="1:11" ht="20.25" customHeight="1" x14ac:dyDescent="0.25">
      <c r="A416" s="85" t="s">
        <v>459</v>
      </c>
      <c r="B416" s="241" t="s">
        <v>460</v>
      </c>
      <c r="C416" s="241"/>
      <c r="D416" s="241"/>
      <c r="E416" s="241"/>
      <c r="F416" s="241"/>
      <c r="G416" s="241"/>
      <c r="H416" s="466"/>
      <c r="I416" s="466"/>
      <c r="J416" s="466"/>
      <c r="K416" s="466"/>
    </row>
    <row r="417" spans="1:11" ht="31.5" customHeight="1" x14ac:dyDescent="0.25">
      <c r="A417" s="81"/>
      <c r="B417" s="240" t="s">
        <v>461</v>
      </c>
      <c r="C417" s="241"/>
      <c r="D417" s="241"/>
      <c r="E417" s="241"/>
      <c r="F417" s="241"/>
      <c r="G417" s="241"/>
      <c r="H417" s="390"/>
      <c r="I417" s="390"/>
      <c r="J417" s="390"/>
      <c r="K417" s="390"/>
    </row>
    <row r="418" spans="1:11" ht="20.25" customHeight="1" x14ac:dyDescent="0.25">
      <c r="A418" s="81"/>
      <c r="B418" s="240" t="s">
        <v>462</v>
      </c>
      <c r="C418" s="241"/>
      <c r="D418" s="241"/>
      <c r="E418" s="241"/>
      <c r="F418" s="241"/>
      <c r="G418" s="241"/>
      <c r="H418" s="390"/>
      <c r="I418" s="390"/>
      <c r="J418" s="390"/>
      <c r="K418" s="390"/>
    </row>
    <row r="419" spans="1:11" ht="20.25" customHeight="1" x14ac:dyDescent="0.25">
      <c r="A419" s="81"/>
      <c r="B419" s="241" t="s">
        <v>463</v>
      </c>
      <c r="C419" s="241"/>
      <c r="D419" s="241"/>
      <c r="E419" s="241"/>
      <c r="F419" s="241"/>
      <c r="G419" s="241"/>
      <c r="H419" s="390"/>
      <c r="I419" s="390"/>
      <c r="J419" s="390"/>
      <c r="K419" s="390"/>
    </row>
    <row r="420" spans="1:11" ht="20.25" customHeight="1" x14ac:dyDescent="0.25">
      <c r="A420" s="81"/>
      <c r="B420" s="241" t="s">
        <v>464</v>
      </c>
      <c r="C420" s="241"/>
      <c r="D420" s="241"/>
      <c r="E420" s="241"/>
      <c r="F420" s="241"/>
      <c r="G420" s="241"/>
      <c r="H420" s="390"/>
      <c r="I420" s="390"/>
      <c r="J420" s="390"/>
      <c r="K420" s="390"/>
    </row>
    <row r="421" spans="1:11" ht="20.25" customHeight="1" x14ac:dyDescent="0.25">
      <c r="A421" s="58"/>
      <c r="B421" s="406" t="s">
        <v>352</v>
      </c>
      <c r="C421" s="406"/>
      <c r="D421" s="406"/>
      <c r="E421" s="406"/>
      <c r="F421" s="406"/>
      <c r="G421" s="406"/>
      <c r="H421" s="419">
        <f>SUM(H417:I420)</f>
        <v>0</v>
      </c>
      <c r="I421" s="419"/>
      <c r="J421" s="419">
        <f>SUM(J417:K420)</f>
        <v>0</v>
      </c>
      <c r="K421" s="419"/>
    </row>
    <row r="422" spans="1:11" ht="20.25" customHeight="1" x14ac:dyDescent="0.25">
      <c r="A422" s="420" t="s">
        <v>353</v>
      </c>
      <c r="B422" s="421"/>
      <c r="C422" s="421"/>
      <c r="D422" s="421"/>
      <c r="E422" s="421"/>
      <c r="F422" s="421"/>
      <c r="G422" s="421"/>
      <c r="H422" s="421"/>
      <c r="I422" s="421"/>
      <c r="J422" s="421"/>
      <c r="K422" s="422"/>
    </row>
    <row r="423" spans="1:11" ht="20.25" customHeight="1" x14ac:dyDescent="0.25">
      <c r="A423" s="82" t="s">
        <v>465</v>
      </c>
      <c r="B423" s="241" t="s">
        <v>466</v>
      </c>
      <c r="C423" s="241"/>
      <c r="D423" s="241"/>
      <c r="E423" s="241"/>
      <c r="F423" s="241"/>
      <c r="G423" s="241"/>
      <c r="H423" s="390"/>
      <c r="I423" s="390"/>
      <c r="J423" s="390"/>
      <c r="K423" s="390"/>
    </row>
    <row r="424" spans="1:11" ht="20.25" customHeight="1" x14ac:dyDescent="0.25">
      <c r="A424" s="58"/>
      <c r="B424" s="406" t="s">
        <v>355</v>
      </c>
      <c r="C424" s="406"/>
      <c r="D424" s="406"/>
      <c r="E424" s="406"/>
      <c r="F424" s="406"/>
      <c r="G424" s="406"/>
      <c r="H424" s="407">
        <f>H423</f>
        <v>0</v>
      </c>
      <c r="I424" s="407"/>
      <c r="J424" s="407">
        <f>J423</f>
        <v>0</v>
      </c>
      <c r="K424" s="407"/>
    </row>
    <row r="425" spans="1:11" ht="20.25" customHeight="1" x14ac:dyDescent="0.25">
      <c r="A425" s="408" t="s">
        <v>356</v>
      </c>
      <c r="B425" s="409"/>
      <c r="C425" s="409"/>
      <c r="D425" s="409"/>
      <c r="E425" s="409"/>
      <c r="F425" s="409"/>
      <c r="G425" s="409"/>
      <c r="H425" s="409"/>
      <c r="I425" s="409"/>
      <c r="J425" s="409"/>
      <c r="K425" s="410"/>
    </row>
    <row r="426" spans="1:11" ht="20.25" customHeight="1" x14ac:dyDescent="0.25">
      <c r="A426" s="82" t="s">
        <v>467</v>
      </c>
      <c r="B426" s="240" t="s">
        <v>471</v>
      </c>
      <c r="C426" s="241"/>
      <c r="D426" s="241"/>
      <c r="E426" s="241"/>
      <c r="F426" s="241"/>
      <c r="G426" s="241"/>
      <c r="H426" s="390"/>
      <c r="I426" s="390"/>
      <c r="J426" s="390"/>
      <c r="K426" s="390"/>
    </row>
    <row r="427" spans="1:11" ht="30.75" customHeight="1" x14ac:dyDescent="0.25">
      <c r="A427" s="82" t="s">
        <v>468</v>
      </c>
      <c r="B427" s="240" t="s">
        <v>472</v>
      </c>
      <c r="C427" s="241"/>
      <c r="D427" s="241"/>
      <c r="E427" s="241"/>
      <c r="F427" s="241"/>
      <c r="G427" s="241"/>
      <c r="H427" s="390"/>
      <c r="I427" s="390"/>
      <c r="J427" s="390"/>
      <c r="K427" s="390"/>
    </row>
    <row r="428" spans="1:11" ht="20.25" customHeight="1" x14ac:dyDescent="0.25">
      <c r="A428" s="82" t="s">
        <v>469</v>
      </c>
      <c r="B428" s="240" t="s">
        <v>360</v>
      </c>
      <c r="C428" s="241"/>
      <c r="D428" s="241"/>
      <c r="E428" s="241"/>
      <c r="F428" s="241"/>
      <c r="G428" s="241"/>
      <c r="H428" s="390"/>
      <c r="I428" s="390"/>
      <c r="J428" s="390"/>
      <c r="K428" s="390"/>
    </row>
    <row r="429" spans="1:11" ht="20.25" customHeight="1" x14ac:dyDescent="0.25">
      <c r="A429" s="82" t="s">
        <v>470</v>
      </c>
      <c r="B429" s="241" t="s">
        <v>473</v>
      </c>
      <c r="C429" s="241"/>
      <c r="D429" s="241"/>
      <c r="E429" s="241"/>
      <c r="F429" s="241"/>
      <c r="G429" s="241"/>
      <c r="H429" s="390"/>
      <c r="I429" s="390"/>
      <c r="J429" s="390"/>
      <c r="K429" s="390"/>
    </row>
    <row r="430" spans="1:11" ht="20.25" customHeight="1" x14ac:dyDescent="0.25">
      <c r="A430" s="58"/>
      <c r="B430" s="406" t="s">
        <v>357</v>
      </c>
      <c r="C430" s="406"/>
      <c r="D430" s="406"/>
      <c r="E430" s="406"/>
      <c r="F430" s="406"/>
      <c r="G430" s="406"/>
      <c r="H430" s="407">
        <f>SUM(H426:I429)</f>
        <v>0</v>
      </c>
      <c r="I430" s="407"/>
      <c r="J430" s="407">
        <f>SUM(J426:K429)</f>
        <v>0</v>
      </c>
      <c r="K430" s="407"/>
    </row>
    <row r="431" spans="1:11" ht="20.25" customHeight="1" x14ac:dyDescent="0.25">
      <c r="A431" s="411" t="s">
        <v>361</v>
      </c>
      <c r="B431" s="412"/>
      <c r="C431" s="412"/>
      <c r="D431" s="412"/>
      <c r="E431" s="412"/>
      <c r="F431" s="412"/>
      <c r="G431" s="413"/>
      <c r="H431" s="400">
        <f>H421+H424+H430</f>
        <v>0</v>
      </c>
      <c r="I431" s="402"/>
      <c r="J431" s="400">
        <f>J421+J424+J430</f>
        <v>0</v>
      </c>
      <c r="K431" s="402"/>
    </row>
    <row r="432" spans="1:11" ht="35.25" customHeight="1" x14ac:dyDescent="0.25">
      <c r="A432" s="411" t="s">
        <v>362</v>
      </c>
      <c r="B432" s="412"/>
      <c r="C432" s="412"/>
      <c r="D432" s="412"/>
      <c r="E432" s="412"/>
      <c r="F432" s="412"/>
      <c r="G432" s="413"/>
      <c r="H432" s="414"/>
      <c r="I432" s="415"/>
      <c r="J432" s="414"/>
      <c r="K432" s="415"/>
    </row>
    <row r="433" spans="1:11" ht="20.25" customHeight="1" x14ac:dyDescent="0.25">
      <c r="A433" s="416" t="s">
        <v>363</v>
      </c>
      <c r="B433" s="417"/>
      <c r="C433" s="417"/>
      <c r="D433" s="417"/>
      <c r="E433" s="417"/>
      <c r="F433" s="417"/>
      <c r="G433" s="418"/>
      <c r="H433" s="400">
        <f>H432+H431+J431+J432</f>
        <v>0</v>
      </c>
      <c r="I433" s="401"/>
      <c r="J433" s="401"/>
      <c r="K433" s="402"/>
    </row>
    <row r="434" spans="1:11" ht="20.25" customHeight="1" x14ac:dyDescent="0.25">
      <c r="A434" t="s">
        <v>364</v>
      </c>
    </row>
    <row r="436" spans="1:11" ht="20.25" customHeight="1" x14ac:dyDescent="0.25">
      <c r="I436" s="423" t="s">
        <v>340</v>
      </c>
      <c r="J436" s="423"/>
      <c r="K436" s="423"/>
    </row>
    <row r="438" spans="1:11" ht="20.25" customHeight="1" x14ac:dyDescent="0.25">
      <c r="A438" s="424" t="s">
        <v>260</v>
      </c>
      <c r="B438" s="425"/>
      <c r="C438" s="425"/>
      <c r="D438" s="425"/>
      <c r="E438" s="425"/>
      <c r="F438" s="425"/>
      <c r="G438" s="425"/>
      <c r="H438" s="425"/>
      <c r="I438" s="425"/>
      <c r="J438" s="425"/>
      <c r="K438" s="426"/>
    </row>
    <row r="439" spans="1:11" ht="20.25" customHeight="1" x14ac:dyDescent="0.25">
      <c r="A439" s="354" t="s">
        <v>0</v>
      </c>
      <c r="B439" s="355"/>
      <c r="C439" s="355"/>
      <c r="D439" s="355"/>
      <c r="E439" s="355"/>
      <c r="F439" s="355"/>
      <c r="G439" s="355"/>
      <c r="H439" s="355"/>
      <c r="I439" s="355"/>
      <c r="J439" s="355"/>
      <c r="K439" s="356"/>
    </row>
    <row r="440" spans="1:11" ht="20.25" customHeight="1" x14ac:dyDescent="0.25">
      <c r="A440" s="32"/>
      <c r="B440" s="33"/>
      <c r="C440" s="33"/>
      <c r="D440" s="33"/>
      <c r="E440" s="33"/>
      <c r="F440" s="33"/>
      <c r="G440" s="33"/>
      <c r="H440" s="33"/>
      <c r="I440" s="33"/>
      <c r="J440" s="33"/>
      <c r="K440" s="34"/>
    </row>
    <row r="441" spans="1:11" ht="20.25" customHeight="1" x14ac:dyDescent="0.25">
      <c r="A441" s="427" t="s">
        <v>341</v>
      </c>
      <c r="B441" s="428"/>
      <c r="C441" s="428"/>
      <c r="D441" s="428"/>
      <c r="E441" s="428"/>
      <c r="F441" s="428"/>
      <c r="G441" s="428"/>
      <c r="H441" s="428"/>
      <c r="I441" s="428"/>
      <c r="J441" s="428"/>
      <c r="K441" s="429"/>
    </row>
    <row r="442" spans="1:11" ht="20.25" customHeight="1" x14ac:dyDescent="0.25">
      <c r="A442" s="32"/>
      <c r="B442" s="33"/>
      <c r="C442" s="33"/>
      <c r="D442" s="33"/>
      <c r="E442" s="33"/>
      <c r="F442" s="33"/>
      <c r="G442" s="33"/>
      <c r="H442" s="33"/>
      <c r="I442" s="33"/>
      <c r="J442" s="33"/>
      <c r="K442" s="34"/>
    </row>
    <row r="443" spans="1:11" ht="20.25" customHeight="1" x14ac:dyDescent="0.25">
      <c r="A443" s="430"/>
      <c r="B443" s="431"/>
      <c r="C443" s="431"/>
      <c r="D443" s="431"/>
      <c r="E443" s="431"/>
      <c r="F443" s="431"/>
      <c r="G443" s="431"/>
      <c r="H443" s="431"/>
      <c r="I443" s="431"/>
      <c r="J443" s="431"/>
      <c r="K443" s="432"/>
    </row>
    <row r="444" spans="1:11" ht="20.25" customHeight="1" x14ac:dyDescent="0.25">
      <c r="A444" s="101"/>
      <c r="B444" s="76"/>
      <c r="C444" s="76"/>
      <c r="D444" s="76"/>
      <c r="E444" s="76"/>
      <c r="F444" s="76"/>
      <c r="G444" s="76"/>
      <c r="H444" s="76"/>
      <c r="I444" s="76"/>
      <c r="J444" s="76"/>
      <c r="K444" s="102"/>
    </row>
    <row r="445" spans="1:11" ht="33.75" customHeight="1" x14ac:dyDescent="0.25">
      <c r="A445" s="433" t="s">
        <v>274</v>
      </c>
      <c r="B445" s="434" t="s">
        <v>176</v>
      </c>
      <c r="C445" s="434"/>
      <c r="D445" s="434"/>
      <c r="E445" s="434"/>
      <c r="F445" s="434"/>
      <c r="G445" s="435"/>
      <c r="H445" s="411" t="s">
        <v>342</v>
      </c>
      <c r="I445" s="412"/>
      <c r="J445" s="412"/>
      <c r="K445" s="413"/>
    </row>
    <row r="446" spans="1:11" ht="20.25" customHeight="1" x14ac:dyDescent="0.25">
      <c r="A446" s="427"/>
      <c r="B446" s="428"/>
      <c r="C446" s="428"/>
      <c r="D446" s="428"/>
      <c r="E446" s="428"/>
      <c r="F446" s="428"/>
      <c r="G446" s="429"/>
      <c r="H446" s="436" t="s">
        <v>276</v>
      </c>
      <c r="I446" s="436"/>
      <c r="J446" s="436" t="s">
        <v>277</v>
      </c>
      <c r="K446" s="436"/>
    </row>
    <row r="447" spans="1:11" ht="20.25" customHeight="1" x14ac:dyDescent="0.25">
      <c r="A447" s="408" t="s">
        <v>343</v>
      </c>
      <c r="B447" s="409"/>
      <c r="C447" s="409"/>
      <c r="D447" s="409"/>
      <c r="E447" s="409"/>
      <c r="F447" s="409"/>
      <c r="G447" s="409"/>
      <c r="H447" s="409"/>
      <c r="I447" s="409"/>
      <c r="J447" s="409"/>
      <c r="K447" s="410"/>
    </row>
    <row r="448" spans="1:11" ht="20.25" customHeight="1" x14ac:dyDescent="0.25">
      <c r="A448" s="85" t="s">
        <v>459</v>
      </c>
      <c r="B448" s="241" t="s">
        <v>460</v>
      </c>
      <c r="C448" s="241"/>
      <c r="D448" s="241"/>
      <c r="E448" s="241"/>
      <c r="F448" s="241"/>
      <c r="G448" s="241"/>
      <c r="H448" s="466"/>
      <c r="I448" s="466"/>
      <c r="J448" s="466"/>
      <c r="K448" s="466"/>
    </row>
    <row r="449" spans="1:11" ht="29.25" customHeight="1" x14ac:dyDescent="0.25">
      <c r="A449" s="81"/>
      <c r="B449" s="240" t="s">
        <v>461</v>
      </c>
      <c r="C449" s="241"/>
      <c r="D449" s="241"/>
      <c r="E449" s="241"/>
      <c r="F449" s="241"/>
      <c r="G449" s="241"/>
      <c r="H449" s="390"/>
      <c r="I449" s="390"/>
      <c r="J449" s="390"/>
      <c r="K449" s="390"/>
    </row>
    <row r="450" spans="1:11" ht="20.25" customHeight="1" x14ac:dyDescent="0.25">
      <c r="A450" s="81"/>
      <c r="B450" s="240" t="s">
        <v>462</v>
      </c>
      <c r="C450" s="241"/>
      <c r="D450" s="241"/>
      <c r="E450" s="241"/>
      <c r="F450" s="241"/>
      <c r="G450" s="241"/>
      <c r="H450" s="390"/>
      <c r="I450" s="390"/>
      <c r="J450" s="390"/>
      <c r="K450" s="390"/>
    </row>
    <row r="451" spans="1:11" ht="20.25" customHeight="1" x14ac:dyDescent="0.25">
      <c r="A451" s="81"/>
      <c r="B451" s="241" t="s">
        <v>463</v>
      </c>
      <c r="C451" s="241"/>
      <c r="D451" s="241"/>
      <c r="E451" s="241"/>
      <c r="F451" s="241"/>
      <c r="G451" s="241"/>
      <c r="H451" s="390"/>
      <c r="I451" s="390"/>
      <c r="J451" s="390"/>
      <c r="K451" s="390"/>
    </row>
    <row r="452" spans="1:11" ht="20.25" customHeight="1" x14ac:dyDescent="0.25">
      <c r="A452" s="81"/>
      <c r="B452" s="241" t="s">
        <v>464</v>
      </c>
      <c r="C452" s="241"/>
      <c r="D452" s="241"/>
      <c r="E452" s="241"/>
      <c r="F452" s="241"/>
      <c r="G452" s="241"/>
      <c r="H452" s="390"/>
      <c r="I452" s="390"/>
      <c r="J452" s="390"/>
      <c r="K452" s="390"/>
    </row>
    <row r="453" spans="1:11" ht="20.25" customHeight="1" x14ac:dyDescent="0.25">
      <c r="A453" s="58"/>
      <c r="B453" s="406" t="s">
        <v>352</v>
      </c>
      <c r="C453" s="406"/>
      <c r="D453" s="406"/>
      <c r="E453" s="406"/>
      <c r="F453" s="406"/>
      <c r="G453" s="406"/>
      <c r="H453" s="419">
        <f>SUM(H449:I452)</f>
        <v>0</v>
      </c>
      <c r="I453" s="419"/>
      <c r="J453" s="419">
        <f>SUM(J449:K452)</f>
        <v>0</v>
      </c>
      <c r="K453" s="419"/>
    </row>
    <row r="454" spans="1:11" ht="20.25" customHeight="1" x14ac:dyDescent="0.25">
      <c r="A454" s="420" t="s">
        <v>353</v>
      </c>
      <c r="B454" s="421"/>
      <c r="C454" s="421"/>
      <c r="D454" s="421"/>
      <c r="E454" s="421"/>
      <c r="F454" s="421"/>
      <c r="G454" s="421"/>
      <c r="H454" s="421"/>
      <c r="I454" s="421"/>
      <c r="J454" s="421"/>
      <c r="K454" s="422"/>
    </row>
    <row r="455" spans="1:11" ht="20.25" customHeight="1" x14ac:dyDescent="0.25">
      <c r="A455" s="82" t="s">
        <v>465</v>
      </c>
      <c r="B455" s="241" t="s">
        <v>466</v>
      </c>
      <c r="C455" s="241"/>
      <c r="D455" s="241"/>
      <c r="E455" s="241"/>
      <c r="F455" s="241"/>
      <c r="G455" s="241"/>
      <c r="H455" s="390"/>
      <c r="I455" s="390"/>
      <c r="J455" s="390"/>
      <c r="K455" s="390"/>
    </row>
    <row r="456" spans="1:11" ht="20.25" customHeight="1" x14ac:dyDescent="0.25">
      <c r="A456" s="58"/>
      <c r="B456" s="406" t="s">
        <v>355</v>
      </c>
      <c r="C456" s="406"/>
      <c r="D456" s="406"/>
      <c r="E456" s="406"/>
      <c r="F456" s="406"/>
      <c r="G456" s="406"/>
      <c r="H456" s="407">
        <f>H455</f>
        <v>0</v>
      </c>
      <c r="I456" s="407"/>
      <c r="J456" s="407">
        <f>J455</f>
        <v>0</v>
      </c>
      <c r="K456" s="407"/>
    </row>
    <row r="457" spans="1:11" ht="20.25" customHeight="1" x14ac:dyDescent="0.25">
      <c r="A457" s="408" t="s">
        <v>356</v>
      </c>
      <c r="B457" s="409"/>
      <c r="C457" s="409"/>
      <c r="D457" s="409"/>
      <c r="E457" s="409"/>
      <c r="F457" s="409"/>
      <c r="G457" s="409"/>
      <c r="H457" s="409"/>
      <c r="I457" s="409"/>
      <c r="J457" s="409"/>
      <c r="K457" s="410"/>
    </row>
    <row r="458" spans="1:11" ht="20.25" customHeight="1" x14ac:dyDescent="0.25">
      <c r="A458" s="82" t="s">
        <v>467</v>
      </c>
      <c r="B458" s="240" t="s">
        <v>471</v>
      </c>
      <c r="C458" s="241"/>
      <c r="D458" s="241"/>
      <c r="E458" s="241"/>
      <c r="F458" s="241"/>
      <c r="G458" s="241"/>
      <c r="H458" s="390"/>
      <c r="I458" s="390"/>
      <c r="J458" s="390"/>
      <c r="K458" s="390"/>
    </row>
    <row r="459" spans="1:11" ht="28.5" customHeight="1" x14ac:dyDescent="0.25">
      <c r="A459" s="82" t="s">
        <v>468</v>
      </c>
      <c r="B459" s="240" t="s">
        <v>472</v>
      </c>
      <c r="C459" s="241"/>
      <c r="D459" s="241"/>
      <c r="E459" s="241"/>
      <c r="F459" s="241"/>
      <c r="G459" s="241"/>
      <c r="H459" s="390"/>
      <c r="I459" s="390"/>
      <c r="J459" s="390"/>
      <c r="K459" s="390"/>
    </row>
    <row r="460" spans="1:11" ht="20.25" customHeight="1" x14ac:dyDescent="0.25">
      <c r="A460" s="82" t="s">
        <v>469</v>
      </c>
      <c r="B460" s="240" t="s">
        <v>360</v>
      </c>
      <c r="C460" s="241"/>
      <c r="D460" s="241"/>
      <c r="E460" s="241"/>
      <c r="F460" s="241"/>
      <c r="G460" s="241"/>
      <c r="H460" s="390"/>
      <c r="I460" s="390"/>
      <c r="J460" s="390"/>
      <c r="K460" s="390"/>
    </row>
    <row r="461" spans="1:11" ht="20.25" customHeight="1" x14ac:dyDescent="0.25">
      <c r="A461" s="82" t="s">
        <v>470</v>
      </c>
      <c r="B461" s="241" t="s">
        <v>473</v>
      </c>
      <c r="C461" s="241"/>
      <c r="D461" s="241"/>
      <c r="E461" s="241"/>
      <c r="F461" s="241"/>
      <c r="G461" s="241"/>
      <c r="H461" s="390"/>
      <c r="I461" s="390"/>
      <c r="J461" s="390"/>
      <c r="K461" s="390"/>
    </row>
    <row r="462" spans="1:11" ht="20.25" customHeight="1" x14ac:dyDescent="0.25">
      <c r="A462" s="58"/>
      <c r="B462" s="406" t="s">
        <v>357</v>
      </c>
      <c r="C462" s="406"/>
      <c r="D462" s="406"/>
      <c r="E462" s="406"/>
      <c r="F462" s="406"/>
      <c r="G462" s="406"/>
      <c r="H462" s="407">
        <f>SUM(H458:I461)</f>
        <v>0</v>
      </c>
      <c r="I462" s="407"/>
      <c r="J462" s="407">
        <f>SUM(J458:K461)</f>
        <v>0</v>
      </c>
      <c r="K462" s="407"/>
    </row>
    <row r="463" spans="1:11" ht="20.25" customHeight="1" x14ac:dyDescent="0.25">
      <c r="A463" s="411" t="s">
        <v>361</v>
      </c>
      <c r="B463" s="412"/>
      <c r="C463" s="412"/>
      <c r="D463" s="412"/>
      <c r="E463" s="412"/>
      <c r="F463" s="412"/>
      <c r="G463" s="413"/>
      <c r="H463" s="400">
        <f>H453+H456+H462</f>
        <v>0</v>
      </c>
      <c r="I463" s="402"/>
      <c r="J463" s="400">
        <f>J453+J456+J462</f>
        <v>0</v>
      </c>
      <c r="K463" s="402"/>
    </row>
    <row r="464" spans="1:11" ht="34.5" customHeight="1" x14ac:dyDescent="0.25">
      <c r="A464" s="411" t="s">
        <v>362</v>
      </c>
      <c r="B464" s="412"/>
      <c r="C464" s="412"/>
      <c r="D464" s="412"/>
      <c r="E464" s="412"/>
      <c r="F464" s="412"/>
      <c r="G464" s="413"/>
      <c r="H464" s="414"/>
      <c r="I464" s="415"/>
      <c r="J464" s="414"/>
      <c r="K464" s="415"/>
    </row>
    <row r="465" spans="1:11" ht="20.25" customHeight="1" x14ac:dyDescent="0.25">
      <c r="A465" s="416" t="s">
        <v>363</v>
      </c>
      <c r="B465" s="417"/>
      <c r="C465" s="417"/>
      <c r="D465" s="417"/>
      <c r="E465" s="417"/>
      <c r="F465" s="417"/>
      <c r="G465" s="418"/>
      <c r="H465" s="400">
        <f>H464+H463+J463+J464</f>
        <v>0</v>
      </c>
      <c r="I465" s="401"/>
      <c r="J465" s="401"/>
      <c r="K465" s="402"/>
    </row>
    <row r="466" spans="1:11" ht="20.25" customHeight="1" x14ac:dyDescent="0.25">
      <c r="A466" t="s">
        <v>364</v>
      </c>
    </row>
  </sheetData>
  <sheetProtection algorithmName="SHA-512" hashValue="QPJHhtF49pyz3hgVZDtBZ4X/lyVjW2ppoa6xH0HZBOZ9wbLPHkumRZawr5sLVA1paOtimuFGs+9XAKGglbzPwQ==" saltValue="LmwgrflHtP4b8MoUjv1vdA==" spinCount="100000" sheet="1" objects="1" scenarios="1" selectLockedCells="1"/>
  <mergeCells count="1062">
    <mergeCell ref="G8:I8"/>
    <mergeCell ref="J8:K8"/>
    <mergeCell ref="J102:K102"/>
    <mergeCell ref="J157:K157"/>
    <mergeCell ref="A2:K2"/>
    <mergeCell ref="A5:K5"/>
    <mergeCell ref="A6:K6"/>
    <mergeCell ref="A8:C8"/>
    <mergeCell ref="A10:K10"/>
    <mergeCell ref="A16:E16"/>
    <mergeCell ref="F16:G16"/>
    <mergeCell ref="H16:I16"/>
    <mergeCell ref="J16:K16"/>
    <mergeCell ref="A17:E17"/>
    <mergeCell ref="F17:G17"/>
    <mergeCell ref="H17:I17"/>
    <mergeCell ref="J17:K17"/>
    <mergeCell ref="A14:E14"/>
    <mergeCell ref="F14:G14"/>
    <mergeCell ref="H14:I14"/>
    <mergeCell ref="J14:K14"/>
    <mergeCell ref="A15:E15"/>
    <mergeCell ref="F15:G15"/>
    <mergeCell ref="H15:I15"/>
    <mergeCell ref="J15:K15"/>
    <mergeCell ref="A11:E11"/>
    <mergeCell ref="F11:G11"/>
    <mergeCell ref="H11:I11"/>
    <mergeCell ref="J11:K11"/>
    <mergeCell ref="A13:E13"/>
    <mergeCell ref="F13:G13"/>
    <mergeCell ref="H13:I13"/>
    <mergeCell ref="J13:K13"/>
    <mergeCell ref="A12:E12"/>
    <mergeCell ref="F12:G12"/>
    <mergeCell ref="F27:G27"/>
    <mergeCell ref="H27:I27"/>
    <mergeCell ref="J27:K27"/>
    <mergeCell ref="A21:E21"/>
    <mergeCell ref="F21:G21"/>
    <mergeCell ref="H21:I21"/>
    <mergeCell ref="J21:K21"/>
    <mergeCell ref="A25:E25"/>
    <mergeCell ref="F25:G25"/>
    <mergeCell ref="H25:I25"/>
    <mergeCell ref="J25:K25"/>
    <mergeCell ref="H23:I23"/>
    <mergeCell ref="H24:I24"/>
    <mergeCell ref="A19:E19"/>
    <mergeCell ref="F19:G19"/>
    <mergeCell ref="H19:I19"/>
    <mergeCell ref="J19:K19"/>
    <mergeCell ref="A20:E20"/>
    <mergeCell ref="F20:G20"/>
    <mergeCell ref="H20:I20"/>
    <mergeCell ref="J20:K20"/>
    <mergeCell ref="H12:I12"/>
    <mergeCell ref="J12:K12"/>
    <mergeCell ref="A18:E18"/>
    <mergeCell ref="J22:K22"/>
    <mergeCell ref="J23:K23"/>
    <mergeCell ref="J24:K24"/>
    <mergeCell ref="F18:G18"/>
    <mergeCell ref="H18:I18"/>
    <mergeCell ref="J18:K18"/>
    <mergeCell ref="A51:E51"/>
    <mergeCell ref="F51:G51"/>
    <mergeCell ref="H51:I51"/>
    <mergeCell ref="J51:K51"/>
    <mergeCell ref="A48:E48"/>
    <mergeCell ref="F48:G48"/>
    <mergeCell ref="H48:I48"/>
    <mergeCell ref="J48:K48"/>
    <mergeCell ref="A49:E49"/>
    <mergeCell ref="F49:G49"/>
    <mergeCell ref="H49:I49"/>
    <mergeCell ref="J49:K49"/>
    <mergeCell ref="A44:E44"/>
    <mergeCell ref="F44:K44"/>
    <mergeCell ref="A45:E45"/>
    <mergeCell ref="F45:K45"/>
    <mergeCell ref="A46:E46"/>
    <mergeCell ref="F46:G46"/>
    <mergeCell ref="H46:I46"/>
    <mergeCell ref="J46:K46"/>
    <mergeCell ref="A47:E47"/>
    <mergeCell ref="A22:E22"/>
    <mergeCell ref="A23:E23"/>
    <mergeCell ref="A24:E24"/>
    <mergeCell ref="F22:G22"/>
    <mergeCell ref="F23:G23"/>
    <mergeCell ref="F24:G24"/>
    <mergeCell ref="H22:I22"/>
    <mergeCell ref="A28:E28"/>
    <mergeCell ref="F28:G28"/>
    <mergeCell ref="H28:I28"/>
    <mergeCell ref="A62:E62"/>
    <mergeCell ref="A63:E63"/>
    <mergeCell ref="A56:E56"/>
    <mergeCell ref="F56:G56"/>
    <mergeCell ref="H56:I56"/>
    <mergeCell ref="J56:K56"/>
    <mergeCell ref="A57:E57"/>
    <mergeCell ref="F57:G57"/>
    <mergeCell ref="H57:I57"/>
    <mergeCell ref="J57:K57"/>
    <mergeCell ref="A54:E54"/>
    <mergeCell ref="F54:G54"/>
    <mergeCell ref="H54:I54"/>
    <mergeCell ref="J54:K54"/>
    <mergeCell ref="A55:E55"/>
    <mergeCell ref="F55:G55"/>
    <mergeCell ref="H55:I55"/>
    <mergeCell ref="J55:K55"/>
    <mergeCell ref="A59:E59"/>
    <mergeCell ref="A60:E60"/>
    <mergeCell ref="A61:E61"/>
    <mergeCell ref="A58:E58"/>
    <mergeCell ref="F60:G60"/>
    <mergeCell ref="H60:I60"/>
    <mergeCell ref="J60:K60"/>
    <mergeCell ref="F61:G61"/>
    <mergeCell ref="H61:I61"/>
    <mergeCell ref="J61:K61"/>
    <mergeCell ref="A70:E70"/>
    <mergeCell ref="F70:K70"/>
    <mergeCell ref="A71:E71"/>
    <mergeCell ref="F71:G71"/>
    <mergeCell ref="H71:I71"/>
    <mergeCell ref="J71:K71"/>
    <mergeCell ref="A68:E68"/>
    <mergeCell ref="F68:G68"/>
    <mergeCell ref="H68:I68"/>
    <mergeCell ref="J68:K68"/>
    <mergeCell ref="A69:E69"/>
    <mergeCell ref="F69:G69"/>
    <mergeCell ref="H69:I69"/>
    <mergeCell ref="J69:K69"/>
    <mergeCell ref="A66:E66"/>
    <mergeCell ref="F66:G66"/>
    <mergeCell ref="H66:I66"/>
    <mergeCell ref="J66:K66"/>
    <mergeCell ref="A67:E67"/>
    <mergeCell ref="F67:G67"/>
    <mergeCell ref="H67:I67"/>
    <mergeCell ref="J67:K67"/>
    <mergeCell ref="A76:E76"/>
    <mergeCell ref="F76:G76"/>
    <mergeCell ref="H76:I76"/>
    <mergeCell ref="J76:K76"/>
    <mergeCell ref="A77:E77"/>
    <mergeCell ref="F77:G77"/>
    <mergeCell ref="H77:I77"/>
    <mergeCell ref="J77:K77"/>
    <mergeCell ref="A74:E74"/>
    <mergeCell ref="F74:G74"/>
    <mergeCell ref="H74:I74"/>
    <mergeCell ref="J74:K74"/>
    <mergeCell ref="A75:E75"/>
    <mergeCell ref="F75:G75"/>
    <mergeCell ref="H75:I75"/>
    <mergeCell ref="J75:K75"/>
    <mergeCell ref="A72:E72"/>
    <mergeCell ref="F72:G72"/>
    <mergeCell ref="H72:I72"/>
    <mergeCell ref="J72:K72"/>
    <mergeCell ref="A73:E73"/>
    <mergeCell ref="F73:G73"/>
    <mergeCell ref="H73:I73"/>
    <mergeCell ref="J73:K73"/>
    <mergeCell ref="A83:E83"/>
    <mergeCell ref="F83:G83"/>
    <mergeCell ref="H83:I83"/>
    <mergeCell ref="J83:K83"/>
    <mergeCell ref="A84:E84"/>
    <mergeCell ref="F84:G84"/>
    <mergeCell ref="H84:I84"/>
    <mergeCell ref="J84:K84"/>
    <mergeCell ref="A81:E81"/>
    <mergeCell ref="F81:G81"/>
    <mergeCell ref="H81:I81"/>
    <mergeCell ref="J81:K81"/>
    <mergeCell ref="A82:E82"/>
    <mergeCell ref="F82:G82"/>
    <mergeCell ref="H82:I82"/>
    <mergeCell ref="J82:K82"/>
    <mergeCell ref="A78:E78"/>
    <mergeCell ref="F78:G78"/>
    <mergeCell ref="H78:I78"/>
    <mergeCell ref="J78:K78"/>
    <mergeCell ref="A79:K79"/>
    <mergeCell ref="A80:E80"/>
    <mergeCell ref="F80:G80"/>
    <mergeCell ref="H80:I80"/>
    <mergeCell ref="J80:K80"/>
    <mergeCell ref="H89:K89"/>
    <mergeCell ref="I91:K91"/>
    <mergeCell ref="A93:K93"/>
    <mergeCell ref="A94:K94"/>
    <mergeCell ref="A87:E87"/>
    <mergeCell ref="F87:G87"/>
    <mergeCell ref="A88:E88"/>
    <mergeCell ref="F88:G88"/>
    <mergeCell ref="H87:K87"/>
    <mergeCell ref="A85:E85"/>
    <mergeCell ref="F85:G85"/>
    <mergeCell ref="H85:I85"/>
    <mergeCell ref="J85:K85"/>
    <mergeCell ref="A86:E86"/>
    <mergeCell ref="F86:G86"/>
    <mergeCell ref="H86:I86"/>
    <mergeCell ref="J86:K86"/>
    <mergeCell ref="H88:K88"/>
    <mergeCell ref="B108:G108"/>
    <mergeCell ref="H108:I108"/>
    <mergeCell ref="J108:K108"/>
    <mergeCell ref="B109:G109"/>
    <mergeCell ref="H109:I109"/>
    <mergeCell ref="J109:K109"/>
    <mergeCell ref="B106:G106"/>
    <mergeCell ref="H106:I106"/>
    <mergeCell ref="J106:K106"/>
    <mergeCell ref="B107:G107"/>
    <mergeCell ref="H107:I107"/>
    <mergeCell ref="J107:K107"/>
    <mergeCell ref="B104:G104"/>
    <mergeCell ref="H104:I104"/>
    <mergeCell ref="J104:K104"/>
    <mergeCell ref="B105:G105"/>
    <mergeCell ref="H105:I105"/>
    <mergeCell ref="J105:K105"/>
    <mergeCell ref="B114:G114"/>
    <mergeCell ref="H114:I114"/>
    <mergeCell ref="J114:K114"/>
    <mergeCell ref="B116:G116"/>
    <mergeCell ref="H116:I116"/>
    <mergeCell ref="J116:K116"/>
    <mergeCell ref="B115:G115"/>
    <mergeCell ref="B112:G112"/>
    <mergeCell ref="H112:I112"/>
    <mergeCell ref="J112:K112"/>
    <mergeCell ref="B113:G113"/>
    <mergeCell ref="H113:I113"/>
    <mergeCell ref="J113:K113"/>
    <mergeCell ref="B110:G110"/>
    <mergeCell ref="H110:I110"/>
    <mergeCell ref="J110:K110"/>
    <mergeCell ref="B111:G111"/>
    <mergeCell ref="H111:I111"/>
    <mergeCell ref="J111:K111"/>
    <mergeCell ref="B123:G123"/>
    <mergeCell ref="H123:I123"/>
    <mergeCell ref="J123:K123"/>
    <mergeCell ref="B124:G124"/>
    <mergeCell ref="B121:G121"/>
    <mergeCell ref="H121:I121"/>
    <mergeCell ref="J121:K121"/>
    <mergeCell ref="B122:G122"/>
    <mergeCell ref="H122:I122"/>
    <mergeCell ref="J122:K122"/>
    <mergeCell ref="B119:G119"/>
    <mergeCell ref="H119:I119"/>
    <mergeCell ref="J119:K119"/>
    <mergeCell ref="B120:G120"/>
    <mergeCell ref="H120:I120"/>
    <mergeCell ref="J120:K120"/>
    <mergeCell ref="B117:G117"/>
    <mergeCell ref="H117:I117"/>
    <mergeCell ref="J117:K117"/>
    <mergeCell ref="B118:G118"/>
    <mergeCell ref="H118:I118"/>
    <mergeCell ref="J118:K118"/>
    <mergeCell ref="B132:G132"/>
    <mergeCell ref="H132:I132"/>
    <mergeCell ref="J132:K132"/>
    <mergeCell ref="B133:G133"/>
    <mergeCell ref="H133:I133"/>
    <mergeCell ref="J133:K133"/>
    <mergeCell ref="B128:G128"/>
    <mergeCell ref="H128:I128"/>
    <mergeCell ref="J128:K128"/>
    <mergeCell ref="B131:G131"/>
    <mergeCell ref="H131:I131"/>
    <mergeCell ref="J131:K131"/>
    <mergeCell ref="J130:K130"/>
    <mergeCell ref="B126:G126"/>
    <mergeCell ref="H126:I126"/>
    <mergeCell ref="J126:K126"/>
    <mergeCell ref="B127:G127"/>
    <mergeCell ref="H127:I127"/>
    <mergeCell ref="J127:K127"/>
    <mergeCell ref="H129:I129"/>
    <mergeCell ref="J129:K129"/>
    <mergeCell ref="H130:I130"/>
    <mergeCell ref="I141:K141"/>
    <mergeCell ref="A143:K143"/>
    <mergeCell ref="A144:K144"/>
    <mergeCell ref="A146:K146"/>
    <mergeCell ref="A148:K148"/>
    <mergeCell ref="B149:G149"/>
    <mergeCell ref="H149:I149"/>
    <mergeCell ref="J149:K149"/>
    <mergeCell ref="B137:G137"/>
    <mergeCell ref="H137:I137"/>
    <mergeCell ref="J137:K137"/>
    <mergeCell ref="A138:G138"/>
    <mergeCell ref="H138:K138"/>
    <mergeCell ref="B139:G139"/>
    <mergeCell ref="B136:G136"/>
    <mergeCell ref="H136:I136"/>
    <mergeCell ref="J136:K136"/>
    <mergeCell ref="B154:G154"/>
    <mergeCell ref="H154:I154"/>
    <mergeCell ref="J154:K154"/>
    <mergeCell ref="B155:G155"/>
    <mergeCell ref="H155:I155"/>
    <mergeCell ref="J155:K155"/>
    <mergeCell ref="B152:G152"/>
    <mergeCell ref="H152:I152"/>
    <mergeCell ref="J152:K152"/>
    <mergeCell ref="B153:G153"/>
    <mergeCell ref="H153:I153"/>
    <mergeCell ref="J153:K153"/>
    <mergeCell ref="B150:G150"/>
    <mergeCell ref="H150:I150"/>
    <mergeCell ref="J150:K150"/>
    <mergeCell ref="B151:G151"/>
    <mergeCell ref="H151:I151"/>
    <mergeCell ref="J151:K151"/>
    <mergeCell ref="A161:G161"/>
    <mergeCell ref="H161:K161"/>
    <mergeCell ref="A162:K162"/>
    <mergeCell ref="A163:K163"/>
    <mergeCell ref="B164:G164"/>
    <mergeCell ref="H164:I164"/>
    <mergeCell ref="J164:K164"/>
    <mergeCell ref="B159:G159"/>
    <mergeCell ref="H159:I159"/>
    <mergeCell ref="J159:K159"/>
    <mergeCell ref="B160:G160"/>
    <mergeCell ref="H160:I160"/>
    <mergeCell ref="J160:K160"/>
    <mergeCell ref="B156:G156"/>
    <mergeCell ref="H156:I156"/>
    <mergeCell ref="J156:K156"/>
    <mergeCell ref="B158:G158"/>
    <mergeCell ref="H158:I158"/>
    <mergeCell ref="J158:K158"/>
    <mergeCell ref="B157:G157"/>
    <mergeCell ref="B169:G169"/>
    <mergeCell ref="H169:I169"/>
    <mergeCell ref="J169:K169"/>
    <mergeCell ref="B170:G170"/>
    <mergeCell ref="H170:I170"/>
    <mergeCell ref="J170:K170"/>
    <mergeCell ref="B167:G167"/>
    <mergeCell ref="H167:I167"/>
    <mergeCell ref="J167:K167"/>
    <mergeCell ref="B168:G168"/>
    <mergeCell ref="H168:I168"/>
    <mergeCell ref="J168:K168"/>
    <mergeCell ref="B165:G165"/>
    <mergeCell ref="H165:I165"/>
    <mergeCell ref="J165:K165"/>
    <mergeCell ref="B166:G166"/>
    <mergeCell ref="H166:I166"/>
    <mergeCell ref="J166:K166"/>
    <mergeCell ref="B171:G171"/>
    <mergeCell ref="H171:I171"/>
    <mergeCell ref="J171:K171"/>
    <mergeCell ref="B172:G172"/>
    <mergeCell ref="H172:I172"/>
    <mergeCell ref="J172:K172"/>
    <mergeCell ref="B177:G177"/>
    <mergeCell ref="H177:I177"/>
    <mergeCell ref="J177:K177"/>
    <mergeCell ref="B178:G178"/>
    <mergeCell ref="H178:K178"/>
    <mergeCell ref="B175:G175"/>
    <mergeCell ref="H175:I175"/>
    <mergeCell ref="J175:K175"/>
    <mergeCell ref="B176:G176"/>
    <mergeCell ref="H176:I176"/>
    <mergeCell ref="J176:K176"/>
    <mergeCell ref="B173:G173"/>
    <mergeCell ref="H173:I173"/>
    <mergeCell ref="J173:K173"/>
    <mergeCell ref="A182:K182"/>
    <mergeCell ref="A183:K183"/>
    <mergeCell ref="A185:K185"/>
    <mergeCell ref="A187:K187"/>
    <mergeCell ref="A189:A190"/>
    <mergeCell ref="B189:G190"/>
    <mergeCell ref="H189:K189"/>
    <mergeCell ref="H190:I190"/>
    <mergeCell ref="J190:K190"/>
    <mergeCell ref="J202:K202"/>
    <mergeCell ref="B199:G199"/>
    <mergeCell ref="H199:I199"/>
    <mergeCell ref="J199:K199"/>
    <mergeCell ref="B196:G196"/>
    <mergeCell ref="H196:I196"/>
    <mergeCell ref="J196:K196"/>
    <mergeCell ref="B197:G197"/>
    <mergeCell ref="H197:I197"/>
    <mergeCell ref="J197:K197"/>
    <mergeCell ref="B194:G194"/>
    <mergeCell ref="H194:I194"/>
    <mergeCell ref="J194:K194"/>
    <mergeCell ref="B195:G195"/>
    <mergeCell ref="H195:I195"/>
    <mergeCell ref="J195:K195"/>
    <mergeCell ref="A191:K191"/>
    <mergeCell ref="B192:G192"/>
    <mergeCell ref="H192:I192"/>
    <mergeCell ref="J192:K192"/>
    <mergeCell ref="B193:G193"/>
    <mergeCell ref="H193:I193"/>
    <mergeCell ref="J193:K193"/>
    <mergeCell ref="A251:K251"/>
    <mergeCell ref="J228:K228"/>
    <mergeCell ref="A217:K217"/>
    <mergeCell ref="H225:I225"/>
    <mergeCell ref="J225:K225"/>
    <mergeCell ref="A219:K219"/>
    <mergeCell ref="I212:K212"/>
    <mergeCell ref="A214:K214"/>
    <mergeCell ref="A215:K215"/>
    <mergeCell ref="H208:I208"/>
    <mergeCell ref="J208:K208"/>
    <mergeCell ref="A209:G209"/>
    <mergeCell ref="A208:G208"/>
    <mergeCell ref="H209:K209"/>
    <mergeCell ref="J207:K207"/>
    <mergeCell ref="B203:G203"/>
    <mergeCell ref="H203:I203"/>
    <mergeCell ref="J203:K203"/>
    <mergeCell ref="B205:G205"/>
    <mergeCell ref="H205:I205"/>
    <mergeCell ref="J205:K205"/>
    <mergeCell ref="B206:G206"/>
    <mergeCell ref="H206:I206"/>
    <mergeCell ref="J206:K206"/>
    <mergeCell ref="H207:I207"/>
    <mergeCell ref="B224:G224"/>
    <mergeCell ref="H224:I224"/>
    <mergeCell ref="J224:K224"/>
    <mergeCell ref="B225:G225"/>
    <mergeCell ref="B226:G226"/>
    <mergeCell ref="H226:I226"/>
    <mergeCell ref="J226:K226"/>
    <mergeCell ref="A249:K249"/>
    <mergeCell ref="B238:G238"/>
    <mergeCell ref="H238:I238"/>
    <mergeCell ref="J238:K238"/>
    <mergeCell ref="H240:I240"/>
    <mergeCell ref="J240:K240"/>
    <mergeCell ref="A239:G239"/>
    <mergeCell ref="H239:I239"/>
    <mergeCell ref="J239:K239"/>
    <mergeCell ref="B235:G235"/>
    <mergeCell ref="H235:I235"/>
    <mergeCell ref="J235:K235"/>
    <mergeCell ref="B237:G237"/>
    <mergeCell ref="H237:I237"/>
    <mergeCell ref="J237:K237"/>
    <mergeCell ref="B236:G236"/>
    <mergeCell ref="H236:I236"/>
    <mergeCell ref="J236:K236"/>
    <mergeCell ref="A240:G240"/>
    <mergeCell ref="A241:G241"/>
    <mergeCell ref="H241:K241"/>
    <mergeCell ref="I244:K244"/>
    <mergeCell ref="A246:K246"/>
    <mergeCell ref="A247:K247"/>
    <mergeCell ref="B267:G267"/>
    <mergeCell ref="H267:I267"/>
    <mergeCell ref="J267:K267"/>
    <mergeCell ref="B268:G268"/>
    <mergeCell ref="H268:I268"/>
    <mergeCell ref="J268:K268"/>
    <mergeCell ref="B266:G266"/>
    <mergeCell ref="H266:I266"/>
    <mergeCell ref="J266:K266"/>
    <mergeCell ref="B263:G263"/>
    <mergeCell ref="H263:I263"/>
    <mergeCell ref="J263:K263"/>
    <mergeCell ref="B264:G264"/>
    <mergeCell ref="H264:I264"/>
    <mergeCell ref="J264:K264"/>
    <mergeCell ref="B261:G261"/>
    <mergeCell ref="H261:I261"/>
    <mergeCell ref="J261:K261"/>
    <mergeCell ref="A285:A286"/>
    <mergeCell ref="A279:K279"/>
    <mergeCell ref="A281:K281"/>
    <mergeCell ref="A283:K283"/>
    <mergeCell ref="H272:I272"/>
    <mergeCell ref="J272:K272"/>
    <mergeCell ref="B269:G269"/>
    <mergeCell ref="H269:I269"/>
    <mergeCell ref="J269:K269"/>
    <mergeCell ref="H271:I271"/>
    <mergeCell ref="J271:K271"/>
    <mergeCell ref="B270:G270"/>
    <mergeCell ref="H270:I270"/>
    <mergeCell ref="J270:K270"/>
    <mergeCell ref="B289:G289"/>
    <mergeCell ref="H289:I289"/>
    <mergeCell ref="J289:K289"/>
    <mergeCell ref="B285:G286"/>
    <mergeCell ref="H285:K285"/>
    <mergeCell ref="H286:I286"/>
    <mergeCell ref="J286:K286"/>
    <mergeCell ref="B288:G288"/>
    <mergeCell ref="H288:I288"/>
    <mergeCell ref="J288:K288"/>
    <mergeCell ref="A271:G271"/>
    <mergeCell ref="A272:G272"/>
    <mergeCell ref="A273:G273"/>
    <mergeCell ref="H273:K273"/>
    <mergeCell ref="I276:K276"/>
    <mergeCell ref="A278:K278"/>
    <mergeCell ref="B300:G300"/>
    <mergeCell ref="H300:I300"/>
    <mergeCell ref="J300:K300"/>
    <mergeCell ref="B301:G301"/>
    <mergeCell ref="H301:I301"/>
    <mergeCell ref="J301:K301"/>
    <mergeCell ref="B298:G298"/>
    <mergeCell ref="H298:I298"/>
    <mergeCell ref="J298:K298"/>
    <mergeCell ref="B299:G299"/>
    <mergeCell ref="H299:I299"/>
    <mergeCell ref="J299:K299"/>
    <mergeCell ref="B296:G296"/>
    <mergeCell ref="H296:I296"/>
    <mergeCell ref="J296:K296"/>
    <mergeCell ref="A297:K297"/>
    <mergeCell ref="A287:K287"/>
    <mergeCell ref="B290:G290"/>
    <mergeCell ref="H290:I290"/>
    <mergeCell ref="J290:K290"/>
    <mergeCell ref="B293:G293"/>
    <mergeCell ref="H293:I293"/>
    <mergeCell ref="J293:K293"/>
    <mergeCell ref="A294:K294"/>
    <mergeCell ref="B295:G295"/>
    <mergeCell ref="H295:I295"/>
    <mergeCell ref="J295:K295"/>
    <mergeCell ref="B291:G291"/>
    <mergeCell ref="H291:I291"/>
    <mergeCell ref="J291:K291"/>
    <mergeCell ref="B292:G292"/>
    <mergeCell ref="H292:I292"/>
    <mergeCell ref="A336:G336"/>
    <mergeCell ref="A337:G337"/>
    <mergeCell ref="H337:K337"/>
    <mergeCell ref="B334:G334"/>
    <mergeCell ref="H334:I334"/>
    <mergeCell ref="J334:K334"/>
    <mergeCell ref="H335:I335"/>
    <mergeCell ref="J335:K335"/>
    <mergeCell ref="B332:G332"/>
    <mergeCell ref="H332:I332"/>
    <mergeCell ref="J332:K332"/>
    <mergeCell ref="B333:G333"/>
    <mergeCell ref="H333:I333"/>
    <mergeCell ref="J333:K333"/>
    <mergeCell ref="B302:G302"/>
    <mergeCell ref="H302:I302"/>
    <mergeCell ref="J302:K302"/>
    <mergeCell ref="H303:I303"/>
    <mergeCell ref="J303:K303"/>
    <mergeCell ref="A303:G303"/>
    <mergeCell ref="H318:I318"/>
    <mergeCell ref="J318:K318"/>
    <mergeCell ref="A319:K319"/>
    <mergeCell ref="B320:G320"/>
    <mergeCell ref="H320:I320"/>
    <mergeCell ref="J320:K320"/>
    <mergeCell ref="B328:G328"/>
    <mergeCell ref="A335:G335"/>
    <mergeCell ref="A329:K329"/>
    <mergeCell ref="B330:G330"/>
    <mergeCell ref="H330:I330"/>
    <mergeCell ref="J330:K330"/>
    <mergeCell ref="H368:I368"/>
    <mergeCell ref="J368:K368"/>
    <mergeCell ref="B365:G365"/>
    <mergeCell ref="H365:I365"/>
    <mergeCell ref="J365:K365"/>
    <mergeCell ref="B366:G366"/>
    <mergeCell ref="H366:I366"/>
    <mergeCell ref="J366:K366"/>
    <mergeCell ref="A358:K358"/>
    <mergeCell ref="H363:I363"/>
    <mergeCell ref="J363:K363"/>
    <mergeCell ref="B356:G356"/>
    <mergeCell ref="H349:K349"/>
    <mergeCell ref="A349:A350"/>
    <mergeCell ref="B349:G350"/>
    <mergeCell ref="H350:I350"/>
    <mergeCell ref="J350:K350"/>
    <mergeCell ref="B363:G363"/>
    <mergeCell ref="B364:G364"/>
    <mergeCell ref="H364:I364"/>
    <mergeCell ref="J364:K364"/>
    <mergeCell ref="A367:G367"/>
    <mergeCell ref="A368:G368"/>
    <mergeCell ref="B360:G360"/>
    <mergeCell ref="H360:I360"/>
    <mergeCell ref="J360:K360"/>
    <mergeCell ref="A361:K361"/>
    <mergeCell ref="B362:G362"/>
    <mergeCell ref="H362:I362"/>
    <mergeCell ref="J362:K362"/>
    <mergeCell ref="J367:K367"/>
    <mergeCell ref="A390:K390"/>
    <mergeCell ref="H397:I397"/>
    <mergeCell ref="J397:K397"/>
    <mergeCell ref="B389:G389"/>
    <mergeCell ref="A383:K383"/>
    <mergeCell ref="B384:G384"/>
    <mergeCell ref="H384:I384"/>
    <mergeCell ref="J384:K384"/>
    <mergeCell ref="B385:G385"/>
    <mergeCell ref="H385:I385"/>
    <mergeCell ref="J385:K385"/>
    <mergeCell ref="B386:G386"/>
    <mergeCell ref="H386:I386"/>
    <mergeCell ref="J386:K386"/>
    <mergeCell ref="B395:G395"/>
    <mergeCell ref="H395:I395"/>
    <mergeCell ref="J395:K395"/>
    <mergeCell ref="J388:K388"/>
    <mergeCell ref="B396:G396"/>
    <mergeCell ref="H396:I396"/>
    <mergeCell ref="J396:K396"/>
    <mergeCell ref="B397:G397"/>
    <mergeCell ref="A465:G465"/>
    <mergeCell ref="J461:K461"/>
    <mergeCell ref="A407:K407"/>
    <mergeCell ref="A409:K409"/>
    <mergeCell ref="A406:K406"/>
    <mergeCell ref="I404:K404"/>
    <mergeCell ref="A401:G401"/>
    <mergeCell ref="H401:K401"/>
    <mergeCell ref="H399:I399"/>
    <mergeCell ref="J399:K399"/>
    <mergeCell ref="H400:I400"/>
    <mergeCell ref="J400:K400"/>
    <mergeCell ref="A399:G399"/>
    <mergeCell ref="A400:G400"/>
    <mergeCell ref="A425:K425"/>
    <mergeCell ref="B426:G426"/>
    <mergeCell ref="B417:G417"/>
    <mergeCell ref="A464:G464"/>
    <mergeCell ref="H464:I464"/>
    <mergeCell ref="J464:K464"/>
    <mergeCell ref="B462:G462"/>
    <mergeCell ref="H462:I462"/>
    <mergeCell ref="J462:K462"/>
    <mergeCell ref="A463:G463"/>
    <mergeCell ref="H463:I463"/>
    <mergeCell ref="J463:K463"/>
    <mergeCell ref="H459:I459"/>
    <mergeCell ref="J459:K459"/>
    <mergeCell ref="B460:G460"/>
    <mergeCell ref="H460:I460"/>
    <mergeCell ref="J460:K460"/>
    <mergeCell ref="B461:G461"/>
    <mergeCell ref="J31:K31"/>
    <mergeCell ref="A29:E29"/>
    <mergeCell ref="A30:E30"/>
    <mergeCell ref="A31:E31"/>
    <mergeCell ref="A39:E39"/>
    <mergeCell ref="A40:E40"/>
    <mergeCell ref="A41:E41"/>
    <mergeCell ref="A42:E42"/>
    <mergeCell ref="A43:E43"/>
    <mergeCell ref="F40:G40"/>
    <mergeCell ref="H40:I40"/>
    <mergeCell ref="J40:K40"/>
    <mergeCell ref="F41:G41"/>
    <mergeCell ref="H41:I41"/>
    <mergeCell ref="J41:K41"/>
    <mergeCell ref="F38:G38"/>
    <mergeCell ref="H465:K465"/>
    <mergeCell ref="B459:G459"/>
    <mergeCell ref="H452:I452"/>
    <mergeCell ref="J452:K452"/>
    <mergeCell ref="A454:K454"/>
    <mergeCell ref="B455:G455"/>
    <mergeCell ref="H455:I455"/>
    <mergeCell ref="J455:K455"/>
    <mergeCell ref="B450:G450"/>
    <mergeCell ref="H450:I450"/>
    <mergeCell ref="J450:K450"/>
    <mergeCell ref="H451:I451"/>
    <mergeCell ref="J451:K451"/>
    <mergeCell ref="B448:G448"/>
    <mergeCell ref="H448:I448"/>
    <mergeCell ref="J448:K448"/>
    <mergeCell ref="J28:K28"/>
    <mergeCell ref="A26:E26"/>
    <mergeCell ref="F26:G26"/>
    <mergeCell ref="H26:I26"/>
    <mergeCell ref="J26:K26"/>
    <mergeCell ref="A27:E27"/>
    <mergeCell ref="A38:E38"/>
    <mergeCell ref="F34:G34"/>
    <mergeCell ref="H34:I34"/>
    <mergeCell ref="J34:K34"/>
    <mergeCell ref="A35:E35"/>
    <mergeCell ref="A36:E36"/>
    <mergeCell ref="A37:E37"/>
    <mergeCell ref="F32:G32"/>
    <mergeCell ref="H32:I32"/>
    <mergeCell ref="J32:K32"/>
    <mergeCell ref="F33:G33"/>
    <mergeCell ref="H33:I33"/>
    <mergeCell ref="J33:K33"/>
    <mergeCell ref="A34:E34"/>
    <mergeCell ref="A32:E32"/>
    <mergeCell ref="A33:E33"/>
    <mergeCell ref="H38:I38"/>
    <mergeCell ref="J38:K38"/>
    <mergeCell ref="F29:G29"/>
    <mergeCell ref="H29:I29"/>
    <mergeCell ref="J29:K29"/>
    <mergeCell ref="F30:G30"/>
    <mergeCell ref="H30:I30"/>
    <mergeCell ref="J30:K30"/>
    <mergeCell ref="F31:G31"/>
    <mergeCell ref="H31:I31"/>
    <mergeCell ref="F39:G39"/>
    <mergeCell ref="H39:I39"/>
    <mergeCell ref="J39:K39"/>
    <mergeCell ref="F35:G35"/>
    <mergeCell ref="H35:I35"/>
    <mergeCell ref="J35:K35"/>
    <mergeCell ref="F36:G36"/>
    <mergeCell ref="H36:I36"/>
    <mergeCell ref="J36:K36"/>
    <mergeCell ref="F37:G37"/>
    <mergeCell ref="H37:I37"/>
    <mergeCell ref="J37:K37"/>
    <mergeCell ref="F59:G59"/>
    <mergeCell ref="H59:I59"/>
    <mergeCell ref="J59:K59"/>
    <mergeCell ref="F42:G42"/>
    <mergeCell ref="H42:I42"/>
    <mergeCell ref="J42:K42"/>
    <mergeCell ref="F43:G43"/>
    <mergeCell ref="H43:I43"/>
    <mergeCell ref="J43:K43"/>
    <mergeCell ref="F58:G58"/>
    <mergeCell ref="H58:I58"/>
    <mergeCell ref="J58:K58"/>
    <mergeCell ref="H50:I50"/>
    <mergeCell ref="J50:K50"/>
    <mergeCell ref="F47:G47"/>
    <mergeCell ref="H47:I47"/>
    <mergeCell ref="J47:K47"/>
    <mergeCell ref="A52:E52"/>
    <mergeCell ref="F52:G52"/>
    <mergeCell ref="H52:I52"/>
    <mergeCell ref="J52:K52"/>
    <mergeCell ref="A53:E53"/>
    <mergeCell ref="F53:G53"/>
    <mergeCell ref="H53:I53"/>
    <mergeCell ref="J53:K53"/>
    <mergeCell ref="A50:E50"/>
    <mergeCell ref="F50:G50"/>
    <mergeCell ref="B101:G101"/>
    <mergeCell ref="B102:G102"/>
    <mergeCell ref="B103:G103"/>
    <mergeCell ref="H101:I101"/>
    <mergeCell ref="J101:K101"/>
    <mergeCell ref="H102:I102"/>
    <mergeCell ref="H103:I103"/>
    <mergeCell ref="J103:K103"/>
    <mergeCell ref="F64:G64"/>
    <mergeCell ref="H64:I64"/>
    <mergeCell ref="J64:K64"/>
    <mergeCell ref="F65:G65"/>
    <mergeCell ref="H65:I65"/>
    <mergeCell ref="J65:K65"/>
    <mergeCell ref="F62:G62"/>
    <mergeCell ref="H62:I62"/>
    <mergeCell ref="J62:K62"/>
    <mergeCell ref="F63:G63"/>
    <mergeCell ref="H63:I63"/>
    <mergeCell ref="J63:K63"/>
    <mergeCell ref="A64:E64"/>
    <mergeCell ref="A65:E65"/>
    <mergeCell ref="H100:I100"/>
    <mergeCell ref="J100:K100"/>
    <mergeCell ref="A89:E89"/>
    <mergeCell ref="F89:G89"/>
    <mergeCell ref="I180:K180"/>
    <mergeCell ref="A198:K198"/>
    <mergeCell ref="B204:G204"/>
    <mergeCell ref="H204:I204"/>
    <mergeCell ref="J204:K204"/>
    <mergeCell ref="A207:G207"/>
    <mergeCell ref="B174:G174"/>
    <mergeCell ref="H174:I174"/>
    <mergeCell ref="J174:K174"/>
    <mergeCell ref="H134:I134"/>
    <mergeCell ref="H135:I135"/>
    <mergeCell ref="J134:K134"/>
    <mergeCell ref="J135:K135"/>
    <mergeCell ref="H115:I115"/>
    <mergeCell ref="J115:K115"/>
    <mergeCell ref="B125:G125"/>
    <mergeCell ref="B129:G129"/>
    <mergeCell ref="B130:G130"/>
    <mergeCell ref="B134:G134"/>
    <mergeCell ref="B200:G200"/>
    <mergeCell ref="H200:I200"/>
    <mergeCell ref="J200:K200"/>
    <mergeCell ref="A201:K201"/>
    <mergeCell ref="B202:G202"/>
    <mergeCell ref="H202:I202"/>
    <mergeCell ref="B135:G135"/>
    <mergeCell ref="J124:K124"/>
    <mergeCell ref="J125:K125"/>
    <mergeCell ref="B221:G222"/>
    <mergeCell ref="H221:K221"/>
    <mergeCell ref="H222:I222"/>
    <mergeCell ref="J222:K222"/>
    <mergeCell ref="A223:K223"/>
    <mergeCell ref="B234:G234"/>
    <mergeCell ref="H234:I234"/>
    <mergeCell ref="J234:K234"/>
    <mergeCell ref="A230:K230"/>
    <mergeCell ref="B227:G227"/>
    <mergeCell ref="H227:I227"/>
    <mergeCell ref="J227:K227"/>
    <mergeCell ref="B228:G228"/>
    <mergeCell ref="H228:I228"/>
    <mergeCell ref="A233:K233"/>
    <mergeCell ref="B231:G231"/>
    <mergeCell ref="H231:I231"/>
    <mergeCell ref="J231:K231"/>
    <mergeCell ref="B232:G232"/>
    <mergeCell ref="H232:I232"/>
    <mergeCell ref="J232:K232"/>
    <mergeCell ref="B229:G229"/>
    <mergeCell ref="H229:I229"/>
    <mergeCell ref="J229:K229"/>
    <mergeCell ref="A221:A222"/>
    <mergeCell ref="B260:G260"/>
    <mergeCell ref="H260:I260"/>
    <mergeCell ref="J260:K260"/>
    <mergeCell ref="A262:K262"/>
    <mergeCell ref="A265:K265"/>
    <mergeCell ref="B257:G257"/>
    <mergeCell ref="H257:I257"/>
    <mergeCell ref="J257:K257"/>
    <mergeCell ref="B258:G258"/>
    <mergeCell ref="H258:I258"/>
    <mergeCell ref="J258:K258"/>
    <mergeCell ref="B253:G254"/>
    <mergeCell ref="H253:K253"/>
    <mergeCell ref="H254:I254"/>
    <mergeCell ref="J254:K254"/>
    <mergeCell ref="A255:K255"/>
    <mergeCell ref="B256:G256"/>
    <mergeCell ref="H256:I256"/>
    <mergeCell ref="J256:K256"/>
    <mergeCell ref="H259:I259"/>
    <mergeCell ref="J259:K259"/>
    <mergeCell ref="A253:A254"/>
    <mergeCell ref="B259:G259"/>
    <mergeCell ref="J292:K292"/>
    <mergeCell ref="A315:K315"/>
    <mergeCell ref="A317:A318"/>
    <mergeCell ref="B317:G318"/>
    <mergeCell ref="H317:K317"/>
    <mergeCell ref="A313:K313"/>
    <mergeCell ref="A310:K310"/>
    <mergeCell ref="A311:K311"/>
    <mergeCell ref="I308:K308"/>
    <mergeCell ref="H304:I304"/>
    <mergeCell ref="J304:K304"/>
    <mergeCell ref="A304:G304"/>
    <mergeCell ref="A305:G305"/>
    <mergeCell ref="H305:K305"/>
    <mergeCell ref="A326:K326"/>
    <mergeCell ref="B327:G327"/>
    <mergeCell ref="H327:I327"/>
    <mergeCell ref="J327:K327"/>
    <mergeCell ref="B324:G324"/>
    <mergeCell ref="H324:I324"/>
    <mergeCell ref="J324:K324"/>
    <mergeCell ref="B325:G325"/>
    <mergeCell ref="H325:I325"/>
    <mergeCell ref="J325:K325"/>
    <mergeCell ref="H321:I321"/>
    <mergeCell ref="J321:K321"/>
    <mergeCell ref="B322:G322"/>
    <mergeCell ref="H322:I322"/>
    <mergeCell ref="J322:K322"/>
    <mergeCell ref="B323:G323"/>
    <mergeCell ref="H323:I323"/>
    <mergeCell ref="J323:K323"/>
    <mergeCell ref="B331:G331"/>
    <mergeCell ref="H331:I331"/>
    <mergeCell ref="J331:K331"/>
    <mergeCell ref="H328:I328"/>
    <mergeCell ref="J328:K328"/>
    <mergeCell ref="B321:G321"/>
    <mergeCell ref="H356:I356"/>
    <mergeCell ref="J356:K356"/>
    <mergeCell ref="B357:G357"/>
    <mergeCell ref="H357:I357"/>
    <mergeCell ref="J357:K357"/>
    <mergeCell ref="B359:G359"/>
    <mergeCell ref="H359:I359"/>
    <mergeCell ref="J359:K359"/>
    <mergeCell ref="B354:G354"/>
    <mergeCell ref="H354:I354"/>
    <mergeCell ref="J354:K354"/>
    <mergeCell ref="B355:G355"/>
    <mergeCell ref="H355:I355"/>
    <mergeCell ref="J355:K355"/>
    <mergeCell ref="A351:K351"/>
    <mergeCell ref="B352:G352"/>
    <mergeCell ref="H352:I352"/>
    <mergeCell ref="J352:K352"/>
    <mergeCell ref="B353:G353"/>
    <mergeCell ref="H353:I353"/>
    <mergeCell ref="J353:K353"/>
    <mergeCell ref="A347:K347"/>
    <mergeCell ref="A345:K345"/>
    <mergeCell ref="A342:K342"/>
    <mergeCell ref="A343:K343"/>
    <mergeCell ref="I340:K340"/>
    <mergeCell ref="H336:I336"/>
    <mergeCell ref="J336:K336"/>
    <mergeCell ref="H382:I382"/>
    <mergeCell ref="J382:K382"/>
    <mergeCell ref="A381:A382"/>
    <mergeCell ref="B381:G382"/>
    <mergeCell ref="H381:K381"/>
    <mergeCell ref="A379:K379"/>
    <mergeCell ref="A377:K377"/>
    <mergeCell ref="A374:K374"/>
    <mergeCell ref="A375:K375"/>
    <mergeCell ref="I372:K372"/>
    <mergeCell ref="A369:G369"/>
    <mergeCell ref="H369:K369"/>
    <mergeCell ref="H367:I367"/>
    <mergeCell ref="A393:K393"/>
    <mergeCell ref="B394:G394"/>
    <mergeCell ref="H394:I394"/>
    <mergeCell ref="J394:K394"/>
    <mergeCell ref="H389:I389"/>
    <mergeCell ref="J389:K389"/>
    <mergeCell ref="B391:G391"/>
    <mergeCell ref="H391:I391"/>
    <mergeCell ref="J391:K391"/>
    <mergeCell ref="B392:G392"/>
    <mergeCell ref="H392:I392"/>
    <mergeCell ref="J392:K392"/>
    <mergeCell ref="B387:G387"/>
    <mergeCell ref="H387:I387"/>
    <mergeCell ref="J387:K387"/>
    <mergeCell ref="B388:G388"/>
    <mergeCell ref="H388:I388"/>
    <mergeCell ref="B398:G398"/>
    <mergeCell ref="H398:I398"/>
    <mergeCell ref="J398:K398"/>
    <mergeCell ref="H417:I417"/>
    <mergeCell ref="J417:K417"/>
    <mergeCell ref="B418:G418"/>
    <mergeCell ref="H418:I418"/>
    <mergeCell ref="J418:K418"/>
    <mergeCell ref="B419:G419"/>
    <mergeCell ref="H416:I416"/>
    <mergeCell ref="J416:K416"/>
    <mergeCell ref="H414:I414"/>
    <mergeCell ref="J414:K414"/>
    <mergeCell ref="A411:K411"/>
    <mergeCell ref="H423:I423"/>
    <mergeCell ref="J423:K423"/>
    <mergeCell ref="B424:G424"/>
    <mergeCell ref="H424:I424"/>
    <mergeCell ref="J424:K424"/>
    <mergeCell ref="H419:I419"/>
    <mergeCell ref="J419:K419"/>
    <mergeCell ref="B420:G420"/>
    <mergeCell ref="H420:I420"/>
    <mergeCell ref="J420:K420"/>
    <mergeCell ref="B421:G421"/>
    <mergeCell ref="H421:I421"/>
    <mergeCell ref="J421:K421"/>
    <mergeCell ref="A413:A414"/>
    <mergeCell ref="B413:G414"/>
    <mergeCell ref="H413:K413"/>
    <mergeCell ref="A415:K415"/>
    <mergeCell ref="B416:G416"/>
    <mergeCell ref="H461:I461"/>
    <mergeCell ref="B429:G429"/>
    <mergeCell ref="H429:I429"/>
    <mergeCell ref="J429:K429"/>
    <mergeCell ref="B430:G430"/>
    <mergeCell ref="H430:I430"/>
    <mergeCell ref="J430:K430"/>
    <mergeCell ref="A445:A446"/>
    <mergeCell ref="B445:G446"/>
    <mergeCell ref="H445:K445"/>
    <mergeCell ref="A443:K443"/>
    <mergeCell ref="A441:K441"/>
    <mergeCell ref="A438:K438"/>
    <mergeCell ref="A439:K439"/>
    <mergeCell ref="I436:K436"/>
    <mergeCell ref="B449:G449"/>
    <mergeCell ref="H449:I449"/>
    <mergeCell ref="J449:K449"/>
    <mergeCell ref="B456:G456"/>
    <mergeCell ref="H456:I456"/>
    <mergeCell ref="J456:K456"/>
    <mergeCell ref="A457:K457"/>
    <mergeCell ref="B458:G458"/>
    <mergeCell ref="H458:I458"/>
    <mergeCell ref="J458:K458"/>
    <mergeCell ref="A95:K95"/>
    <mergeCell ref="A97:K97"/>
    <mergeCell ref="B99:G99"/>
    <mergeCell ref="H99:I99"/>
    <mergeCell ref="J99:K99"/>
    <mergeCell ref="B100:G100"/>
    <mergeCell ref="H446:I446"/>
    <mergeCell ref="J446:K446"/>
    <mergeCell ref="A447:K447"/>
    <mergeCell ref="B451:G451"/>
    <mergeCell ref="B452:G452"/>
    <mergeCell ref="B453:G453"/>
    <mergeCell ref="H453:I453"/>
    <mergeCell ref="J453:K453"/>
    <mergeCell ref="A431:G431"/>
    <mergeCell ref="H431:I431"/>
    <mergeCell ref="J431:K431"/>
    <mergeCell ref="A432:G432"/>
    <mergeCell ref="A433:G433"/>
    <mergeCell ref="H433:K433"/>
    <mergeCell ref="H432:I432"/>
    <mergeCell ref="J432:K432"/>
    <mergeCell ref="H426:I426"/>
    <mergeCell ref="J426:K426"/>
    <mergeCell ref="B427:G427"/>
    <mergeCell ref="H427:I427"/>
    <mergeCell ref="J427:K427"/>
    <mergeCell ref="B428:G428"/>
    <mergeCell ref="H428:I428"/>
    <mergeCell ref="J428:K428"/>
    <mergeCell ref="A422:K422"/>
    <mergeCell ref="B423:G423"/>
  </mergeCells>
  <conditionalFormatting sqref="F70:K70">
    <cfRule type="containsText" dxfId="4" priority="5" operator="containsText" text="Nu este corect valoarea depaseste 5%">
      <formula>NOT(ISERROR(SEARCH("Nu este corect valoarea depaseste 5%",F70)))</formula>
    </cfRule>
    <cfRule type="cellIs" dxfId="3" priority="6" operator="equal">
      <formula>"""Nu este corect valoarea depaseste 5%"""</formula>
    </cfRule>
  </conditionalFormatting>
  <conditionalFormatting sqref="F45:K45">
    <cfRule type="containsText" dxfId="2" priority="4" operator="containsText" text="Valoarea capitolului 3 depaseste pragul admis">
      <formula>NOT(ISERROR(SEARCH("Valoarea capitolului 3 depaseste pragul admis",F45)))</formula>
    </cfRule>
  </conditionalFormatting>
  <conditionalFormatting sqref="H89">
    <cfRule type="containsText" dxfId="1" priority="2" operator="containsText" text="&quot;Suma de avans mai mica de 50% din ajutorul public&quot;">
      <formula>NOT(ISERROR(SEARCH("""Suma de avans mai mica de 50% din ajutorul public""",H89)))</formula>
    </cfRule>
  </conditionalFormatting>
  <conditionalFormatting sqref="H89:K89">
    <cfRule type="containsText" dxfId="0" priority="1" operator="containsText" text="Suma de avans mai mare de 50% din ajutorul public">
      <formula>NOT(ISERROR(SEARCH("Suma de avans mai mare de 50% din ajutorul public",H89)))</formula>
    </cfRule>
  </conditionalFormatting>
  <pageMargins left="0.7" right="0.7" top="0.75" bottom="0.75" header="0.3" footer="0.3"/>
  <pageSetup paperSize="9" scale="74" fitToHeight="0" orientation="portrait" r:id="rId1"/>
  <rowBreaks count="13" manualBreakCount="13">
    <brk id="47" max="10" man="1"/>
    <brk id="89" max="10" man="1"/>
    <brk id="130" max="10" man="1"/>
    <brk id="138" max="16383" man="1"/>
    <brk id="178" max="16383" man="1"/>
    <brk id="210" max="16383" man="1"/>
    <brk id="242" max="16383" man="1"/>
    <brk id="274" max="16383" man="1"/>
    <brk id="306" max="16383" man="1"/>
    <brk id="338" max="16383" man="1"/>
    <brk id="370" max="16383" man="1"/>
    <brk id="402" max="16383" man="1"/>
    <brk id="434"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Cerere finantare</vt:lpstr>
      <vt:lpstr>HG28</vt:lpstr>
      <vt:lpstr>HG907</vt:lpstr>
      <vt:lpstr>'Cerere finantare'!Print_Area</vt:lpstr>
      <vt:lpstr>'HG28'!Print_Area</vt:lpstr>
      <vt:lpstr>'HG907'!Print_Area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cp:lastPrinted>2017-07-14T09:59:14Z</cp:lastPrinted>
  <dcterms:created xsi:type="dcterms:W3CDTF">2017-06-12T08:36:00Z</dcterms:created>
  <dcterms:modified xsi:type="dcterms:W3CDTF">2017-07-15T10:59:48Z</dcterms:modified>
</cp:coreProperties>
</file>