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User\Desktop\M4\"/>
    </mc:Choice>
  </mc:AlternateContent>
  <workbookProtection workbookAlgorithmName="SHA-512" workbookHashValue="Ps1aVgga/bZNTATUDvfm51MJz2Sq2pIpGPX2LcMj2YYgnHd+ys//XGChKS2tDf4HvghT0Q9b7ES1F2npXEkulA==" workbookSaltValue="+2W/ot7nt/Nv53jdT1MuKg==" workbookSpinCount="100000" lockStructure="1"/>
  <bookViews>
    <workbookView xWindow="0" yWindow="0" windowWidth="11655" windowHeight="6630"/>
  </bookViews>
  <sheets>
    <sheet name="Cerere finantare" sheetId="1" r:id="rId1"/>
    <sheet name="HG28" sheetId="2" r:id="rId2"/>
    <sheet name="HG907" sheetId="3" r:id="rId3"/>
  </sheets>
  <definedNames>
    <definedName name="_xlnm.Print_Area" localSheetId="0">'Cerere finantare'!$A$1:$K$665</definedName>
    <definedName name="_xlnm.Print_Area" localSheetId="1">'HG28'!$A$1:$K$458</definedName>
    <definedName name="_xlnm.Print_Area" localSheetId="2">'HG907'!$A$1:$K$466</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47" i="3" l="1"/>
  <c r="F46" i="3" s="1"/>
  <c r="H28" i="2"/>
  <c r="F28" i="2"/>
  <c r="F27" i="2"/>
  <c r="H47" i="3" l="1"/>
  <c r="M586" i="1"/>
  <c r="M587" i="1"/>
  <c r="M588" i="1"/>
  <c r="M581" i="1"/>
  <c r="G513" i="1"/>
  <c r="A513" i="1"/>
  <c r="J47" i="3" l="1"/>
  <c r="H46" i="3"/>
  <c r="J128" i="3"/>
  <c r="H128" i="3"/>
  <c r="J123" i="3"/>
  <c r="J116" i="3"/>
  <c r="H116" i="3"/>
  <c r="F89" i="3"/>
  <c r="H89" i="3" s="1"/>
  <c r="F64" i="2"/>
  <c r="J462" i="3" l="1"/>
  <c r="H462" i="3"/>
  <c r="J456" i="3"/>
  <c r="H456" i="3"/>
  <c r="J453" i="3"/>
  <c r="H453" i="3"/>
  <c r="J430" i="3"/>
  <c r="H430" i="3"/>
  <c r="J424" i="3"/>
  <c r="H424" i="3"/>
  <c r="J421" i="3"/>
  <c r="H421" i="3"/>
  <c r="J398" i="3"/>
  <c r="H398" i="3"/>
  <c r="J392" i="3"/>
  <c r="H392" i="3"/>
  <c r="J389" i="3"/>
  <c r="H389" i="3"/>
  <c r="J366" i="3"/>
  <c r="H366" i="3"/>
  <c r="J360" i="3"/>
  <c r="H360" i="3"/>
  <c r="J357" i="3"/>
  <c r="H357" i="3"/>
  <c r="J334" i="3"/>
  <c r="H334" i="3"/>
  <c r="J328" i="3"/>
  <c r="H328" i="3"/>
  <c r="J325" i="3"/>
  <c r="H325" i="3"/>
  <c r="J302" i="3"/>
  <c r="H302" i="3"/>
  <c r="J296" i="3"/>
  <c r="H296" i="3"/>
  <c r="J293" i="3"/>
  <c r="H293" i="3"/>
  <c r="J270" i="3"/>
  <c r="H270" i="3"/>
  <c r="J264" i="3"/>
  <c r="H264" i="3"/>
  <c r="J261" i="3"/>
  <c r="H261" i="3"/>
  <c r="J238" i="3"/>
  <c r="H238" i="3"/>
  <c r="J232" i="3"/>
  <c r="H232" i="3"/>
  <c r="J229" i="3"/>
  <c r="H229" i="3"/>
  <c r="J206" i="3"/>
  <c r="H206" i="3"/>
  <c r="J200" i="3"/>
  <c r="H200" i="3"/>
  <c r="J197" i="3"/>
  <c r="H197" i="3"/>
  <c r="J168" i="3"/>
  <c r="H168" i="3"/>
  <c r="J159" i="3"/>
  <c r="H159" i="3"/>
  <c r="H161" i="3" s="1"/>
  <c r="J132" i="3"/>
  <c r="J131" i="3" s="1"/>
  <c r="H132" i="3"/>
  <c r="H131" i="3" s="1"/>
  <c r="J100" i="3"/>
  <c r="H100" i="3"/>
  <c r="H58" i="3"/>
  <c r="F58" i="3"/>
  <c r="J59" i="3"/>
  <c r="J60" i="3"/>
  <c r="J61" i="3"/>
  <c r="J62" i="3"/>
  <c r="J63" i="3"/>
  <c r="J64" i="3"/>
  <c r="J65" i="3"/>
  <c r="H40" i="3"/>
  <c r="H39" i="3" s="1"/>
  <c r="F40" i="3"/>
  <c r="F39" i="3" s="1"/>
  <c r="H36" i="3"/>
  <c r="F36" i="3"/>
  <c r="H28" i="3"/>
  <c r="F28" i="3"/>
  <c r="F21" i="3"/>
  <c r="J35" i="3"/>
  <c r="J37" i="3"/>
  <c r="J38" i="3"/>
  <c r="J41" i="3"/>
  <c r="J42" i="3"/>
  <c r="J43" i="3"/>
  <c r="J29" i="3"/>
  <c r="J30" i="3"/>
  <c r="J31" i="3"/>
  <c r="J32" i="3"/>
  <c r="J33" i="3"/>
  <c r="J34" i="3"/>
  <c r="H21" i="3"/>
  <c r="H14" i="3"/>
  <c r="J165" i="3"/>
  <c r="H165" i="3"/>
  <c r="J104" i="3"/>
  <c r="H104" i="3"/>
  <c r="J85" i="3"/>
  <c r="J84" i="3"/>
  <c r="J83" i="3"/>
  <c r="H82" i="3"/>
  <c r="H86" i="3" s="1"/>
  <c r="F82" i="3"/>
  <c r="F86" i="3" s="1"/>
  <c r="F87" i="3" s="1"/>
  <c r="J81" i="3"/>
  <c r="J73" i="3"/>
  <c r="J71" i="3"/>
  <c r="J68" i="3"/>
  <c r="J67" i="3"/>
  <c r="H66" i="3"/>
  <c r="F66" i="3"/>
  <c r="J57" i="3"/>
  <c r="J56" i="3"/>
  <c r="H55" i="3"/>
  <c r="F55" i="3"/>
  <c r="J53" i="3"/>
  <c r="J52" i="3"/>
  <c r="J51" i="3"/>
  <c r="J50" i="3"/>
  <c r="J49" i="3"/>
  <c r="J48" i="3"/>
  <c r="J19" i="3"/>
  <c r="J452" i="2"/>
  <c r="H452" i="2"/>
  <c r="J447" i="2"/>
  <c r="H447" i="2"/>
  <c r="J444" i="2"/>
  <c r="H444" i="2"/>
  <c r="J418" i="2"/>
  <c r="H418" i="2"/>
  <c r="J413" i="2"/>
  <c r="H413" i="2"/>
  <c r="J410" i="2"/>
  <c r="J419" i="2" s="1"/>
  <c r="H410" i="2"/>
  <c r="J383" i="2"/>
  <c r="H383" i="2"/>
  <c r="J378" i="2"/>
  <c r="H378" i="2"/>
  <c r="J375" i="2"/>
  <c r="H375" i="2"/>
  <c r="J349" i="2"/>
  <c r="H349" i="2"/>
  <c r="J344" i="2"/>
  <c r="H344" i="2"/>
  <c r="J341" i="2"/>
  <c r="H341" i="2"/>
  <c r="J314" i="2"/>
  <c r="H314" i="2"/>
  <c r="J309" i="2"/>
  <c r="H309" i="2"/>
  <c r="J306" i="2"/>
  <c r="H306" i="2"/>
  <c r="J280" i="2"/>
  <c r="H280" i="2"/>
  <c r="J275" i="2"/>
  <c r="H275" i="2"/>
  <c r="J272" i="2"/>
  <c r="J281" i="2" s="1"/>
  <c r="H272" i="2"/>
  <c r="J245" i="2"/>
  <c r="H245" i="2"/>
  <c r="J240" i="2"/>
  <c r="H240" i="2"/>
  <c r="J237" i="2"/>
  <c r="H237" i="2"/>
  <c r="J211" i="2"/>
  <c r="H211" i="2"/>
  <c r="J206" i="2"/>
  <c r="H206" i="2"/>
  <c r="J203" i="2"/>
  <c r="J212" i="2" s="1"/>
  <c r="H203" i="2"/>
  <c r="J176" i="2"/>
  <c r="H176" i="2"/>
  <c r="J171" i="2"/>
  <c r="H171" i="2"/>
  <c r="J168" i="2"/>
  <c r="H168" i="2"/>
  <c r="J136" i="2"/>
  <c r="H136" i="2"/>
  <c r="J133" i="2"/>
  <c r="H133" i="2"/>
  <c r="J127" i="2"/>
  <c r="H127" i="2"/>
  <c r="J102" i="2"/>
  <c r="H102" i="2"/>
  <c r="J99" i="2"/>
  <c r="J88" i="2"/>
  <c r="J87" i="2" s="1"/>
  <c r="H88" i="2"/>
  <c r="H87" i="2" s="1"/>
  <c r="J76" i="2"/>
  <c r="H76" i="2"/>
  <c r="H64" i="2"/>
  <c r="H57" i="2"/>
  <c r="H61" i="2" s="1"/>
  <c r="F57" i="2"/>
  <c r="F61" i="2" s="1"/>
  <c r="F62" i="2" s="1"/>
  <c r="J58" i="2"/>
  <c r="J59" i="2"/>
  <c r="J60" i="2"/>
  <c r="J56" i="2"/>
  <c r="F25" i="2"/>
  <c r="H36" i="2"/>
  <c r="H35" i="2" s="1"/>
  <c r="D611" i="1"/>
  <c r="M577" i="1"/>
  <c r="M578" i="1"/>
  <c r="M579" i="1"/>
  <c r="M580" i="1"/>
  <c r="M582" i="1"/>
  <c r="M583" i="1"/>
  <c r="M584" i="1"/>
  <c r="M585" i="1"/>
  <c r="M589" i="1"/>
  <c r="M590" i="1"/>
  <c r="M591" i="1"/>
  <c r="M592" i="1"/>
  <c r="M593" i="1"/>
  <c r="M594" i="1"/>
  <c r="M575" i="1"/>
  <c r="M576" i="1"/>
  <c r="M574" i="1"/>
  <c r="H176" i="3" l="1"/>
  <c r="H207" i="3"/>
  <c r="H239" i="3"/>
  <c r="H271" i="3"/>
  <c r="H273" i="3" s="1"/>
  <c r="H303" i="3"/>
  <c r="H367" i="3"/>
  <c r="H431" i="3"/>
  <c r="H463" i="3"/>
  <c r="J176" i="3"/>
  <c r="J207" i="3"/>
  <c r="J271" i="3"/>
  <c r="J303" i="3"/>
  <c r="J335" i="3"/>
  <c r="J367" i="3"/>
  <c r="J399" i="3"/>
  <c r="H177" i="2"/>
  <c r="H212" i="2"/>
  <c r="H246" i="2"/>
  <c r="H281" i="2"/>
  <c r="H315" i="2"/>
  <c r="H350" i="2"/>
  <c r="H384" i="2"/>
  <c r="H419" i="2"/>
  <c r="H421" i="2" s="1"/>
  <c r="H453" i="2"/>
  <c r="J350" i="2"/>
  <c r="H335" i="3"/>
  <c r="H337" i="3" s="1"/>
  <c r="H399" i="3"/>
  <c r="H401" i="3" s="1"/>
  <c r="J463" i="3"/>
  <c r="H465" i="3" s="1"/>
  <c r="J239" i="3"/>
  <c r="J431" i="3"/>
  <c r="H129" i="2"/>
  <c r="H144" i="2"/>
  <c r="H352" i="2"/>
  <c r="J144" i="2"/>
  <c r="J177" i="2"/>
  <c r="H179" i="2" s="1"/>
  <c r="J246" i="2"/>
  <c r="J315" i="2"/>
  <c r="H317" i="2" s="1"/>
  <c r="J384" i="2"/>
  <c r="H386" i="2" s="1"/>
  <c r="J453" i="2"/>
  <c r="H455" i="2" s="1"/>
  <c r="F54" i="3"/>
  <c r="J136" i="3"/>
  <c r="H136" i="3"/>
  <c r="H54" i="3"/>
  <c r="H20" i="3"/>
  <c r="J39" i="3"/>
  <c r="J40" i="3"/>
  <c r="F20" i="3"/>
  <c r="J46" i="3"/>
  <c r="J58" i="3"/>
  <c r="J36" i="3"/>
  <c r="J55" i="3"/>
  <c r="J86" i="3"/>
  <c r="J66" i="3"/>
  <c r="J17" i="3"/>
  <c r="J18" i="3"/>
  <c r="J82" i="3"/>
  <c r="H283" i="2"/>
  <c r="H214" i="2"/>
  <c r="J105" i="2"/>
  <c r="J61" i="2"/>
  <c r="J57" i="2"/>
  <c r="K595" i="1"/>
  <c r="A506" i="1"/>
  <c r="A502" i="1"/>
  <c r="H433" i="3" l="1"/>
  <c r="H369" i="3"/>
  <c r="H209" i="3"/>
  <c r="H241" i="3"/>
  <c r="H305" i="3"/>
  <c r="H178" i="3"/>
  <c r="H248" i="2"/>
  <c r="H69" i="3"/>
  <c r="H72" i="3" s="1"/>
  <c r="H74" i="3" s="1"/>
  <c r="H146" i="2"/>
  <c r="H138" i="3"/>
  <c r="J54" i="3"/>
  <c r="F44" i="3"/>
  <c r="J16" i="3"/>
  <c r="J48" i="2"/>
  <c r="J46" i="2"/>
  <c r="J43" i="2"/>
  <c r="J42" i="2"/>
  <c r="H41" i="2"/>
  <c r="F41" i="2"/>
  <c r="J40" i="2"/>
  <c r="J39" i="2"/>
  <c r="J38" i="2"/>
  <c r="J37" i="2"/>
  <c r="F36" i="2"/>
  <c r="J34" i="2"/>
  <c r="J33" i="2"/>
  <c r="J32" i="2"/>
  <c r="J31" i="2"/>
  <c r="J30" i="2"/>
  <c r="J29" i="2"/>
  <c r="H27" i="2"/>
  <c r="J27" i="2" s="1"/>
  <c r="J24" i="2"/>
  <c r="J23" i="2"/>
  <c r="J22" i="2"/>
  <c r="J21" i="2"/>
  <c r="J20" i="2"/>
  <c r="J19" i="2"/>
  <c r="H18" i="2"/>
  <c r="F18" i="2"/>
  <c r="J17" i="2"/>
  <c r="J16" i="2"/>
  <c r="J15" i="2"/>
  <c r="J14" i="2"/>
  <c r="H13" i="2"/>
  <c r="F13" i="2"/>
  <c r="J28" i="2" l="1"/>
  <c r="J15" i="3"/>
  <c r="J14" i="3" s="1"/>
  <c r="F14" i="3"/>
  <c r="H44" i="2"/>
  <c r="H47" i="2" s="1"/>
  <c r="H49" i="2" s="1"/>
  <c r="J18" i="2"/>
  <c r="J36" i="2"/>
  <c r="F35" i="2"/>
  <c r="J35" i="2" s="1"/>
  <c r="J41" i="2"/>
  <c r="J13" i="2"/>
  <c r="F44" i="2" l="1"/>
  <c r="F45" i="2" s="1"/>
  <c r="F47" i="2" l="1"/>
  <c r="J44" i="2"/>
  <c r="F49" i="2" l="1"/>
  <c r="J47" i="2"/>
  <c r="F26" i="2"/>
  <c r="H99" i="2"/>
  <c r="H105" i="2" s="1"/>
  <c r="H107" i="2" s="1"/>
  <c r="J23" i="3"/>
  <c r="J24" i="3"/>
  <c r="J28" i="3"/>
  <c r="J22" i="3"/>
  <c r="J25" i="3"/>
  <c r="J27" i="3"/>
  <c r="J26" i="3"/>
  <c r="J21" i="3"/>
  <c r="J49" i="2" l="1"/>
  <c r="H52" i="2"/>
  <c r="J20" i="3"/>
  <c r="F69" i="3"/>
  <c r="F52" i="2" l="1"/>
  <c r="H53" i="2"/>
  <c r="F53" i="2" s="1"/>
  <c r="F72" i="3"/>
  <c r="J69" i="3"/>
  <c r="F70" i="3"/>
  <c r="F51" i="2" l="1"/>
  <c r="H51" i="2"/>
  <c r="F74" i="3"/>
  <c r="J72" i="3"/>
  <c r="F45" i="3"/>
  <c r="J74" i="3" l="1"/>
  <c r="H77" i="3"/>
  <c r="F77" i="3" l="1"/>
  <c r="H78" i="3"/>
  <c r="F78" i="3" s="1"/>
  <c r="F76" i="3" l="1"/>
  <c r="H76" i="3"/>
</calcChain>
</file>

<file path=xl/sharedStrings.xml><?xml version="1.0" encoding="utf-8"?>
<sst xmlns="http://schemas.openxmlformats.org/spreadsheetml/2006/main" count="1424" uniqueCount="599">
  <si>
    <t>AGENŢIA PENTRU FINANŢAREA INVESTIŢIILOR RURALE</t>
  </si>
  <si>
    <t xml:space="preserve">OJFIR/CRFIR                                                    </t>
  </si>
  <si>
    <t>Număr înregistrare</t>
  </si>
  <si>
    <t>Număr   Număr Codificare Nr. cerere Nr. Cod Număr ordine măsură submăsură  de rezervă de proiecte   regiune judeţ</t>
  </si>
  <si>
    <t xml:space="preserve">Data Înregistrării            </t>
  </si>
  <si>
    <t>Numele şi prenumele persoanei care înregistrează:  Semnătura:</t>
  </si>
  <si>
    <t>Data primirii cererii de finanţare la Contractare:</t>
  </si>
  <si>
    <r>
      <t>Se completeaz</t>
    </r>
    <r>
      <rPr>
        <i/>
        <sz val="10"/>
        <color rgb="FF008080"/>
        <rFont val="Times New Roman"/>
        <family val="1"/>
        <charset val="238"/>
      </rPr>
      <t xml:space="preserve">ă </t>
    </r>
    <r>
      <rPr>
        <i/>
        <sz val="10"/>
        <color rgb="FF008080"/>
        <rFont val="Arial"/>
        <family val="2"/>
        <charset val="238"/>
      </rPr>
      <t>de c</t>
    </r>
    <r>
      <rPr>
        <i/>
        <sz val="10"/>
        <color rgb="FF008080"/>
        <rFont val="Times New Roman"/>
        <family val="1"/>
        <charset val="238"/>
      </rPr>
      <t>ă</t>
    </r>
    <r>
      <rPr>
        <i/>
        <sz val="10"/>
        <color rgb="FF008080"/>
        <rFont val="Arial"/>
        <family val="2"/>
        <charset val="238"/>
      </rPr>
      <t>tre solicitant</t>
    </r>
  </si>
  <si>
    <t xml:space="preserve"> </t>
  </si>
  <si>
    <t>A PREZENTARE GENERALĂ</t>
  </si>
  <si>
    <t>A3 Titlu proiect:</t>
  </si>
  <si>
    <t>A4 Descrierea succintă a proiectului:</t>
  </si>
  <si>
    <t>DATE DE ÎNREGISTRARE</t>
  </si>
  <si>
    <t>NUME ŞI PRENUME DIRECTOR OJFIR/ 
DIRECTOR GENERAL ADJUNCT CRFIR</t>
  </si>
  <si>
    <r>
      <t>Se completeaz</t>
    </r>
    <r>
      <rPr>
        <i/>
        <sz val="10"/>
        <color rgb="FF008080"/>
        <rFont val="Times New Roman"/>
        <family val="1"/>
        <charset val="238"/>
      </rPr>
      <t xml:space="preserve">ă </t>
    </r>
    <r>
      <rPr>
        <i/>
        <sz val="10"/>
        <color rgb="FF008080"/>
        <rFont val="Arial"/>
        <family val="2"/>
        <charset val="238"/>
      </rPr>
      <t>de c</t>
    </r>
    <r>
      <rPr>
        <i/>
        <sz val="10"/>
        <color rgb="FF008080"/>
        <rFont val="Times New Roman"/>
        <family val="1"/>
        <charset val="238"/>
      </rPr>
      <t>ă</t>
    </r>
    <r>
      <rPr>
        <i/>
        <sz val="10"/>
        <color rgb="FF008080"/>
        <rFont val="Arial"/>
        <family val="2"/>
        <charset val="238"/>
      </rPr>
      <t>tre Agen</t>
    </r>
    <r>
      <rPr>
        <i/>
        <sz val="10"/>
        <color rgb="FF008080"/>
        <rFont val="Times New Roman"/>
        <family val="1"/>
        <charset val="238"/>
      </rPr>
      <t>ţ</t>
    </r>
    <r>
      <rPr>
        <i/>
        <sz val="10"/>
        <color rgb="FF008080"/>
        <rFont val="Arial"/>
        <family val="2"/>
        <charset val="238"/>
      </rPr>
      <t>ia pentru Finan</t>
    </r>
    <r>
      <rPr>
        <i/>
        <sz val="10"/>
        <color rgb="FF008080"/>
        <rFont val="Times New Roman"/>
        <family val="1"/>
        <charset val="238"/>
      </rPr>
      <t>ţ</t>
    </r>
    <r>
      <rPr>
        <i/>
        <sz val="10"/>
        <color rgb="FF008080"/>
        <rFont val="Arial"/>
        <family val="2"/>
        <charset val="238"/>
      </rPr>
      <t>area Investi</t>
    </r>
    <r>
      <rPr>
        <i/>
        <sz val="10"/>
        <color rgb="FF008080"/>
        <rFont val="Times New Roman"/>
        <family val="1"/>
        <charset val="238"/>
      </rPr>
      <t>ţ</t>
    </r>
    <r>
      <rPr>
        <i/>
        <sz val="10"/>
        <color rgb="FF008080"/>
        <rFont val="Arial"/>
        <family val="2"/>
        <charset val="238"/>
      </rPr>
      <t>iilor Rurale - Oficiul 
Judeţean/Centrul Regional – Programul FEADR pentru cereri de finanţare.</t>
    </r>
  </si>
  <si>
    <t>Semnătura Director OJFIR/Director General
Adjunct CRFIR
Ştampila OJFIR/CRFIR</t>
  </si>
  <si>
    <t>A5 Amplasarea proiectului:</t>
  </si>
  <si>
    <t>Regiunea de dezvoltare: Nord Est</t>
  </si>
  <si>
    <t xml:space="preserve">Județ: </t>
  </si>
  <si>
    <t>Obiectivele investiției</t>
  </si>
  <si>
    <t xml:space="preserve">Comună/ Oraș: </t>
  </si>
  <si>
    <t>A 6.1</t>
  </si>
  <si>
    <t>A 6.2</t>
  </si>
  <si>
    <t>A 6.3</t>
  </si>
  <si>
    <t>A 6.4</t>
  </si>
  <si>
    <t>Prescorare</t>
  </si>
  <si>
    <t>Nr Înreg ORC</t>
  </si>
  <si>
    <t>B INFORMAȚII PRIVIND SOLICITANTUL</t>
  </si>
  <si>
    <t>B1 Descrierea solicitantului</t>
  </si>
  <si>
    <t>B1.1 Informații privind solicitantul</t>
  </si>
  <si>
    <t>Statutul juridic al solicitantului</t>
  </si>
  <si>
    <t>Codul unic de înregistrare APIA</t>
  </si>
  <si>
    <t>Anul atribuirii codului</t>
  </si>
  <si>
    <t>Județ</t>
  </si>
  <si>
    <t>Localitate</t>
  </si>
  <si>
    <t>Sat</t>
  </si>
  <si>
    <t>Cod poștal</t>
  </si>
  <si>
    <t>Strada</t>
  </si>
  <si>
    <t>Nr.</t>
  </si>
  <si>
    <t>Bloc</t>
  </si>
  <si>
    <t>Scară</t>
  </si>
  <si>
    <t>Etaj</t>
  </si>
  <si>
    <t>Apartament</t>
  </si>
  <si>
    <t>Telefon fix/ mobil</t>
  </si>
  <si>
    <t>Fax</t>
  </si>
  <si>
    <t>E-mail</t>
  </si>
  <si>
    <t>B1.3 Numele și prenumele reprezentatnului legal și funcția acestuia în cadrul organizației, precum și specimentul de semnătură:</t>
  </si>
  <si>
    <t>Nume</t>
  </si>
  <si>
    <t>Prenume</t>
  </si>
  <si>
    <t>Funcție</t>
  </si>
  <si>
    <t>Reprezentant legal</t>
  </si>
  <si>
    <t>LEGAL</t>
  </si>
  <si>
    <t>Specimen de semnătură</t>
  </si>
  <si>
    <t>B2 Informații referitoare la reprezentantul legal de proiect</t>
  </si>
  <si>
    <t>Data nașterii</t>
  </si>
  <si>
    <t>Cod Numeric Personal</t>
  </si>
  <si>
    <t>Act de identitate</t>
  </si>
  <si>
    <t>Seria</t>
  </si>
  <si>
    <t>Eliberat la data</t>
  </si>
  <si>
    <t>De</t>
  </si>
  <si>
    <t>Valabil până la</t>
  </si>
  <si>
    <t>B2.2 Domiciliul stabil al reprezentantului legal de proiect</t>
  </si>
  <si>
    <t>Telefon fix</t>
  </si>
  <si>
    <t>Telefon mobil</t>
  </si>
  <si>
    <t>B3 Informații privind contul bancar pentru proiect FEADR</t>
  </si>
  <si>
    <t>B3.1 Denumirea băncii</t>
  </si>
  <si>
    <t>Denumirea Sucursalei/ Filialei</t>
  </si>
  <si>
    <t>B3.2 Adresa Băncii/ Sucursalei</t>
  </si>
  <si>
    <t>B3.3 Cod IBAN</t>
  </si>
  <si>
    <t>B3.4 Titularul contului bancar</t>
  </si>
  <si>
    <t>Procent aferent intensității</t>
  </si>
  <si>
    <t>Curs EURO</t>
  </si>
  <si>
    <t>Denumirea capitolelor de cheltuieli</t>
  </si>
  <si>
    <t>Cheltuieli eligibile</t>
  </si>
  <si>
    <t>Total</t>
  </si>
  <si>
    <t>Capitolul 1 Cheltuieli pentru obtinerea şi amenajarea terenului - total, din care:</t>
  </si>
  <si>
    <t>1.1 Cheltuieli pentru obţinerea terenului</t>
  </si>
  <si>
    <t>1.2 Cheltuieli pentru amenajarea terenului</t>
  </si>
  <si>
    <t>1.3 Cheltuieli cu amenajari pentru protecţia mediului şi aducerea la starea iniţială</t>
  </si>
  <si>
    <t>Capitolul 2 Cheltuieli pentru asigurarea utilităţilor necesare obiectivului</t>
  </si>
  <si>
    <t>Capitolul 3 Cheltuieli pentru proiectare şi asistenţă tehnică - total, din care:</t>
  </si>
  <si>
    <t>3.1 Studii de teren</t>
  </si>
  <si>
    <t>3.2 Obţinerea de avize, acorduri şi autorizaţii</t>
  </si>
  <si>
    <t>3.3 Proiectare şi inginerie</t>
  </si>
  <si>
    <t>3.4 Organizarea procedurilor de achiziţie</t>
  </si>
  <si>
    <t>3.5 Consultanţă</t>
  </si>
  <si>
    <t>3.6 Asistenţă tehnică</t>
  </si>
  <si>
    <t>Verificare încadrare cheltuieli capitolul 3</t>
  </si>
  <si>
    <t>Capitolul 4 Cheltuieli pentru investiţia de bază - total, din care:</t>
  </si>
  <si>
    <t>4.1 Construcţii şi instalaţii</t>
  </si>
  <si>
    <t>4.2 Montaj utilaj tehnologic</t>
  </si>
  <si>
    <t>4.3 Utilaje, echipamente tehnologice şi funcţionale cu montaj (procurare)</t>
  </si>
  <si>
    <t>4.4 Utilaje şi echipamente fară montaj, mijloace de transport, alte achiziţii specifice</t>
  </si>
  <si>
    <t>4.5 Dotări</t>
  </si>
  <si>
    <t>4.6 Active necorporale</t>
  </si>
  <si>
    <t>Capitolul 5 Alte cheltuieli - total, din care:</t>
  </si>
  <si>
    <t>5.1 Organizare de şantier</t>
  </si>
  <si>
    <t>5.1.1 lucrări de construcţii şi instalaţii aferente organizării de şantier</t>
  </si>
  <si>
    <t>5.1.2 cheltuieli conexe orgănizării şantierului</t>
  </si>
  <si>
    <t>5.2 Comisioane, taxe, costul creditului</t>
  </si>
  <si>
    <t>5.3 Cheltuieli diverse şi neprevăzute</t>
  </si>
  <si>
    <t>Capitolul 6 Cheltuieli pentru darea în exploatare - total, din care:</t>
  </si>
  <si>
    <t>6.1 Pregătirea personalului de exploatare</t>
  </si>
  <si>
    <t>6.2 Probe tehnologice şi teste</t>
  </si>
  <si>
    <t>TOTAL  GENERAL</t>
  </si>
  <si>
    <t>Verificare actualizare</t>
  </si>
  <si>
    <t>ACTUALIZARE Cheltuieli Eligibile (max 5%)</t>
  </si>
  <si>
    <t>TOTAL GENERAL CU ACTUALIZARE</t>
  </si>
  <si>
    <t>Valoare TVA</t>
  </si>
  <si>
    <t>TOTAL GENERAL inclusiv TVA</t>
  </si>
  <si>
    <t>LEI</t>
  </si>
  <si>
    <t>EURO</t>
  </si>
  <si>
    <t>Plan Financiar</t>
  </si>
  <si>
    <t>Ajutor public nerambursabil (contribuţie UE şi cofinanţare naţională)</t>
  </si>
  <si>
    <t>TOTAL PROIECT</t>
  </si>
  <si>
    <t>Avans solicitat</t>
  </si>
  <si>
    <t>Procent avans solicitat ca procent din ajutorul public nerambursabil</t>
  </si>
  <si>
    <t>Cheltuieli neeligibile</t>
  </si>
  <si>
    <t xml:space="preserve">                        asimilata</t>
  </si>
  <si>
    <t>A1</t>
  </si>
  <si>
    <t xml:space="preserve">Conţinutul cadru al documentaţiei tehnico-economice faza SF/DALI conform : </t>
  </si>
  <si>
    <t>HG 28/ 2008</t>
  </si>
  <si>
    <t>HG 907/ 2016</t>
  </si>
  <si>
    <t>Iași</t>
  </si>
  <si>
    <t>Neamț</t>
  </si>
  <si>
    <t>Volintiresti</t>
  </si>
  <si>
    <t>Mircesti</t>
  </si>
  <si>
    <t xml:space="preserve">             Sat/Oraș: </t>
  </si>
  <si>
    <t xml:space="preserve">        Sat/Oraș: </t>
  </si>
  <si>
    <t>Targu Frumos</t>
  </si>
  <si>
    <t>Alexandru Ioan Cuza</t>
  </si>
  <si>
    <t>Al I Cuza</t>
  </si>
  <si>
    <t>Cogalniceni</t>
  </si>
  <si>
    <t>Scheia</t>
  </si>
  <si>
    <t>Bals</t>
  </si>
  <si>
    <t>Boureni</t>
  </si>
  <si>
    <t>Coasta Magurii</t>
  </si>
  <si>
    <t>Butea</t>
  </si>
  <si>
    <t>Miclauseni</t>
  </si>
  <si>
    <t>Costesti</t>
  </si>
  <si>
    <t>Giurgesti</t>
  </si>
  <si>
    <t>Cucuteni</t>
  </si>
  <si>
    <t>Baiceni</t>
  </si>
  <si>
    <t>Barbatesti</t>
  </si>
  <si>
    <t>Sacaresti</t>
  </si>
  <si>
    <t>Halaucesti</t>
  </si>
  <si>
    <t>Luncasi</t>
  </si>
  <si>
    <t>Helesteni</t>
  </si>
  <si>
    <t>Harmaneasa</t>
  </si>
  <si>
    <t>Movileni</t>
  </si>
  <si>
    <t>Oboroceni</t>
  </si>
  <si>
    <t>Iugani</t>
  </si>
  <si>
    <t>Mogosesti Siret</t>
  </si>
  <si>
    <t>Muncelu de Sus</t>
  </si>
  <si>
    <t>Tudor Vladimirescu</t>
  </si>
  <si>
    <t xml:space="preserve">Ruginoasa </t>
  </si>
  <si>
    <t>Ruginoasa</t>
  </si>
  <si>
    <t>Dumbravita</t>
  </si>
  <si>
    <t>Rediu</t>
  </si>
  <si>
    <t>Vascani</t>
  </si>
  <si>
    <t>Strunga</t>
  </si>
  <si>
    <t>Farcaseni</t>
  </si>
  <si>
    <t>Bratulesti</t>
  </si>
  <si>
    <t>Crivesti</t>
  </si>
  <si>
    <t>Cucova</t>
  </si>
  <si>
    <t>Fedeleseni</t>
  </si>
  <si>
    <t>Gura Vaii</t>
  </si>
  <si>
    <t>Habasesti</t>
  </si>
  <si>
    <t>Botesti</t>
  </si>
  <si>
    <t>Barticesti</t>
  </si>
  <si>
    <t>Nisiporesti</t>
  </si>
  <si>
    <t>Gheraesti</t>
  </si>
  <si>
    <t>Gheraestii Noi</t>
  </si>
  <si>
    <t>Tetcani</t>
  </si>
  <si>
    <t>puncte</t>
  </si>
  <si>
    <t>Detaliere criterii de selectie indeplinite</t>
  </si>
  <si>
    <t>Denumire</t>
  </si>
  <si>
    <t>Data infiintarii</t>
  </si>
  <si>
    <t>Numar de inregistrare in registrul comertului (daca este cazul)</t>
  </si>
  <si>
    <t>B1.2 Sediul social/ Domiciliul stabil al solicitantului/ Reședința din România</t>
  </si>
  <si>
    <t>D ALTE INFORMATII</t>
  </si>
  <si>
    <t>Programarea proiectului</t>
  </si>
  <si>
    <t>Numarul de luni de implementare</t>
  </si>
  <si>
    <t>Documentele se vor anexa cererii de finantare in ordinea de mai jos</t>
  </si>
  <si>
    <t>Lista documentelor</t>
  </si>
  <si>
    <t>Obligatoriu daca proiectul impune</t>
  </si>
  <si>
    <t>PAGINA de la - pana la</t>
  </si>
  <si>
    <t>Obligatoriu pentru toate proiectele</t>
  </si>
  <si>
    <t>ETAPA</t>
  </si>
  <si>
    <t>DEPUNERE</t>
  </si>
  <si>
    <t>CONTRACTARE</t>
  </si>
  <si>
    <t>F DECLARATIE PE PROPRIA RASPUNDERE A SOLICITANTULUI</t>
  </si>
  <si>
    <t>Prin aceasta declaratie solicitantul</t>
  </si>
  <si>
    <t>care solicită asistență financiară nerambursabilă prin programul FEADR pentru proiectul intitulat</t>
  </si>
  <si>
    <t>prin reprezentant legal</t>
  </si>
  <si>
    <t>cunoscând prevederile legii penale cu privire la falsul în declarații:</t>
  </si>
  <si>
    <t>1. Declar că proiectul propus asistenței financiare nerambursabile FEADR nu beneficiază de altă finanțare din programe de finanțare nerambursabilă.</t>
  </si>
  <si>
    <t>De asemenea mă angajez ca în cazul în care proiectul va fi selectat pentru finanțare FEADR, nu voi depune acest proiect la nici un alt program de finanțare nerambursabilă la care proiectul poate fi în întregime sau parțial eligibil pentru asistență.</t>
  </si>
  <si>
    <r>
      <t xml:space="preserve">Acuzat din cauza unei greșeli privind conduita profesională având ca soluție finală </t>
    </r>
    <r>
      <rPr>
        <i/>
        <sz val="10"/>
        <color rgb="FF008080"/>
        <rFont val="Arial"/>
        <family val="2"/>
        <charset val="238"/>
      </rPr>
      <t xml:space="preserve">res judicata </t>
    </r>
    <r>
      <rPr>
        <sz val="10"/>
        <color rgb="FF008080"/>
        <rFont val="Arial"/>
        <family val="2"/>
        <charset val="238"/>
      </rPr>
      <t>(împotriva căreia nici un apel nu este posibil)</t>
    </r>
  </si>
  <si>
    <t>Vinovat de grave deficiențe de conduită profesională dovedite prin orice mijloace pe care Agenția le poate justifica. Vinovat de faptul că nu am prezentat informaţiile cerute de autoritatea contractantă ca o condiţie de participare la licitaţie sau contractare</t>
  </si>
  <si>
    <t>Încălcarea prevederilor contractuale prin care nu mi-am îndeplinit obligațiile contractuale în legătură cu un alt contract cu Agenția sau alte contracte finanțate din fonduri comunitare.</t>
  </si>
  <si>
    <t>Încercarea de a obține informații confidențiale sau de influențare a Agenției în timpul procesului de evaluare a proiectului și nu voi face presiuni la adresa evaluatorului.</t>
  </si>
  <si>
    <t>6.</t>
  </si>
  <si>
    <t>Declar că organizația pe care o reprezint ARE datorii către instituții de credit și/sau instituții financiare nebancare. În acest sens, atașez Graficul de rambursare a datoriilor și document de la bancă pentru certificarea respectării graficului de rambursare.</t>
  </si>
  <si>
    <t>Declar că organizația pe care o reprezint NU are datorii către instituții de credit şi/sau instituții financiare nebancare.</t>
  </si>
  <si>
    <t>7. Declar pe propria răspundere ca în cazul în care nu respect oricare din punctele prevăzute în această declarație proiectul să devină neeligibil în baza criteriului "Eligibilitatea solicitantului" sau contractul să fie reziliat.</t>
  </si>
  <si>
    <t>8.  Declar pe propria răspundere că:</t>
  </si>
  <si>
    <t>Nu sunt înregistrat în scopuri TVA și că mă angajez să notific Agenției orice modificare a situatiei privind înregistrarea ca plătitor de TVA, în maximum 10 (zece) zile de la data înregistrării în scopuri TVA.</t>
  </si>
  <si>
    <t>Sunt înregistrat în scopuri de TVA (certificat de înregistrare fiscală în scopuri de TVA).</t>
  </si>
  <si>
    <t>Semnătura reprezentant legal şi ştampila</t>
  </si>
  <si>
    <t>Data</t>
  </si>
  <si>
    <t xml:space="preserve">1. </t>
  </si>
  <si>
    <t>2.</t>
  </si>
  <si>
    <t>Total investitii - Euro (valoarea totala a proiectului TVA inclus)</t>
  </si>
  <si>
    <t>FACTORI DE RISC</t>
  </si>
  <si>
    <t>Punctaj obţinut</t>
  </si>
  <si>
    <t>I1. Valoarea sprijinului public nerambursabil (EURO)</t>
  </si>
  <si>
    <t>I2. Complexitatea investitiei</t>
  </si>
  <si>
    <t xml:space="preserve">   Investitie noua</t>
  </si>
  <si>
    <t>Punctaj obtinut</t>
  </si>
  <si>
    <t>TOTAL</t>
  </si>
  <si>
    <t>În cazul în care nu aveți un cod unic de înregistrare APIA, completați acest formular</t>
  </si>
  <si>
    <t>FORMULAR</t>
  </si>
  <si>
    <r>
      <t>de înscriere în Registrul unic de identificare pentru solicitan</t>
    </r>
    <r>
      <rPr>
        <b/>
        <sz val="10"/>
        <color theme="1"/>
        <rFont val="Times New Roman"/>
        <family val="1"/>
        <charset val="238"/>
      </rPr>
      <t>ţ</t>
    </r>
    <r>
      <rPr>
        <b/>
        <sz val="10"/>
        <color theme="1"/>
        <rFont val="Arial"/>
        <family val="2"/>
        <charset val="238"/>
      </rPr>
      <t>ii de finan</t>
    </r>
    <r>
      <rPr>
        <b/>
        <sz val="10"/>
        <color theme="1"/>
        <rFont val="Times New Roman"/>
        <family val="1"/>
        <charset val="238"/>
      </rPr>
      <t>ţ</t>
    </r>
    <r>
      <rPr>
        <b/>
        <sz val="10"/>
        <color theme="1"/>
        <rFont val="Arial"/>
        <family val="2"/>
        <charset val="238"/>
      </rPr>
      <t>are prin m</t>
    </r>
    <r>
      <rPr>
        <b/>
        <sz val="10"/>
        <color theme="1"/>
        <rFont val="Times New Roman"/>
        <family val="1"/>
        <charset val="238"/>
      </rPr>
      <t>ă</t>
    </r>
    <r>
      <rPr>
        <b/>
        <sz val="10"/>
        <color theme="1"/>
        <rFont val="Arial"/>
        <family val="2"/>
        <charset val="238"/>
      </rPr>
      <t>surile</t>
    </r>
  </si>
  <si>
    <r>
      <t>Programului na</t>
    </r>
    <r>
      <rPr>
        <b/>
        <sz val="10"/>
        <color theme="1"/>
        <rFont val="Times New Roman"/>
        <family val="1"/>
        <charset val="238"/>
      </rPr>
      <t>ţ</t>
    </r>
    <r>
      <rPr>
        <b/>
        <sz val="10"/>
        <color theme="1"/>
        <rFont val="Arial"/>
        <family val="2"/>
        <charset val="238"/>
      </rPr>
      <t>ional de dezvoltare rural</t>
    </r>
    <r>
      <rPr>
        <b/>
        <sz val="10"/>
        <color theme="1"/>
        <rFont val="Times New Roman"/>
        <family val="1"/>
        <charset val="238"/>
      </rPr>
      <t xml:space="preserve">ă </t>
    </r>
    <r>
      <rPr>
        <b/>
        <sz val="10"/>
        <color theme="1"/>
        <rFont val="Arial"/>
        <family val="2"/>
        <charset val="238"/>
      </rPr>
      <t>2014 - 2020</t>
    </r>
  </si>
  <si>
    <t>Denumire solicitant:</t>
  </si>
  <si>
    <t>Categorie Solicitant:</t>
  </si>
  <si>
    <t>Sediul / Adresa</t>
  </si>
  <si>
    <r>
      <t>Ţ</t>
    </r>
    <r>
      <rPr>
        <sz val="10"/>
        <color theme="1"/>
        <rFont val="Arial"/>
        <family val="2"/>
        <charset val="238"/>
      </rPr>
      <t>ara</t>
    </r>
  </si>
  <si>
    <r>
      <t>Jude</t>
    </r>
    <r>
      <rPr>
        <sz val="10"/>
        <color theme="1"/>
        <rFont val="Times New Roman"/>
        <family val="1"/>
        <charset val="238"/>
      </rPr>
      <t>ţ</t>
    </r>
    <r>
      <rPr>
        <sz val="10"/>
        <color theme="1"/>
        <rFont val="Arial"/>
        <family val="2"/>
        <charset val="238"/>
      </rPr>
      <t>ul</t>
    </r>
  </si>
  <si>
    <t>oraşul</t>
  </si>
  <si>
    <t>comuna</t>
  </si>
  <si>
    <t>satul</t>
  </si>
  <si>
    <t>strada</t>
  </si>
  <si>
    <t>nr</t>
  </si>
  <si>
    <t>bl</t>
  </si>
  <si>
    <t>etaj</t>
  </si>
  <si>
    <t>apartament</t>
  </si>
  <si>
    <t>sectorul</t>
  </si>
  <si>
    <t>cod postal</t>
  </si>
  <si>
    <t>nr telefon</t>
  </si>
  <si>
    <t>fax</t>
  </si>
  <si>
    <t>email</t>
  </si>
  <si>
    <r>
      <t>Num</t>
    </r>
    <r>
      <rPr>
        <sz val="10"/>
        <color theme="1"/>
        <rFont val="Times New Roman"/>
        <family val="1"/>
        <charset val="238"/>
      </rPr>
      <t>ă</t>
    </r>
    <r>
      <rPr>
        <sz val="10"/>
        <color theme="1"/>
        <rFont val="Arial"/>
        <family val="2"/>
        <charset val="238"/>
      </rPr>
      <t>r de înregistrare în registrul comer</t>
    </r>
    <r>
      <rPr>
        <sz val="10"/>
        <color theme="1"/>
        <rFont val="Times New Roman"/>
        <family val="1"/>
        <charset val="238"/>
      </rPr>
      <t>ț</t>
    </r>
    <r>
      <rPr>
        <sz val="10"/>
        <color theme="1"/>
        <rFont val="Arial"/>
        <family val="2"/>
        <charset val="238"/>
      </rPr>
      <t>ului/Registrul asocia</t>
    </r>
    <r>
      <rPr>
        <sz val="10"/>
        <color theme="1"/>
        <rFont val="Times New Roman"/>
        <family val="1"/>
        <charset val="238"/>
      </rPr>
      <t>ț</t>
    </r>
    <r>
      <rPr>
        <sz val="10"/>
        <color theme="1"/>
        <rFont val="Arial"/>
        <family val="2"/>
        <charset val="238"/>
      </rPr>
      <t xml:space="preserve">iilor </t>
    </r>
    <r>
      <rPr>
        <sz val="10"/>
        <color theme="1"/>
        <rFont val="Times New Roman"/>
        <family val="1"/>
        <charset val="238"/>
      </rPr>
      <t>ș</t>
    </r>
    <r>
      <rPr>
        <sz val="10"/>
        <color theme="1"/>
        <rFont val="Arial"/>
        <family val="2"/>
        <charset val="238"/>
      </rPr>
      <t>i funda</t>
    </r>
    <r>
      <rPr>
        <sz val="10"/>
        <color theme="1"/>
        <rFont val="Times New Roman"/>
        <family val="1"/>
        <charset val="238"/>
      </rPr>
      <t>ț</t>
    </r>
    <r>
      <rPr>
        <sz val="10"/>
        <color theme="1"/>
        <rFont val="Arial"/>
        <family val="2"/>
        <charset val="238"/>
      </rPr>
      <t>iilor</t>
    </r>
  </si>
  <si>
    <t>CUI/ CIF</t>
  </si>
  <si>
    <r>
      <t>Cod CAEN pentru activitatea principal</t>
    </r>
    <r>
      <rPr>
        <sz val="10"/>
        <color theme="1"/>
        <rFont val="Times New Roman"/>
        <family val="1"/>
        <charset val="238"/>
      </rPr>
      <t>ă</t>
    </r>
  </si>
  <si>
    <t>Cod CAEN pentru activitatea secundară pentru care se solicită înregistrarea în Registrul unic de identificare</t>
  </si>
  <si>
    <t>Cod IBAN</t>
  </si>
  <si>
    <t>deschis la Banca</t>
  </si>
  <si>
    <r>
      <t>Sucursala / Agen</t>
    </r>
    <r>
      <rPr>
        <sz val="10"/>
        <color theme="1"/>
        <rFont val="Times New Roman"/>
        <family val="1"/>
        <charset val="238"/>
      </rPr>
      <t>ț</t>
    </r>
    <r>
      <rPr>
        <sz val="10"/>
        <color theme="1"/>
        <rFont val="Arial"/>
        <family val="2"/>
        <charset val="238"/>
      </rPr>
      <t>ie</t>
    </r>
  </si>
  <si>
    <t>Prin reprezentant legal, doamna/domnul</t>
  </si>
  <si>
    <t>cu CNP</t>
  </si>
  <si>
    <r>
      <t>solicit înscrierea în Registrul unic de îdentificare - Agen</t>
    </r>
    <r>
      <rPr>
        <sz val="10"/>
        <color theme="1"/>
        <rFont val="Times New Roman"/>
        <family val="1"/>
        <charset val="238"/>
      </rPr>
      <t>ţ</t>
    </r>
    <r>
      <rPr>
        <sz val="10"/>
        <color theme="1"/>
        <rFont val="Arial"/>
        <family val="2"/>
        <charset val="238"/>
      </rPr>
      <t>ia de Pl</t>
    </r>
    <r>
      <rPr>
        <sz val="10"/>
        <color theme="1"/>
        <rFont val="Times New Roman"/>
        <family val="1"/>
        <charset val="238"/>
      </rPr>
      <t>ăţ</t>
    </r>
    <r>
      <rPr>
        <sz val="10"/>
        <color theme="1"/>
        <rFont val="Arial"/>
        <family val="2"/>
        <charset val="238"/>
      </rPr>
      <t xml:space="preserve">i </t>
    </r>
    <r>
      <rPr>
        <sz val="10"/>
        <color theme="1"/>
        <rFont val="Times New Roman"/>
        <family val="1"/>
        <charset val="238"/>
      </rPr>
      <t>ş</t>
    </r>
    <r>
      <rPr>
        <sz val="10"/>
        <color theme="1"/>
        <rFont val="Arial"/>
        <family val="2"/>
        <charset val="238"/>
      </rPr>
      <t>i Interven</t>
    </r>
    <r>
      <rPr>
        <sz val="10"/>
        <color theme="1"/>
        <rFont val="Times New Roman"/>
        <family val="1"/>
        <charset val="238"/>
      </rPr>
      <t>ţ</t>
    </r>
    <r>
      <rPr>
        <sz val="10"/>
        <color theme="1"/>
        <rFont val="Arial"/>
        <family val="2"/>
        <charset val="238"/>
      </rPr>
      <t>ie pentru Agricultur</t>
    </r>
    <r>
      <rPr>
        <sz val="10"/>
        <color theme="1"/>
        <rFont val="Times New Roman"/>
        <family val="1"/>
        <charset val="238"/>
      </rPr>
      <t>ă</t>
    </r>
    <r>
      <rPr>
        <sz val="10"/>
        <color theme="1"/>
        <rFont val="Arial"/>
        <family val="2"/>
        <charset val="238"/>
      </rPr>
      <t>.</t>
    </r>
  </si>
  <si>
    <r>
      <t>Am luat la cuno</t>
    </r>
    <r>
      <rPr>
        <sz val="10"/>
        <color theme="1"/>
        <rFont val="Times New Roman"/>
        <family val="1"/>
        <charset val="238"/>
      </rPr>
      <t>ş</t>
    </r>
    <r>
      <rPr>
        <sz val="10"/>
        <color theme="1"/>
        <rFont val="Arial"/>
        <family val="2"/>
        <charset val="238"/>
      </rPr>
      <t>tin</t>
    </r>
    <r>
      <rPr>
        <sz val="10"/>
        <color theme="1"/>
        <rFont val="Times New Roman"/>
        <family val="1"/>
        <charset val="238"/>
      </rPr>
      <t xml:space="preserve">ţă </t>
    </r>
    <r>
      <rPr>
        <sz val="10"/>
        <color theme="1"/>
        <rFont val="Arial"/>
        <family val="2"/>
        <charset val="238"/>
      </rPr>
      <t>c</t>
    </r>
    <r>
      <rPr>
        <sz val="10"/>
        <color theme="1"/>
        <rFont val="Times New Roman"/>
        <family val="1"/>
        <charset val="238"/>
      </rPr>
      <t xml:space="preserve">ă </t>
    </r>
    <r>
      <rPr>
        <sz val="10"/>
        <color theme="1"/>
        <rFont val="Arial"/>
        <family val="2"/>
        <charset val="238"/>
      </rPr>
      <t>orice modificare a informa</t>
    </r>
    <r>
      <rPr>
        <sz val="10"/>
        <color theme="1"/>
        <rFont val="Times New Roman"/>
        <family val="1"/>
        <charset val="238"/>
      </rPr>
      <t>ţ</t>
    </r>
    <r>
      <rPr>
        <sz val="10"/>
        <color theme="1"/>
        <rFont val="Arial"/>
        <family val="2"/>
        <charset val="238"/>
      </rPr>
      <t>iilor de mai sus trebuie furnizat</t>
    </r>
    <r>
      <rPr>
        <sz val="10"/>
        <color theme="1"/>
        <rFont val="Times New Roman"/>
        <family val="1"/>
        <charset val="238"/>
      </rPr>
      <t xml:space="preserve">ă </t>
    </r>
    <r>
      <rPr>
        <sz val="10"/>
        <color theme="1"/>
        <rFont val="Arial"/>
        <family val="2"/>
        <charset val="238"/>
      </rPr>
      <t>c</t>
    </r>
    <r>
      <rPr>
        <sz val="10"/>
        <color theme="1"/>
        <rFont val="Times New Roman"/>
        <family val="1"/>
        <charset val="238"/>
      </rPr>
      <t>ă</t>
    </r>
    <r>
      <rPr>
        <sz val="10"/>
        <color theme="1"/>
        <rFont val="Arial"/>
        <family val="2"/>
        <charset val="238"/>
      </rPr>
      <t>tre APIA în termen de maximum 10 zile lucr</t>
    </r>
    <r>
      <rPr>
        <sz val="10"/>
        <color theme="1"/>
        <rFont val="Times New Roman"/>
        <family val="1"/>
        <charset val="238"/>
      </rPr>
      <t>ă</t>
    </r>
    <r>
      <rPr>
        <sz val="10"/>
        <color theme="1"/>
        <rFont val="Arial"/>
        <family val="2"/>
        <charset val="238"/>
      </rPr>
      <t>toare de la producerea acestora.</t>
    </r>
  </si>
  <si>
    <r>
      <t>Declar pe propria r</t>
    </r>
    <r>
      <rPr>
        <sz val="10"/>
        <color theme="1"/>
        <rFont val="Times New Roman"/>
        <family val="1"/>
        <charset val="238"/>
      </rPr>
      <t>ă</t>
    </r>
    <r>
      <rPr>
        <sz val="10"/>
        <color theme="1"/>
        <rFont val="Arial"/>
        <family val="2"/>
        <charset val="238"/>
      </rPr>
      <t>spundere c</t>
    </r>
    <r>
      <rPr>
        <sz val="10"/>
        <color theme="1"/>
        <rFont val="Times New Roman"/>
        <family val="1"/>
        <charset val="238"/>
      </rPr>
      <t xml:space="preserve">ă </t>
    </r>
    <r>
      <rPr>
        <sz val="10"/>
        <color theme="1"/>
        <rFont val="Arial"/>
        <family val="2"/>
        <charset val="238"/>
      </rPr>
      <t>cele de mai sus sunt conforme cu realitatea.</t>
    </r>
  </si>
  <si>
    <r>
      <t>Sunt de acord ca datele din cerere s</t>
    </r>
    <r>
      <rPr>
        <sz val="10"/>
        <color theme="1"/>
        <rFont val="Times New Roman"/>
        <family val="1"/>
        <charset val="238"/>
      </rPr>
      <t xml:space="preserve">ă </t>
    </r>
    <r>
      <rPr>
        <sz val="10"/>
        <color theme="1"/>
        <rFont val="Arial"/>
        <family val="2"/>
        <charset val="238"/>
      </rPr>
      <t xml:space="preserve">fie introduse în baza de date a Sistemului Integrat de Administrare </t>
    </r>
    <r>
      <rPr>
        <sz val="10"/>
        <color theme="1"/>
        <rFont val="Times New Roman"/>
        <family val="1"/>
        <charset val="238"/>
      </rPr>
      <t>ş</t>
    </r>
    <r>
      <rPr>
        <sz val="10"/>
        <color theme="1"/>
        <rFont val="Arial"/>
        <family val="2"/>
        <charset val="238"/>
      </rPr>
      <t xml:space="preserve">i Control, procesate </t>
    </r>
    <r>
      <rPr>
        <sz val="10"/>
        <color theme="1"/>
        <rFont val="Times New Roman"/>
        <family val="1"/>
        <charset val="238"/>
      </rPr>
      <t>ş</t>
    </r>
    <r>
      <rPr>
        <sz val="10"/>
        <color theme="1"/>
        <rFont val="Arial"/>
        <family val="2"/>
        <charset val="238"/>
      </rPr>
      <t xml:space="preserve">i verificate în vederea înscrierii în Registrul unic de identificare </t>
    </r>
    <r>
      <rPr>
        <sz val="10"/>
        <color theme="1"/>
        <rFont val="Times New Roman"/>
        <family val="1"/>
        <charset val="238"/>
      </rPr>
      <t>ş</t>
    </r>
    <r>
      <rPr>
        <sz val="10"/>
        <color theme="1"/>
        <rFont val="Arial"/>
        <family val="2"/>
        <charset val="238"/>
      </rPr>
      <t>i transmise autorit</t>
    </r>
    <r>
      <rPr>
        <sz val="10"/>
        <color theme="1"/>
        <rFont val="Times New Roman"/>
        <family val="1"/>
        <charset val="238"/>
      </rPr>
      <t>ăţ</t>
    </r>
    <r>
      <rPr>
        <sz val="10"/>
        <color theme="1"/>
        <rFont val="Arial"/>
        <family val="2"/>
        <charset val="238"/>
      </rPr>
      <t>ilor responsabile în vederea elabor</t>
    </r>
    <r>
      <rPr>
        <sz val="10"/>
        <color theme="1"/>
        <rFont val="Times New Roman"/>
        <family val="1"/>
        <charset val="238"/>
      </rPr>
      <t>ă</t>
    </r>
    <r>
      <rPr>
        <sz val="10"/>
        <color theme="1"/>
        <rFont val="Arial"/>
        <family val="2"/>
        <charset val="238"/>
      </rPr>
      <t xml:space="preserve">rii de studii statistice </t>
    </r>
    <r>
      <rPr>
        <sz val="10"/>
        <color theme="1"/>
        <rFont val="Times New Roman"/>
        <family val="1"/>
        <charset val="238"/>
      </rPr>
      <t>ş</t>
    </r>
    <r>
      <rPr>
        <sz val="10"/>
        <color theme="1"/>
        <rFont val="Arial"/>
        <family val="2"/>
        <charset val="238"/>
      </rPr>
      <t>i de evalu</t>
    </r>
    <r>
      <rPr>
        <sz val="10"/>
        <color theme="1"/>
        <rFont val="Times New Roman"/>
        <family val="1"/>
        <charset val="238"/>
      </rPr>
      <t>ă</t>
    </r>
    <r>
      <rPr>
        <sz val="10"/>
        <color theme="1"/>
        <rFont val="Arial"/>
        <family val="2"/>
        <charset val="238"/>
      </rPr>
      <t>ri economice, în condi</t>
    </r>
    <r>
      <rPr>
        <sz val="10"/>
        <color theme="1"/>
        <rFont val="Times New Roman"/>
        <family val="1"/>
        <charset val="238"/>
      </rPr>
      <t>ţ</t>
    </r>
    <r>
      <rPr>
        <sz val="10"/>
        <color theme="1"/>
        <rFont val="Arial"/>
        <family val="2"/>
        <charset val="238"/>
      </rPr>
      <t>iile Legii nr. 677-2001 pentru protec</t>
    </r>
    <r>
      <rPr>
        <sz val="10"/>
        <color theme="1"/>
        <rFont val="Times New Roman"/>
        <family val="1"/>
        <charset val="238"/>
      </rPr>
      <t>ţ</t>
    </r>
    <r>
      <rPr>
        <sz val="10"/>
        <color theme="1"/>
        <rFont val="Arial"/>
        <family val="2"/>
        <charset val="238"/>
      </rPr>
      <t xml:space="preserve">ia persoanelor cu privire la prelucrarea datelor cu caracter personal </t>
    </r>
    <r>
      <rPr>
        <sz val="10"/>
        <color theme="1"/>
        <rFont val="Times New Roman"/>
        <family val="1"/>
        <charset val="238"/>
      </rPr>
      <t>ş</t>
    </r>
    <r>
      <rPr>
        <sz val="10"/>
        <color theme="1"/>
        <rFont val="Arial"/>
        <family val="2"/>
        <charset val="238"/>
      </rPr>
      <t>i libera circula</t>
    </r>
    <r>
      <rPr>
        <sz val="10"/>
        <color theme="1"/>
        <rFont val="Times New Roman"/>
        <family val="1"/>
        <charset val="238"/>
      </rPr>
      <t>ţ</t>
    </r>
    <r>
      <rPr>
        <sz val="10"/>
        <color theme="1"/>
        <rFont val="Arial"/>
        <family val="2"/>
        <charset val="238"/>
      </rPr>
      <t xml:space="preserve">ie a acestor date, cu modificarile </t>
    </r>
    <r>
      <rPr>
        <sz val="10"/>
        <color theme="1"/>
        <rFont val="Times New Roman"/>
        <family val="1"/>
        <charset val="238"/>
      </rPr>
      <t>ş</t>
    </r>
    <r>
      <rPr>
        <sz val="10"/>
        <color theme="1"/>
        <rFont val="Arial"/>
        <family val="2"/>
        <charset val="238"/>
      </rPr>
      <t>i complet</t>
    </r>
    <r>
      <rPr>
        <sz val="10"/>
        <color theme="1"/>
        <rFont val="Times New Roman"/>
        <family val="1"/>
        <charset val="238"/>
      </rPr>
      <t>ă</t>
    </r>
    <r>
      <rPr>
        <sz val="10"/>
        <color theme="1"/>
        <rFont val="Arial"/>
        <family val="2"/>
        <charset val="238"/>
      </rPr>
      <t>rile ulterioare.</t>
    </r>
  </si>
  <si>
    <t>Nume si prenume</t>
  </si>
  <si>
    <t>Semnatura</t>
  </si>
  <si>
    <t>C+M</t>
  </si>
  <si>
    <t xml:space="preserve">Buget Indicativ - HG 28/2008 </t>
  </si>
  <si>
    <t>MINISTERUL AGRICULTURII ŞI DEZVOLTĂRII RURALE</t>
  </si>
  <si>
    <t>Data întocmirii Studiului de Fezabilitate/ DALI</t>
  </si>
  <si>
    <t>VALOARE TOTALA</t>
  </si>
  <si>
    <t>VALOARE ELIGIBILA</t>
  </si>
  <si>
    <t>VALOARE NEELIGIBILA</t>
  </si>
  <si>
    <t>Cheltuieli eligibile EURO</t>
  </si>
  <si>
    <t>Cheltuieli neeligibile EURO</t>
  </si>
  <si>
    <t>Cofinantare privata, din care:</t>
  </si>
  <si>
    <t xml:space="preserve">    - autofinantare</t>
  </si>
  <si>
    <t xml:space="preserve">    - imprumuturi</t>
  </si>
  <si>
    <t>Buget local</t>
  </si>
  <si>
    <t>Procent contributie publica</t>
  </si>
  <si>
    <t>Anexa A1</t>
  </si>
  <si>
    <t>Deviz financiar - Capitolul 3 - Cheltuieli pentru proiectare si asistenta tehnica - EURO</t>
  </si>
  <si>
    <t>Nr crt</t>
  </si>
  <si>
    <t>Specificatie</t>
  </si>
  <si>
    <t>Valoare eligibila</t>
  </si>
  <si>
    <t>Valoare neeligibila</t>
  </si>
  <si>
    <t>Cheltuieli pentru studii de teren (geotehnice, geologice, hidrologice,
hidrogeologice, fotogrammetrice, topografice şi de stabilitate a terenului pe
care se amplasează obiectivul de investiţie)</t>
  </si>
  <si>
    <t>Cheltuieli pentru obţinere de avize, acorduri şi autorizaţii - total, din care:</t>
  </si>
  <si>
    <t>1. obţinerea/prelungirea valabilităţii ceritificatului de urbanism</t>
  </si>
  <si>
    <t>2. obţinerea/prelungirea valabilităţii autorizaţiei de construire/desfiinţare, obţinere
autorizaţii de scoatere din circuitul agricol</t>
  </si>
  <si>
    <t>3. obţinerea avizelor şi acordurilor pentru racorduri şi branşamente la reţelele
publice de apă, canalizare, gaze, termoficare, energie electrică, telefonie etc</t>
  </si>
  <si>
    <t>4. obţinere aviz sanitar, sanitar-veterinar şi fitosanitar</t>
  </si>
  <si>
    <t>5. obţinerea certificatului de nomenclatură stradală şi adresa</t>
  </si>
  <si>
    <t>6. întocmirea documentaţiei, obţinerea numărului Cadastral provizoriu şi
înregistrarea terenului în Cartea Funciară</t>
  </si>
  <si>
    <t>7. obţinerea avizului PSI</t>
  </si>
  <si>
    <t>8. obţinerea acordului de mediu</t>
  </si>
  <si>
    <t>9. căi ferate</t>
  </si>
  <si>
    <t>10. alte avize, acorduri şi autorizaţii solicitate prin lege</t>
  </si>
  <si>
    <t>Proiectare şi inginerie - total, din care:</t>
  </si>
  <si>
    <t>1. Cheltuieli pentru elaborarea tuturor fazelor de proiectare - total, din care:</t>
  </si>
  <si>
    <t>a. studiu de prefezabilitate</t>
  </si>
  <si>
    <t>b. studiu de fezabilitate</t>
  </si>
  <si>
    <t>c. proiect tehnic</t>
  </si>
  <si>
    <t>d. detalii de execuţie</t>
  </si>
  <si>
    <t>e. verificarea tehnică a proiectării</t>
  </si>
  <si>
    <t>f. elaborarea certificatului de performanţă energetică a clădirii</t>
  </si>
  <si>
    <t>2. Documentaţii necesare pentru obţinerea acordurilor, avizelor şi autorizaţiilor
aferente obiectivului de investiții</t>
  </si>
  <si>
    <t>3. Cheltuielile pentru expertiza tehnică efectuată pentru construcţii începute şi
neterminate sau care urmează a fi modificate prin proiect (modernizări, consolidări
etc.)</t>
  </si>
  <si>
    <t>4. Cheltuielile pentru efectuarea auditului energetic</t>
  </si>
  <si>
    <t>Organizarea procedurilor de achiziţie</t>
  </si>
  <si>
    <t>Cheltuieli pentru consultanţă - total, din care:</t>
  </si>
  <si>
    <t>1. plata serviciilor de consultanţă la elaborarea memoriului justificativ, studiilor de piaţă, de evaluare, la întocmirea cererii de finanţare</t>
  </si>
  <si>
    <t>2. plata serviciilor de consultanţă în domeniul managementului investiţiei sau
administrarea contractului de execuţie</t>
  </si>
  <si>
    <t>Cheltuieli pentru asistenţa tehnică - total, din care:</t>
  </si>
  <si>
    <t>Total valoare fără TVA</t>
  </si>
  <si>
    <t>Valoare TVA (aferentă cheltuielilor eligibile şi neeligibile)</t>
  </si>
  <si>
    <t>TOTAL DEVIZ FINANCIAR 1 (inclusiv TVA)</t>
  </si>
  <si>
    <t>Anexa A3</t>
  </si>
  <si>
    <t>Deviz financiar - Capitolul 2- Cheltuieli pentru asigurarea utilităţilor necesare obiectivului - EURO</t>
  </si>
  <si>
    <t>Alimentare cu apă</t>
  </si>
  <si>
    <t>Canalizare</t>
  </si>
  <si>
    <t>Alimentare cu gaze naturale</t>
  </si>
  <si>
    <t>Alimentare cu agent termic</t>
  </si>
  <si>
    <t>Alimentare cu energie electrică</t>
  </si>
  <si>
    <t>Telecomunicaţii (telefonie, radio-tv,etc)</t>
  </si>
  <si>
    <t>Alte tipuri de reţele exterioare</t>
  </si>
  <si>
    <t>Drumuri de acces</t>
  </si>
  <si>
    <t>Valoare TVA aferentă cheltuielilor eligibile şi neeligibile</t>
  </si>
  <si>
    <t>TOTAL DEVIZ CAPITOLUL 2 (incusiv TVA)</t>
  </si>
  <si>
    <t xml:space="preserve"> 5.1</t>
  </si>
  <si>
    <t>Organizare de şantier</t>
  </si>
  <si>
    <t xml:space="preserve">   lucrări de construcţii şi instalaţii aferente organizării de şantier</t>
  </si>
  <si>
    <t xml:space="preserve">   cheltuieli conexe organizării de şantier</t>
  </si>
  <si>
    <t xml:space="preserve"> 5.1.1</t>
  </si>
  <si>
    <t xml:space="preserve"> 5.1.2</t>
  </si>
  <si>
    <t xml:space="preserve"> 5.2</t>
  </si>
  <si>
    <t>Comisioane, taxe</t>
  </si>
  <si>
    <t xml:space="preserve">   comisionul băncii finanţatoare</t>
  </si>
  <si>
    <t xml:space="preserve">   cota aferentă Inspectoratului de Stat în Construcţii pentru
controlul calităţii lucrărilor de construcţii</t>
  </si>
  <si>
    <t xml:space="preserve">   cota pentru controlul statului în amenajarea teritoriului,
urbanism şi pentru autorizarea lucrărilor de construcţii</t>
  </si>
  <si>
    <t xml:space="preserve">   prime de asigurare din sarcina autorităţii contractante</t>
  </si>
  <si>
    <t xml:space="preserve">   alte cheltuieli de aceeaşi natură, stabilite în condiţiile legii</t>
  </si>
  <si>
    <t xml:space="preserve">   cota aferentă Casei Sociale a Constructorilor</t>
  </si>
  <si>
    <t xml:space="preserve"> 5.3</t>
  </si>
  <si>
    <t>Cheltuieli diverse și neprevăzute</t>
  </si>
  <si>
    <t>TOTAL DEVIZ CAPITOLUL 5</t>
  </si>
  <si>
    <t>VALOARE TVA aferentă cheltuielilor eligibile şi
neeligibile</t>
  </si>
  <si>
    <t>TOTAL DEVIZ CAPITOLUL 5 ( inclusiv TVA)</t>
  </si>
  <si>
    <t>Anexa A2</t>
  </si>
  <si>
    <t>DEVIZ PE OBIECT*</t>
  </si>
  <si>
    <t>Valoare pe categorii de lucrari, fara TVA - EURO</t>
  </si>
  <si>
    <t>I - LUCRĂRI DE CONSTRUCŢII ŞI INSTALAŢII</t>
  </si>
  <si>
    <t>Terasamente</t>
  </si>
  <si>
    <t>Construcţii : rezistenţă (fundaţii, structură de rezistenţă) şi
arhitectură (închideri exterioare, compartimentări, finisaje)</t>
  </si>
  <si>
    <t>Izolaţii</t>
  </si>
  <si>
    <t>Instalaţii electrice</t>
  </si>
  <si>
    <t>Instalaţii sanitare</t>
  </si>
  <si>
    <t>Instalaţii de încălzire, ventilare, climatizare. PSI, radio-tv, intranet</t>
  </si>
  <si>
    <t>Instalaţii de alimentare cu gaze naturale</t>
  </si>
  <si>
    <t>Instalaţii de telecomunicaţii</t>
  </si>
  <si>
    <t>TOTAL I (fara TVA)</t>
  </si>
  <si>
    <t>II - MONTAJ</t>
  </si>
  <si>
    <t>Montaj utilaje şi echipamente tehnologice</t>
  </si>
  <si>
    <t>TOTAL II (fara TVA)</t>
  </si>
  <si>
    <t>III - PROCURARE</t>
  </si>
  <si>
    <t>TOTAL III (fara TVA)</t>
  </si>
  <si>
    <t>Utilaje şi echipamente tehnologice</t>
  </si>
  <si>
    <t>Utilaje şi echipamente de transport, utilaje şi echipamente fară
montaj, mijloace de transport, alte achiziţii specifice</t>
  </si>
  <si>
    <t>Dotări</t>
  </si>
  <si>
    <t>TOTAL (TOTAL I + TOTAL II + TOTAL III)</t>
  </si>
  <si>
    <t>TVA aferentă cheltuielilor eligibile şi
neeligibile</t>
  </si>
  <si>
    <t>TOTAL DEVIZ PE OBIECT ( inclusiv TVA)</t>
  </si>
  <si>
    <t>*) Se înscrie denumirea obiectului de construcţie sau intervenţie</t>
  </si>
  <si>
    <t>V1/ 2017</t>
  </si>
  <si>
    <t xml:space="preserve">Buget Indicativ - HG 907/2016 </t>
  </si>
  <si>
    <t>1.1 Obţinerea terenului</t>
  </si>
  <si>
    <t>1.2 Amenajarea terenului</t>
  </si>
  <si>
    <t>1.3 Amenajari pentru protecţia mediului şi aducerea terenului la starea iniţială</t>
  </si>
  <si>
    <t>1.4 Cheltuieli pentru relocarea/ protectia utilitatilor</t>
  </si>
  <si>
    <t>Capitolul 2 Cheltuieli pentru asigurarea utilităţilor necesare obiectivului de investitii</t>
  </si>
  <si>
    <t>3.1 Studii</t>
  </si>
  <si>
    <t xml:space="preserve">   3.1.1. Studii de teren</t>
  </si>
  <si>
    <t xml:space="preserve">   3.1.2. Raport privind impactul asupra mediului</t>
  </si>
  <si>
    <t xml:space="preserve">   3.1.3. Alte studii specifice</t>
  </si>
  <si>
    <t>3.2 Documentaţii-suport şi cheltuieli pentru obţinerea de avize, acorduri şi autorizaţii</t>
  </si>
  <si>
    <t>3.3 Expertizare tehnică</t>
  </si>
  <si>
    <t>3.4 Certificarea performanţei energetice şi auditul energetic al clădirilor</t>
  </si>
  <si>
    <t>3.5 Proiectare</t>
  </si>
  <si>
    <t xml:space="preserve">   3.5.1. Tema de proiectare</t>
  </si>
  <si>
    <t xml:space="preserve">   3.5.2. Studiu de prefezabilitate</t>
  </si>
  <si>
    <t xml:space="preserve">   3.5.3. Studiu de fezabilitate/documentaţie de avizare a lucrărilor de intervenţii şi deviz general</t>
  </si>
  <si>
    <t xml:space="preserve">   3.5.4. Documentaţiile tehnice necesare în vederea obţinerii avizelor/ acordurilor/ autorizaţiilor</t>
  </si>
  <si>
    <t xml:space="preserve">   3.5.5. Verificarea tehnică de calitate a proiectului tehnic şi a detaliilor de execuţie</t>
  </si>
  <si>
    <t xml:space="preserve">   3.5.6. Proiect tehnic şi detalii de execuţie</t>
  </si>
  <si>
    <t>3.6 Organizarea procedurilor de achiziţie</t>
  </si>
  <si>
    <t>3.7 Consultanţă</t>
  </si>
  <si>
    <t xml:space="preserve">   3.7.1. Managementul de proiect pentru obiectivul de investiţii</t>
  </si>
  <si>
    <t xml:space="preserve">   3.7.2. Auditul financiar</t>
  </si>
  <si>
    <t>3.8 Asistenţă tehnică</t>
  </si>
  <si>
    <t xml:space="preserve">   3.8.1. Asistenţă tehnică din partea proiectantului</t>
  </si>
  <si>
    <t xml:space="preserve">     3.8.1.1. pe perioada de execuţie a lucrărilor</t>
  </si>
  <si>
    <t xml:space="preserve">     3.8.1.2. pentru participarea proiectantului la fazele incluse în programul de control al lucrărilor de execuţie, avizat de către Inspectoratul de Stat în Construcţii</t>
  </si>
  <si>
    <t xml:space="preserve">   3.8.2. Dirigenţie de şantier</t>
  </si>
  <si>
    <t>4.2 Montaj utilaje, echipamente tehnologice şi funcţionale</t>
  </si>
  <si>
    <t>4.3 Utilaje, echipamente tehnologice şi funcţionale care necesită montaj</t>
  </si>
  <si>
    <t>4.4 Utilaje, echipamente tehnologice şi funcţionale care nu necesită montaj şi echipamente de transport</t>
  </si>
  <si>
    <t xml:space="preserve">   5.1.1 lucrări de construcţii şi instalaţii aferente organizării de şantier</t>
  </si>
  <si>
    <t xml:space="preserve">   5.1.2 cheltuieli conexe orgănizării şantierului</t>
  </si>
  <si>
    <t xml:space="preserve">   5.2.1 Comisioanele şi dobânzile aferente creditului băncii finanţatoare</t>
  </si>
  <si>
    <t xml:space="preserve">   5.2.2 Cota aferentă ISC pentru controlul calităţii lucrărilor de construcţii</t>
  </si>
  <si>
    <t xml:space="preserve">   5.2.3. Cota aferentă ISC pentru controlul statului în amenajarea teritoriului, urbanism şi pentru autorizarea lucrărilor de construcţii</t>
  </si>
  <si>
    <t xml:space="preserve">   5.2.4. Cota aferentă Casei Sociale a Constructorilor - CSC</t>
  </si>
  <si>
    <t xml:space="preserve">   5.2.5. Taxe pentru acorduri, avize conforme şi autorizaţia de construire/desfiinţare</t>
  </si>
  <si>
    <t xml:space="preserve"> 5.4 Cheltuieli pentru informare şi publicitate</t>
  </si>
  <si>
    <t xml:space="preserve">  3.1</t>
  </si>
  <si>
    <t>3.1.1 Studii de teren: studii geotehnice, geologice, hidrologice, hidrogeotehnice, fotogrammetrice, topografica şi de stabilitate ale terenului pe care se amplasează obiectivul de investiţie</t>
  </si>
  <si>
    <t>3.1.2 Raport privind impactul asupra mediului</t>
  </si>
  <si>
    <t>3.1.3 Studii de specialitate necesare în funcţie de specificul investiţiei</t>
  </si>
  <si>
    <t xml:space="preserve">  3.2</t>
  </si>
  <si>
    <t>Documentaţii-suport şi cheltuieli pentru obţinerea de avize, acorduri şi autorizaţii</t>
  </si>
  <si>
    <t>2. obţinerea/prelungirea valabilităţii autorizaţiei de construire/desfiinţare</t>
  </si>
  <si>
    <t>3. obţinerea avizelor şi acordurilor pentru racorduri şi branşamente la reţelele
publice de alimentare cu apă, canalizare, alimentare cu gaze, alimentare cu agent termic, energie electrică, telefonie</t>
  </si>
  <si>
    <t>4. obţinerea certificatului de nomenclatură stradală şi adresă</t>
  </si>
  <si>
    <t>5. întocmirea documentaţiei, obţinerea numărului cadastral provizoriu şi
înregistrarea terenului în cartea funciară</t>
  </si>
  <si>
    <t>6. obţinerea actului administrativ al autorităţii competente pentru protecţia mediului</t>
  </si>
  <si>
    <t>7. obţinerea avizului de protecţie civilă</t>
  </si>
  <si>
    <t>8. avizul de specialitate în cazul obiectivelor de patrimoniu</t>
  </si>
  <si>
    <t>9. alte avize, acorduri şi autorizaţii</t>
  </si>
  <si>
    <t xml:space="preserve">  3.3</t>
  </si>
  <si>
    <t>Cheltuieli pentru expertizarea tehnică a construcţiilor existente, a structurilor
şi/sau, după caz, a proiectelor tehnice, inclusiv întocmirea de către expertul tehnic a raportului de expertiză tehnică</t>
  </si>
  <si>
    <t xml:space="preserve">  3.4</t>
  </si>
  <si>
    <t>Cheltuieli pentru certificarea performanţei energetice şi auditul energetic al clădirilor</t>
  </si>
  <si>
    <t>Cheltuieli pentru proiectare</t>
  </si>
  <si>
    <t xml:space="preserve">  3.5</t>
  </si>
  <si>
    <t>3.5.1 Temă de proiectare</t>
  </si>
  <si>
    <t>3.5.2 Studiu de prefezabilitate</t>
  </si>
  <si>
    <t>3.5.3 Studiu de fezabilitate/documentaţie de avizare a lucrărilor de intervenţii şi deviz general</t>
  </si>
  <si>
    <t>3.5.4 Documentaţiile tehnice necesare în vederea obţinerii avizelor/ acordurilor/ autorizaţiilor</t>
  </si>
  <si>
    <t>3.5.5 Verificarea tehnică de calitate a proiectului tehnic şi a detaliilor de execuţie</t>
  </si>
  <si>
    <t>3.5.6 Proiect tehnic şi detalii de execuţie</t>
  </si>
  <si>
    <t xml:space="preserve">  3.6</t>
  </si>
  <si>
    <t>Cheltuieli aferente organizării şi derulării procedurilor de achiziţii publice</t>
  </si>
  <si>
    <t>1. Cheltuieli aferente întocmirii documentaţiei de atribuire şi multiplicării acesteia (exclusiv cele cumpărate de ofertanţi)</t>
  </si>
  <si>
    <t>2. Cheltuieli cu onorariile, transportul, cazarea şi diurna membrilor desemnaţi în comisiile de evaluare</t>
  </si>
  <si>
    <t>3. Anunţuri de intenţie, de participare şi de atribuire a contractelor, corespondenţă prin poştă, fax, poştă electronică în legătură cu procedurile de achiziţie publică</t>
  </si>
  <si>
    <t>4. Cheltuieli aferente organizării şi derulării procedurilor de achiziţii publice</t>
  </si>
  <si>
    <t xml:space="preserve">  3.7</t>
  </si>
  <si>
    <t>Cheltuieli pentru consultanţă</t>
  </si>
  <si>
    <t>3.7.1 Managementul de proiect pentru obiectivul de investiţii</t>
  </si>
  <si>
    <t>3.7.2 Auditul financiar</t>
  </si>
  <si>
    <t xml:space="preserve">  3.8</t>
  </si>
  <si>
    <t>Cheltuieli pentru asistenţă tehnică</t>
  </si>
  <si>
    <t>3.8.1. Asistenţă tehnică din partea proiectantului</t>
  </si>
  <si>
    <t>1.1. pe perioada de execuţie a lucrărilor</t>
  </si>
  <si>
    <t>1.2. pentru participarea proiectantului la fazele incluse în programul de control al lucrărilor de execuţie, avizat de către Inspectoratul de Stat în Construcţii</t>
  </si>
  <si>
    <t>3.8.2 Dirigenţie de şantier, asigurată de personal tehnic de specialitate, autorizat</t>
  </si>
  <si>
    <t>Drumuri</t>
  </si>
  <si>
    <t>Cai ferate industriale</t>
  </si>
  <si>
    <t>Alte utilitati</t>
  </si>
  <si>
    <t>Comisioane, cote, taxe, costul creditului</t>
  </si>
  <si>
    <t>5.2.1. Comisioanele şi dobânzile aferente creditului băncii
finanţatoare</t>
  </si>
  <si>
    <t>5.2.2. Cota aferentă ISC pentru controlul calităţii lucrărilor de
construcţii</t>
  </si>
  <si>
    <t>5.2.3. Cota aferentă ISC pentru controlul statului în amenajarea
teritoriului, urbanism şi pentru autorizarea lucrărilor de
construcţii</t>
  </si>
  <si>
    <t>5.2.4. Cota aferentă Casei Sociale a Constructorilor - CSC</t>
  </si>
  <si>
    <t>5.2.5. Taxe pentru acorduri, avize conforme şi autorizaţia de
construire/desfiinţare</t>
  </si>
  <si>
    <t xml:space="preserve"> 5.4</t>
  </si>
  <si>
    <t>Cheltuieli pentru informare și publicitate</t>
  </si>
  <si>
    <t xml:space="preserve">  4.1</t>
  </si>
  <si>
    <t>Constructii si instalatii</t>
  </si>
  <si>
    <t>4.1.1 Terasamente, sistematizare pe verticală şi amenajări
exterioare</t>
  </si>
  <si>
    <t>4.1.2 Rezistenţă</t>
  </si>
  <si>
    <t>4.1.3 Arhitectură</t>
  </si>
  <si>
    <t>4.1.4 Instalaţii</t>
  </si>
  <si>
    <t xml:space="preserve">  4.2</t>
  </si>
  <si>
    <t>Montaj utilaje, echipamente tehnologice şi funcţionale</t>
  </si>
  <si>
    <t xml:space="preserve">  4.3</t>
  </si>
  <si>
    <t xml:space="preserve">  4.4</t>
  </si>
  <si>
    <t xml:space="preserve">  4.5</t>
  </si>
  <si>
    <t xml:space="preserve">  4.6</t>
  </si>
  <si>
    <t>Utilaje, echipamente tehnologice şi funcţionale care necesită montaj</t>
  </si>
  <si>
    <t>Utilaje, echipamente tehnologice şi funcţionale care nu necesită montaj şi echipamente de transport</t>
  </si>
  <si>
    <t>Active necorporale</t>
  </si>
  <si>
    <t>Deviz financiar - Capitolul 5- Alte cheltuieli - EURO</t>
  </si>
  <si>
    <t>Deviz financiar - Capitolul 5 - Alte cheltuieli - EURO</t>
  </si>
  <si>
    <t>Solicitanti publici/ privati</t>
  </si>
  <si>
    <t>Denumire consultant</t>
  </si>
  <si>
    <t>Denumire proiectant</t>
  </si>
  <si>
    <t>Cod Unic de Înregistrare/ Codul de Înregistrare Fiscală</t>
  </si>
  <si>
    <t>Persoana fizică autorizată</t>
  </si>
  <si>
    <t>Intreprinderi individuale</t>
  </si>
  <si>
    <t xml:space="preserve">Societate în nume colectiv </t>
  </si>
  <si>
    <t>Societate în comandită simplă</t>
  </si>
  <si>
    <t>Intreprinderi familiale</t>
  </si>
  <si>
    <t>Societate pe acţiuni</t>
  </si>
  <si>
    <t>Societate în comandită pe acţiuni</t>
  </si>
  <si>
    <t>Societate cu răspundere limitată</t>
  </si>
  <si>
    <t>Societate agricolă</t>
  </si>
  <si>
    <t xml:space="preserve">Societate cooperativă agricolă </t>
  </si>
  <si>
    <r>
      <rPr>
        <b/>
        <sz val="8"/>
        <color rgb="FF000000"/>
        <rFont val="Trebuchet MS"/>
        <family val="2"/>
        <charset val="238"/>
      </rPr>
      <t xml:space="preserve">Cooperativă agricolă </t>
    </r>
    <r>
      <rPr>
        <sz val="8"/>
        <color rgb="FF000000"/>
        <rFont val="Trebuchet MS"/>
        <family val="2"/>
        <charset val="238"/>
      </rPr>
      <t xml:space="preserve"> </t>
    </r>
  </si>
  <si>
    <t>Societate comercială cu capital privat</t>
  </si>
  <si>
    <t>Codul CAEN al activitatii/ activitatilor finantate prin proiect:</t>
  </si>
  <si>
    <t>• Cerere unică de plată APIA</t>
  </si>
  <si>
    <t>• Declarație pe proprie răspundere beneficiar – Formular GAL01.</t>
  </si>
  <si>
    <t>• Angajament privind utilizarea cofinanțării – Formular GAL02.</t>
  </si>
  <si>
    <t>• Certificat constatator ONRC nu mai vechi de 6 luni și care să cuprindă ultima actualizare a statutului/ actului constitutiv a solicitantului;</t>
  </si>
  <si>
    <t>• Certificatul de înregistrare a Solicitantului emis de Registrul Comerțului</t>
  </si>
  <si>
    <t>5.   Declar că eu și organizația mea (asociatie sau intraprindere) nu ne aflăm într-unul din următoarele cazuri:</t>
  </si>
  <si>
    <t xml:space="preserve">   &gt;200%</t>
  </si>
  <si>
    <t xml:space="preserve">   intre 176 si 200%</t>
  </si>
  <si>
    <t xml:space="preserve">   intre 151 si 175%</t>
  </si>
  <si>
    <t>I4. Capacitatea societatii de a manageria proiectul, experiența în implementarea proiectelor finanțate din fonduri comunitare</t>
  </si>
  <si>
    <t>Firma noua fara activitate</t>
  </si>
  <si>
    <t>Firmă cu experienţă dar care nu a participat la alt proiect comunitar sau nu a obţinut asistenţă financiară nerambursabilă din partea altui instrument financiar</t>
  </si>
  <si>
    <t>Firmă cu experienţă care a finalizat un proiect comunitar sau a obţinut din asistenţă financiară nerambursabilă din partea altui instrument financiar</t>
  </si>
  <si>
    <t>A - Construcţii şi lucrări de intervenţii - total, din care:</t>
  </si>
  <si>
    <t>1. asistenţa tehnică din partea proiectantului în cazul când aceasta nu intră în tarifarea proiectării</t>
  </si>
  <si>
    <t>2. plata diriginţilor de şantier desemnaţi de autoritatea contractantă, autorizaţi conform prevederilor legale pentru verificarea execuţiei lucrărilor de construcţii şi instalaţii</t>
  </si>
  <si>
    <t>A 6. Date despre tipul de proiect si beneficiar</t>
  </si>
  <si>
    <t>Numarul de locuri de munca nou create</t>
  </si>
  <si>
    <t xml:space="preserve">   Măsura: 06 Dezvoltarea exploataţiilor şi a întreprinderilor</t>
  </si>
  <si>
    <t>A2 Denumire solicitant:</t>
  </si>
  <si>
    <t>CUI</t>
  </si>
  <si>
    <t>Alte categorii</t>
  </si>
  <si>
    <t>Cod Registru Naţional al Exploataţiilor ANSVSA</t>
  </si>
  <si>
    <t>B2.1 Date de identitate ale reprezentantului legal de proiect (asociat unic/ asociat majoritar/ administrator) şi asociaţi:</t>
  </si>
  <si>
    <t>Nume si prenume asociat</t>
  </si>
  <si>
    <t>Adresa si domiciliul</t>
  </si>
  <si>
    <t>persoana fizica</t>
  </si>
  <si>
    <t>persoana juridica</t>
  </si>
  <si>
    <t>C FINANȚĂRI NERAMBURSABILE OBȚINUTE, SAU SOLICITATE - DACA ESTE CAZUL</t>
  </si>
  <si>
    <t>Dacă au fost obținute finanțări nerambursabile sau au fost solicitate și au fost obținute parțial, se vor detalia prin completarea tabelului de mai jos.</t>
  </si>
  <si>
    <t>Dacă se bifeaza NU tabelului de mai jos nu trebuie completat.</t>
  </si>
  <si>
    <t xml:space="preserve">DENUMIRE PROGRAM
FINANȚARE </t>
  </si>
  <si>
    <t>Numar proiecte</t>
  </si>
  <si>
    <t>Titlul Proiectului și numărul contractului de finanțare</t>
  </si>
  <si>
    <t>Data finalizării zz/ll/aaaa</t>
  </si>
  <si>
    <t xml:space="preserve">Valoarea
sprijinului
(EUR)
</t>
  </si>
  <si>
    <t>DOC. 2.1 Situaţiile financiare (bilanţ – formularul 10, contul de profit şi pierderi - formularul 20, formularele 30 și 40), precedente anului depunerii proiectului înregistrate la Administraţia Financiară,în care rezultatul operaţional (rezultatul de exploatare din contul de profit și pierdere - formularul 20 ) să fie pozitiv (inclusiv 0).
În cazul în care solicitantul este înfiinţat cu cel puţin doi ani financiari înainte de anul depunerii cererii de finanţare se vor depune ultimele două situaţii financiare). Exceptie fac intreprinderile infiintate in anul depunerii cererii de finantare.
sau</t>
  </si>
  <si>
    <t>Doc 2.2 Declaraţie privind veniturile realizate din România în anul precedent depunerii proiectului, înregistrată la Administraţia Financiară (formularul 200) însoțită de Anexele la formular în care rezultatul brut (veniturile să fie cel puţin egale cu cheltuielile) obținut în anul precedent depunerii proiectului să fie pozitiv (inclusiv 0)
sau</t>
  </si>
  <si>
    <t>Doc 2.3 Declaraţia privind veniturile din activităţi agricole impuse pe norme de venit (formularul 221), document obligatoriu de prezentat la depunerea cererii de finanţare;
sau</t>
  </si>
  <si>
    <t>Doc 2.4 Declaraţia de inactivitate înregistrată la Administraţia Financiară, în cazul solicitanţilor care nu au desfăşurat activitate anterior depunerii proiectului</t>
  </si>
  <si>
    <t>Doc 4. Extras din Registrul agricol – în copie cu ştampila primăriei şi menţiunea "Conform cu originalul" pentru dovedirea calităţii de membru al gospodăriei agricole.</t>
  </si>
  <si>
    <t>Doc 5. Copia actului de identitate pentru reprezentantul legal de proiect (asociat unic/asociat majoritar/administrator/PFA, titular II, membru IF).</t>
  </si>
  <si>
    <t xml:space="preserve">Doc 6. Documente care atestă forma de organizare a solicitantului.
Doc 6.1 Hotărâre judecătorească definitivă pronunţată pe baza actului de constituire și a statutului propriu în cazul Societăţilor agricole, însoțită de Statutul Societății agricole;
Doc 6.2 Act constitutiv pentru Societatea cooperativă agricolă.
</t>
  </si>
  <si>
    <t>DOC. 7.1 Certificat de cazier judiciar al solicitantului- persoană juridică</t>
  </si>
  <si>
    <t>DOC. 7.2 Certificat de cazier judiciar al reprezentantului legal-persoană fizică</t>
  </si>
  <si>
    <t>DOC. 8.1 Certificat de atestare fiscală pentru întreprindere</t>
  </si>
  <si>
    <t>DOC. 8.2 Certificat de atestare fiscală pentru reprezentantul legal;
Certificatele vor fi emise de către Direcţia Generală a Finanţelor Publice şi de primăriile de pe raza cărora îşi au sediul social şi punctele de lucru (numai în cazul în care solicitantul este proprietar asupra imobilelor) şi, dacă este cazul, graficul de reeşalonare a datoriilor către bugetul consolidat.</t>
  </si>
  <si>
    <t>DOC. 10. Declaraţie privind încadrarea întreprinderii în categoria întreprinderilor mici şi mijlocii (Anexa 6.1din Ghidul solicitantului)</t>
  </si>
  <si>
    <t>DOC. 11. Declaraţie pe propria răspundere a solicitantului privind respectarea regulii de cumul a ajutoarelor de minimis (Anexa 6.2 din Ghidul solicitantului)</t>
  </si>
  <si>
    <t>DOC. 12. Documente care dovedesc capacitatea şi sursa de co-finanţare a investiţiei emise de o instituţie financiară în original (extras de cont şi/ sau contract de credit) în termen de maxim 90 de zile de la primirea notificării privind selectarea cererii de finanţare;</t>
  </si>
  <si>
    <t>DOC. 13. Adresă emisă de instituţia financiară (bancă/trezorerie) cu datele de identificare ale băncii şi ale contului aferent proiectului FEADR (denumirea, adresa băncii, codul IBAN al contului în care se derulează
operaţiunile cu AFIR). Nu este obligatorie deschiderea unui cont separat pentru derularea proiectului.</t>
  </si>
  <si>
    <t>2. Declar pe propria răspundere că îndeplinesc condiţiile minime de acordare a sprijinului prevăzute în fişa măsurii şi ghidul solicitantului şi mă angajez să le respect pe perioada de valabilitate a contractului de finanţare şi monitorizare a proiectului, inclusiv criteriile de selecţie pentru care am fost punctat.</t>
  </si>
  <si>
    <t>3. Declar pe propria răspundere că toate informaţiile din prezenta cerere de finanţare şi din documentele anexate sunt corecte şi mă angajez să respect condiţiile cerute în reglementările referitoare la prezentul program şi pe cele legate de Studiul de fezabilitate şi să furnizez periodic, la cerere, documente justificative necesare.</t>
  </si>
  <si>
    <t>4. Declar pe propria răspundere că orice modificări aduse dreptului de proprietate sau de folosinţă vor fi notificate AFIR în termen de trei zile de la data incheierii lor. De asemenea, mă angajez, ca pe perioada de valabilitate a contractului de finanţare şi monitorizare a proiectului să nu diminuez suprafaţa şi/sau infrastructura cuprinsă în proiect.</t>
  </si>
  <si>
    <t>9.1 Declar pe propria raspundere ca nu am înscrieri privind sancţiuni economico-financiare in certificatul de cazier judiciar –persoană juridica, pe care ma oblig să-l depun la încheierea contractului de finanţare</t>
  </si>
  <si>
    <t>9.2 Declar pe propria răspundere că reprezentantul legal nu are înscrieri privind sancţiuni economico-financiare în certificatul de cazier judiciar –persoană fizică, pe care mă oblig să-l depun la încheierea contractului de finanțare</t>
  </si>
  <si>
    <t>10. Declar pe propria răspundere că nu am fapte înscrise în cazierul fiscal pe care mă oblig să îl depun la încheierea contractului de finanţare.</t>
  </si>
  <si>
    <t>11.  Declar pe propria răspundere că voi deschide punct de lucru în spaţiul rural, cu codul CAEN al activităţii pentru care solicită finanţare, când voi îndeplini condiţiile, conform legislaţiei în vigoare (pentru investiţii noi, dacă este cazul).</t>
  </si>
  <si>
    <t>13. Declar pe proprie răspundere că investiţia finanţată va deservi exclusiv interesele economice ale acestuia (beneficiarului proiectului) în scopul obţinerii de profit propriu.</t>
  </si>
  <si>
    <t>16. Declar pe propria răspundere că toate cheltuielile neeligibile vor fi suportate de solicitant şi că acestea vor fi realizate până la finalizarea proiectului.</t>
  </si>
  <si>
    <t>17. Declar pe propria răspundere că dosarul cererii de finanţare în original, va fi identic cu dosarul cererii de finanţare depus on-line. În caz contrar, proiectul nu va fi contractat.</t>
  </si>
  <si>
    <t>18. Ma angajez ca in termenul prevazut in “Notificarea beneficiarului privind selectarea cererii de finanatare si semnarea contractului de finantare” sa prezint documentul privind cofinantarea proiectului si Angajamentul responsabilului legal al proiectului ca nu va utiliza in alte scopuri 50% din cofinantarea privata, in cazul prezentarii cofinantarii prin extras de cont.</t>
  </si>
  <si>
    <t>19. Declar pe propria răspundere că în cazul în care nu respect oricare din punctele prevăzute în această declaraţie, proiectul să devină neeligibil în baza criteriului "Eligibilitatea solicitantului" sau contractul să fie reziliat.</t>
  </si>
  <si>
    <t>20. Declar pe propria răspundere ca nu sunt în insolventă sau incapacitate de plată.</t>
  </si>
  <si>
    <t>21. Accept publicarea pe site-ul AFIR a datelor mele, cu respectarea legislaţiei naţionale şi europene privind transparenţa.</t>
  </si>
  <si>
    <t>22. Sunt de acord ca AFIR să consulte și să prelucreze, prin operațiunile prevăzute de legislația în vigoare în vederea desfășurării activității specifice, datele mele cu caracter personal, furnizate AFIR.</t>
  </si>
  <si>
    <t>Contribuie la prioritatea 3 Stimularea activitatilor non agricole, DI 3.1 Diversificarea activitatilor economice</t>
  </si>
  <si>
    <t xml:space="preserve">   100.001&gt;200.000</t>
  </si>
  <si>
    <t xml:space="preserve">   50.001&gt;100.000</t>
  </si>
  <si>
    <t xml:space="preserve">   5.000&gt;100.000</t>
  </si>
  <si>
    <t xml:space="preserve">   Modernizari prin achizitie utilaje</t>
  </si>
  <si>
    <t xml:space="preserve">  Modernizari cu constructie si/ sau montaj </t>
  </si>
  <si>
    <t>I3. Riscul proiectului privind raportul între cheltuielile suportate de solicitant şi Valoarea ajutorului nerambursabil</t>
  </si>
  <si>
    <t xml:space="preserve">   intre 121 si 150%</t>
  </si>
  <si>
    <t xml:space="preserve">   &lt;120%</t>
  </si>
  <si>
    <t xml:space="preserve">
Factorii de risc sunt adaptați conform specificului Sub-Măsurii 6.4 din PNDR 2014-2020. Pentru fiecare proiect se va determina punctajul fiecărui factor de risc pe o scară de la 1 la 5.
</t>
  </si>
  <si>
    <t xml:space="preserve">                       - Sub-măsura: 6.4 Sprijin pentru investiţii în crearea şi dezvoltarea de activităţi neagricole</t>
  </si>
  <si>
    <t>Asociati:</t>
  </si>
  <si>
    <t>REGULI DE COMPLETARE</t>
  </si>
  <si>
    <t>Completaţi devizele aferente capitolelor de cheltuieli, defalcat pe cheltuieli eligibile şi neeligibile prin completarea tabelurilor incluse în acest document, respectiv :
1. Tabelul "Deviz financiar_cap3" cuprinde cheltuielile aferente capitolului 3 - Cheltuieli pentru proiectare şi asistenţă tehnică, cheltuieli care trebuie să se regăsească atât în Bugetul Indicativ (Tabel "Buget indicativ" din cererea de finanţare, partea specifică) cât şi în Devizul General din Studiul de Fezabilitate.
2. Tabelul "Devize obiect" cuprinde formatul cadru al devizului pe obiect, iar solicitantul va completa atâtea devize pe obiect câte obiecte de investiţie sunt incluse în proiect. Suma tuturor devizelor pe obiect trebuie să se regăsească atât în Bugetul Indicativ (tabelul "Buget indicativ" din cererea de finanţare, partea specifică) cât şi în Devizul General din Studiul de Fezabilitate. În cazul în care proiectul de investiţii presupune mai multe devize pe obiect, solicitantul va crea în documentul
curent câte o copie a tabelului "Devize obiect" pentru fiecare deviz pe obiect şi va detalia cheltuielile eligibile şi neeligibile pe fiecare în parte.
3. Tabelul "cap.2+cap.5" cuprinde cheltuieli aferente capitolelor 2 şi 5 şi trebuie să se regăsească atât în Bugetul Indicativ (tabel "Buget indicativ" din cererea de finanţare, partea specifică) cât şi Devizul General din Studiul de Fezabilitate.
4. Câmpul "Prescorare" de la secţiunea A6 se autocompletează cu totalul din Grila criterii de selecție.
5. Pentru indicatorii de tip numeric care nu fac obiectul investitiei sa va completa valoarea zero.
6. Trebuie bifate si anexate toate documente (1.a, 5, 10, 11 si 18) de pe coloana “DEPUNERE - Obligatoriu pentru toate proiectele” din sectiunea E – Lista documentelor anexate.</t>
  </si>
  <si>
    <t>1. a) STUDIUL DE FEZABILITATE (atat pentru proiectele care prevad constructii - montaj, cat si pentru proiectele fara constructii - montaj) (Anexa 2 din Ghidul solicitantului)
1.b) EXPERTIZA TEHNICĂ DE SPECIALITATE ASUPRA CONSTRUCŢIEI EXISTENTE (in cazul proiectelor care prevad modernizarea/ finalizarea constructiilor existente/ achizitii de utilaje cu montaj care schimba regimul de exploatare a constructiei existente)
1.c) RAPORTUL PRIVIND STADIUL FIZIC AL LUCRĂRILOR (in cazul proiectelor care prevad modernizarea/ finalizarea constructiilor existente/ achizitii de utilaje cu montaj care schimba regimul de exploatare a constructiei existente) (numai in cazul constructiilor nefinalizate)</t>
  </si>
  <si>
    <r>
      <t xml:space="preserve">În cazul contractului de concesiune pentru cladiri, acesta va fi însoțit de o adresă emisă de concedent care să specifice dacă pentru clădirea concesionată există solicitări privind retrocedarea. În cazul contractului de concesiune pentru terenuri, acesta va fi însoțit de o adresă emisă de concedent care să specifice:
- suprafaţa concesionată la zi - dacă pentru suprafaţa concesionată există solicitări privind retrocedarea sau diminuarea şi dacă da, să se menţioneze care este suprafaţa supusă acestui proces;
- situaţia privind respectarea clauzelor contractuale, dacă este în graficul de realizare a investiţiilor prevăzute în contract, dacă concesionarul şi-a respectat graficul de plată a redevenţei şi alte clauze.
Contract de superficie care acoperă o perioadă de cel puțin 10 ani începând cu anul depunerii cererii de finanţare, corespunzătoare asigurării sustenabilității investiției şi care oferă dreptul titularului de a executa lucrările de construcție prevăzute prin proiect, în copie.
Documentele de mai sus vor fi însoțite de:
</t>
    </r>
    <r>
      <rPr>
        <b/>
        <sz val="11"/>
        <color theme="1"/>
        <rFont val="Calibri"/>
        <family val="2"/>
        <charset val="238"/>
        <scheme val="minor"/>
      </rPr>
      <t>Documente cadastrale şi documente privind înscrierea imobilelor în evidențele de cadastru și carte funciară (extras de carte funciară pentru informare din care să rezulte inscrierea imobilului în cartea funciară, precum și încheierea de carte funciară emisă de OCPI), în termen de valabilitate la data depunerii (emis cu maxim 30 de zile înaintea depunerii proiectului).</t>
    </r>
  </si>
  <si>
    <r>
      <t xml:space="preserve">Doc 3.2 Pentru proiectele care propun doar dotare, achizitie de masini si/ sau utilaje fara montaj sau al caror montaj nu necesita lucrari de constructii si/ sau lucrari de interventii asupra instalatiilor existente (electricitate, apa, canalizare, gaze, ventilatie, etc.), se vor prezenta înscrisuri valabile pentru o perioadă de cel putin 10 ani începând cu anul depunerii cererii de finanţare care să certifice, după caz:
a) dreptul de proprietate privată,
b) dreptul de concesiune,
c) dreptul de superficie,
d) dreptul de uzufruct;
e) dreptul de folosinţă cu titlu gratuit;
f) împrumutul de folosință (comodat)
g) dreptul de închiriere/locațiune
</t>
    </r>
    <r>
      <rPr>
        <b/>
        <sz val="11"/>
        <color theme="1"/>
        <rFont val="Calibri"/>
        <family val="2"/>
        <charset val="238"/>
        <scheme val="minor"/>
      </rPr>
      <t>De ex.: contract de cesiune, contract de concesiune, contract de locațiune/ închiriere, contract de comodat.</t>
    </r>
    <r>
      <rPr>
        <sz val="11"/>
        <color theme="1"/>
        <rFont val="Calibri"/>
        <family val="2"/>
        <charset val="238"/>
        <scheme val="minor"/>
      </rPr>
      <t xml:space="preserve">
“Înscrisurile menționate la punctul 3.2 se vor depune respectand una dintre cele 2 conditii (situatii) de mai jos:
A. vor fi însoțite de:
-Documente cadastrale şi documente privind înscrierea imobilelor în evidențele de cadastru și carte funciară (extras de carte funciară pentru informare din care să rezulte înscrierea dreptului în cartea funciară, precum și încheierea de carte funciară emisă de OCPI), în termen de valabilitate la data depunerii (emis cu maxim 30 de zile înaintea depunerii proiectului)
SAU
B. vor fi încheiate în formă autentică de către un notar public sau emise de o autoritate publică sau dobândite printr-o hotărâre judecătorească.
În situaţia în care imobilul pe care se execută investiţia nu este liber de sarcini (ipotecat pentru un credit) se va depune acordul creditorului privind execuţia investiţiei şi graficul de rambursare a creditului.
</t>
    </r>
  </si>
  <si>
    <t>DOC. 9. Document emis de AJPM, în conformitate cu Protocolul AFIRANPM-GNM.</t>
  </si>
  <si>
    <t>DOC. 14. Certificat de urbanism pentru investitia propusă prin proiect / Autorizaţie de construire pentru proiecte care prevăd construcţii, însoţit, dacă este cazul, de actul de transfer a dreptului şi obligaţiilor ce decurg din Certificatul de urbanism şi o copie a adresei de înştiinţare.</t>
  </si>
  <si>
    <t>Contructii, din care:</t>
  </si>
  <si>
    <t>Măsura 4</t>
  </si>
  <si>
    <t xml:space="preserve">   Măsura 4/DI 3.1 Sprijin pentru activitati turistice si recreationale</t>
  </si>
  <si>
    <t>Anexa INDICATORI DE MONITORIZARE
Masura 4 - Sprijin pentru activitati turistice si recreationale</t>
  </si>
  <si>
    <t>Tip de sprijin: Sprijin pentru activitati turistice si recreationale</t>
  </si>
  <si>
    <t xml:space="preserve">12. Mă angajez că la momentul finalizării agro-pensiunii, aceasta va fi introdusă în circuitul turistic (în cazul proiectelor care prevăd agropensiuni). </t>
  </si>
  <si>
    <t xml:space="preserve">14.  Declar pe propria răspundere că nivelul de confort şi calitatea serviciilor propuse prin proiect vor atinge standardul de calitate de minimum o margaretă (în cazul proiectelor care prevăd agropensiuni). </t>
  </si>
  <si>
    <t xml:space="preserve">15.  Declaraţie pe propria raspundere că modernizarea structurii de primire turistica va presupune in mod obligatoriu cresterea nivelului de confort cu cel putin o margareta (în cazul proiectelor care prevăd agropensiuni) </t>
  </si>
  <si>
    <t>SECTIUNE SPECIFICA MASURII 4</t>
  </si>
  <si>
    <t>E LISTA DOCUMENTELOR ANEXATE PROIECTELOR AFERENTE MASURII 4</t>
  </si>
  <si>
    <t>DOC. 15. Aviz specific privind amplasamentul şi funcţionarea obiectivului eliberat de ANT pentru construcţia/modernizarea sau extinderea structurilor de primire turistice cu funcțiuni de cazare sau restaurante clasificate conform Ordinului 65/2013 si in conformitate cu Ordonanţa de Urgenţă nr. 142 din 28 octombrie 2008, cu modificările şi completările ulterioare.</t>
  </si>
  <si>
    <t>DOC. 16. Certificat de clasificare eliberat de ANT pentru structura de primire turistică cu funcțiuni de cazare sau restaurante clasificate conform Ordinului 65/2013 si in conformitate cu Ordonanţa de Urgenţă nr. 142 din 28
octombrie 2008 (în cazul modernizării/extinderii), cu modificările şi completările ulterioare.</t>
  </si>
  <si>
    <t>DOC. 18. Declaraţie pe propria răspundere a solicitantului ca nu a beneficiat de servicii de consiliere prin M-02 (Anexa 6.4 din Ghidul solicitantului)</t>
  </si>
  <si>
    <t>DOC. 20. Document emis de DSP județeană conform tipurilor de documente mentionate în protocolul de colaborare dintre AFIR și Ministerul Sănătății</t>
  </si>
  <si>
    <t>Doc 3. Documente pentru terenurile și/sau clădirile aferente realizarii investiției :
Doc 3.1 Pentru proiectele care presupun realizarea de lucrări de construcție sau achizitia de utilaje/echipamente cu montaj, se va prezenta înscrisul care să certifice, după caz:
a) Dreptul de proprietate privată
b) Dreptul de concesiune
c) Dreptul de superficie;
Actele doveditoare ale dreptului de proprietate privată, reprezentate de înscrisurile constatatoare ale unui act juridic civil, jurisdicțional sau administrativ cu efect constitutiv translativ sau declarativ de proprietate, precum:
- Actele juridice translative de proprietate, precum contractele de vânzare cumpărare, donație, schimb, etc;
- Actele juridice declarative de proprietate, precum împărțeala judiciară sau tranzacția;
- Actele jurisdicționale declarative, precum hotărârile judecătorești cu putere de res-judicata, de partaj, de constatare a uzucapiunii imobiliare, etc.
- Actele jurisdicționale, precum ordonanțele de adjudecare.
Se va prezenta acordul creditorului in cazul imobilelor achizitionate prin credite care sa prevada faptul ca: beneficiarul are platile facute la zi si ca i se accepta solicitarea de a face proiect pe respectivul teren.
Contract de concesiune care acoperă o perioadă de cel puțin 10 ani începând cu anul depunerii cererii de finanţare, corespunzătoare asigurării sustenabilității investiției şi care oferă dreptul titularului de a executa lucrările de construcție prevăzute prin proiect, în copie.</t>
  </si>
  <si>
    <t xml:space="preserve">DOC. 17.  Declaraţie pe propria răspundere a solicitantului cu privire la neîncadrarea în categoria "firma în dificultate", semnată de persoana autorizată să reprezinte intreprinderea, conform legii ". Declaraţia va fi dată de toţi solicitanţii cu excepţia PFA-urilor, intreprinderilor individuale, intreprinderilor familiale şi a societăţilor cu mai puţin de 2 ani fiscali. </t>
  </si>
  <si>
    <t>DOC. 19. Declaratie expert contabil din care sa reiasa că solicitantul in anul precedent depunerii cererii de finanare a obtinut venituri din exploatare iar veniturile din activitățile agricole reprezintă cel puțin 50% din total venituri din exploatare ale solicitantului.</t>
  </si>
  <si>
    <t>DOC. 21. Document emis de DSVSA, conform Protocolului de colaborare dintre AFIR şi ANSVSA publicat pe pagina de internet www.afir.info</t>
  </si>
  <si>
    <t>DOC. 22. Certificat de cazier fiscal al solicitantului</t>
  </si>
  <si>
    <t>DOC. 23. ALTE DOCUMENTE:</t>
  </si>
  <si>
    <t>• Pentru proiectele ce include construcții montaj evaluarea proiectantului raportată la mp de suprafață construită.</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</si>
</sst>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000"/>
    <numFmt numFmtId="165" formatCode="[$-418]d\-mmm\-yyyy;@"/>
    <numFmt numFmtId="166" formatCode="[$-F800]dddd\,\ mmmm\ dd\,\ yyyy"/>
    <numFmt numFmtId="167" formatCode="[$-418]d\ mmmm\ yyyy;@"/>
  </numFmts>
  <fonts count="46" x14ac:knownFonts="1">
    <font>
      <sz val="11"/>
      <color theme="1"/>
      <name val="Calibri"/>
      <family val="2"/>
      <charset val="238"/>
      <scheme val="minor"/>
    </font>
    <font>
      <sz val="11"/>
      <color theme="1"/>
      <name val="Calibri"/>
      <family val="2"/>
      <charset val="238"/>
      <scheme val="minor"/>
    </font>
    <font>
      <sz val="16"/>
      <color rgb="FF008080"/>
      <name val="Arial"/>
      <family val="2"/>
      <charset val="238"/>
    </font>
    <font>
      <sz val="10"/>
      <color theme="1"/>
      <name val="Calibri"/>
      <family val="2"/>
      <charset val="238"/>
      <scheme val="minor"/>
    </font>
    <font>
      <sz val="18"/>
      <color rgb="FFFFFFFF"/>
      <name val="Arial"/>
      <family val="2"/>
      <charset val="238"/>
    </font>
    <font>
      <sz val="11"/>
      <color rgb="FFFFFFFF"/>
      <name val="Arial"/>
      <family val="2"/>
      <charset val="238"/>
    </font>
    <font>
      <i/>
      <sz val="10"/>
      <color rgb="FF008080"/>
      <name val="Arial"/>
      <family val="2"/>
      <charset val="238"/>
    </font>
    <font>
      <i/>
      <sz val="10"/>
      <color rgb="FF008080"/>
      <name val="Times New Roman"/>
      <family val="1"/>
      <charset val="238"/>
    </font>
    <font>
      <sz val="12"/>
      <color theme="1"/>
      <name val="Calibri"/>
      <family val="2"/>
      <charset val="238"/>
      <scheme val="minor"/>
    </font>
    <font>
      <sz val="9"/>
      <color rgb="FF008080"/>
      <name val="Arial"/>
      <family val="2"/>
      <charset val="238"/>
    </font>
    <font>
      <sz val="6.5"/>
      <color theme="1"/>
      <name val="Calibri"/>
      <family val="2"/>
      <charset val="238"/>
      <scheme val="minor"/>
    </font>
    <font>
      <b/>
      <sz val="9"/>
      <color rgb="FF008080"/>
      <name val="Arial"/>
      <family val="2"/>
      <charset val="238"/>
    </font>
    <font>
      <sz val="7"/>
      <color theme="1"/>
      <name val="Arial"/>
      <family val="2"/>
      <charset val="238"/>
    </font>
    <font>
      <sz val="10"/>
      <color rgb="FF008080"/>
      <name val="Arial"/>
      <family val="2"/>
      <charset val="238"/>
    </font>
    <font>
      <sz val="7"/>
      <color theme="1"/>
      <name val="Calibri"/>
      <family val="2"/>
      <charset val="238"/>
      <scheme val="minor"/>
    </font>
    <font>
      <sz val="14"/>
      <color theme="1"/>
      <name val="Calibri"/>
      <family val="2"/>
      <charset val="238"/>
      <scheme val="minor"/>
    </font>
    <font>
      <sz val="6"/>
      <color theme="1"/>
      <name val="Calibri"/>
      <family val="2"/>
      <charset val="238"/>
      <scheme val="minor"/>
    </font>
    <font>
      <sz val="11"/>
      <color rgb="FF008080"/>
      <name val="Arial"/>
      <family val="2"/>
      <charset val="238"/>
    </font>
    <font>
      <b/>
      <sz val="10"/>
      <color rgb="FF008080"/>
      <name val="Arial"/>
      <family val="2"/>
      <charset val="238"/>
    </font>
    <font>
      <sz val="8"/>
      <color rgb="FF000000"/>
      <name val="Segoe UI"/>
      <family val="2"/>
      <charset val="238"/>
    </font>
    <font>
      <b/>
      <sz val="12"/>
      <color rgb="FFFFFFFF"/>
      <name val="Arial"/>
      <family val="2"/>
      <charset val="238"/>
    </font>
    <font>
      <b/>
      <sz val="12"/>
      <color theme="1"/>
      <name val="Calibri"/>
      <family val="2"/>
      <charset val="238"/>
      <scheme val="minor"/>
    </font>
    <font>
      <b/>
      <sz val="18"/>
      <color theme="1"/>
      <name val="Calibri"/>
      <family val="2"/>
      <charset val="238"/>
      <scheme val="minor"/>
    </font>
    <font>
      <b/>
      <sz val="9"/>
      <color rgb="FFFFFFFF"/>
      <name val="Arial"/>
      <family val="2"/>
      <charset val="238"/>
    </font>
    <font>
      <b/>
      <sz val="11"/>
      <color rgb="FF008080"/>
      <name val="Arial"/>
      <family val="2"/>
      <charset val="238"/>
    </font>
    <font>
      <sz val="11"/>
      <color rgb="FF000000"/>
      <name val="Calibri"/>
      <family val="2"/>
      <charset val="238"/>
      <scheme val="minor"/>
    </font>
    <font>
      <sz val="11"/>
      <color rgb="FF008080"/>
      <name val="Calibri"/>
      <family val="2"/>
      <charset val="238"/>
      <scheme val="minor"/>
    </font>
    <font>
      <b/>
      <sz val="12"/>
      <color theme="0"/>
      <name val="Arial"/>
      <family val="2"/>
      <charset val="238"/>
    </font>
    <font>
      <b/>
      <sz val="18"/>
      <color rgb="FFFFFFFF"/>
      <name val="Arial"/>
      <family val="2"/>
      <charset val="238"/>
    </font>
    <font>
      <sz val="11"/>
      <name val="Calibri"/>
      <family val="2"/>
      <charset val="238"/>
      <scheme val="minor"/>
    </font>
    <font>
      <b/>
      <sz val="11"/>
      <color rgb="FF008080"/>
      <name val="Calibri"/>
      <family val="2"/>
      <charset val="238"/>
      <scheme val="minor"/>
    </font>
    <font>
      <b/>
      <sz val="11"/>
      <color theme="1"/>
      <name val="Calibri"/>
      <family val="2"/>
      <charset val="238"/>
      <scheme val="minor"/>
    </font>
    <font>
      <b/>
      <sz val="11"/>
      <color theme="0"/>
      <name val="Calibri"/>
      <family val="2"/>
      <charset val="238"/>
      <scheme val="minor"/>
    </font>
    <font>
      <sz val="8"/>
      <color theme="1"/>
      <name val="Segoe UI"/>
      <family val="2"/>
      <charset val="238"/>
    </font>
    <font>
      <b/>
      <sz val="10"/>
      <color theme="1"/>
      <name val="Arial"/>
      <family val="2"/>
      <charset val="238"/>
    </font>
    <font>
      <b/>
      <sz val="10"/>
      <color theme="1"/>
      <name val="Times New Roman"/>
      <family val="1"/>
      <charset val="238"/>
    </font>
    <font>
      <sz val="10"/>
      <color theme="1"/>
      <name val="Arial"/>
      <family val="2"/>
      <charset val="238"/>
    </font>
    <font>
      <sz val="10"/>
      <color theme="1"/>
      <name val="Times New Roman"/>
      <family val="1"/>
      <charset val="238"/>
    </font>
    <font>
      <b/>
      <sz val="9"/>
      <name val="Arial"/>
      <family val="2"/>
      <charset val="238"/>
    </font>
    <font>
      <i/>
      <sz val="11"/>
      <color theme="1"/>
      <name val="Calibri"/>
      <family val="2"/>
      <charset val="238"/>
      <scheme val="minor"/>
    </font>
    <font>
      <sz val="8"/>
      <color theme="1"/>
      <name val="Calibri"/>
      <family val="2"/>
      <charset val="238"/>
      <scheme val="minor"/>
    </font>
    <font>
      <sz val="8"/>
      <color rgb="FF000000"/>
      <name val="Calibri"/>
      <family val="2"/>
      <charset val="238"/>
      <scheme val="minor"/>
    </font>
    <font>
      <b/>
      <sz val="8"/>
      <color rgb="FF008080"/>
      <name val="Arial"/>
      <family val="2"/>
      <charset val="238"/>
    </font>
    <font>
      <b/>
      <sz val="8"/>
      <color rgb="FF000000"/>
      <name val="Trebuchet MS"/>
      <family val="2"/>
      <charset val="238"/>
    </font>
    <font>
      <sz val="8"/>
      <color rgb="FF000000"/>
      <name val="Trebuchet MS"/>
      <family val="2"/>
      <charset val="238"/>
    </font>
    <font>
      <b/>
      <sz val="8"/>
      <color rgb="FF555555"/>
      <name val="Verdana"/>
      <family val="2"/>
      <charset val="238"/>
    </font>
  </fonts>
  <fills count="5">
    <fill>
      <patternFill patternType="none"/>
    </fill>
    <fill>
      <patternFill patternType="gray125"/>
    </fill>
    <fill>
      <patternFill patternType="solid">
        <fgColor rgb="FF008080"/>
        <bgColor indexed="64"/>
      </patternFill>
    </fill>
    <fill>
      <patternFill patternType="solid">
        <fgColor rgb="FFCCFFFF"/>
        <bgColor indexed="64"/>
      </patternFill>
    </fill>
    <fill>
      <patternFill patternType="solid">
        <fgColor theme="0"/>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auto="1"/>
      </left>
      <right style="medium">
        <color auto="1"/>
      </right>
      <top/>
      <bottom/>
      <diagonal/>
    </border>
    <border>
      <left/>
      <right style="medium">
        <color auto="1"/>
      </right>
      <top/>
      <bottom/>
      <diagonal/>
    </border>
    <border>
      <left/>
      <right style="medium">
        <color indexed="64"/>
      </right>
      <top/>
      <bottom style="medium">
        <color indexed="64"/>
      </bottom>
      <diagonal/>
    </border>
    <border>
      <left style="medium">
        <color indexed="64"/>
      </left>
      <right style="medium">
        <color indexed="64"/>
      </right>
      <top/>
      <bottom style="medium">
        <color rgb="FF000000"/>
      </bottom>
      <diagonal/>
    </border>
    <border>
      <left style="medium">
        <color auto="1"/>
      </left>
      <right style="medium">
        <color indexed="64"/>
      </right>
      <top style="medium">
        <color indexed="64"/>
      </top>
      <bottom/>
      <diagonal/>
    </border>
    <border>
      <left style="medium">
        <color auto="1"/>
      </left>
      <right style="medium">
        <color indexed="64"/>
      </right>
      <top style="medium">
        <color rgb="FF000000"/>
      </top>
      <bottom/>
      <diagonal/>
    </border>
    <border>
      <left style="thin">
        <color auto="1"/>
      </left>
      <right style="thin">
        <color auto="1"/>
      </right>
      <top/>
      <bottom/>
      <diagonal/>
    </border>
  </borders>
  <cellStyleXfs count="1">
    <xf numFmtId="0" fontId="0" fillId="0" borderId="0"/>
  </cellStyleXfs>
  <cellXfs count="505">
    <xf numFmtId="0" fontId="0" fillId="0" borderId="0" xfId="0"/>
    <xf numFmtId="0" fontId="0" fillId="0" borderId="0" xfId="0" applyBorder="1"/>
    <xf numFmtId="0" fontId="0" fillId="0" borderId="0" xfId="0" applyFill="1" applyBorder="1"/>
    <xf numFmtId="0" fontId="18" fillId="0" borderId="0" xfId="0" applyFont="1" applyFill="1" applyBorder="1" applyAlignment="1">
      <alignment vertical="center" wrapText="1"/>
    </xf>
    <xf numFmtId="0" fontId="18" fillId="0" borderId="0" xfId="0" applyFont="1" applyFill="1" applyBorder="1" applyAlignment="1">
      <alignment horizontal="left" vertical="center" wrapText="1"/>
    </xf>
    <xf numFmtId="0" fontId="0" fillId="3" borderId="0" xfId="0" applyFill="1"/>
    <xf numFmtId="0" fontId="0" fillId="3" borderId="0" xfId="0" applyFill="1" applyBorder="1"/>
    <xf numFmtId="0" fontId="18" fillId="3" borderId="0" xfId="0" applyFont="1" applyFill="1" applyBorder="1" applyAlignment="1">
      <alignment vertical="center" wrapText="1"/>
    </xf>
    <xf numFmtId="0" fontId="13" fillId="3" borderId="0" xfId="0" applyFont="1" applyFill="1" applyBorder="1" applyAlignment="1">
      <alignment vertical="center" wrapText="1"/>
    </xf>
    <xf numFmtId="0" fontId="13" fillId="3" borderId="0" xfId="0" applyFont="1" applyFill="1" applyBorder="1" applyAlignment="1">
      <alignment horizontal="center" vertical="center" wrapText="1"/>
    </xf>
    <xf numFmtId="0" fontId="0" fillId="3" borderId="8" xfId="0" applyFill="1" applyBorder="1"/>
    <xf numFmtId="0" fontId="0" fillId="3" borderId="3" xfId="0" applyFill="1" applyBorder="1"/>
    <xf numFmtId="0" fontId="20" fillId="0" borderId="0" xfId="0" applyFont="1" applyFill="1" applyBorder="1" applyAlignment="1">
      <alignment vertical="center" wrapText="1"/>
    </xf>
    <xf numFmtId="9" fontId="0" fillId="0" borderId="1" xfId="0" applyNumberFormat="1" applyBorder="1" applyProtection="1">
      <protection locked="0"/>
    </xf>
    <xf numFmtId="164" fontId="0" fillId="0" borderId="1" xfId="0" applyNumberFormat="1" applyBorder="1" applyProtection="1">
      <protection locked="0"/>
    </xf>
    <xf numFmtId="0" fontId="18" fillId="3" borderId="0" xfId="0" applyFont="1" applyFill="1"/>
    <xf numFmtId="0" fontId="0" fillId="3" borderId="5" xfId="0" applyFill="1" applyBorder="1"/>
    <xf numFmtId="0" fontId="0" fillId="3" borderId="6" xfId="0" applyFill="1" applyBorder="1"/>
    <xf numFmtId="0" fontId="0" fillId="3" borderId="0" xfId="0" applyFill="1" applyBorder="1" applyAlignment="1"/>
    <xf numFmtId="0" fontId="0" fillId="3" borderId="0" xfId="0" applyFill="1" applyBorder="1" applyAlignment="1" applyProtection="1">
      <alignment horizontal="center"/>
      <protection locked="0"/>
    </xf>
    <xf numFmtId="0" fontId="25" fillId="0" borderId="17" xfId="0" applyFont="1" applyBorder="1" applyAlignment="1">
      <alignment vertical="center" wrapText="1"/>
    </xf>
    <xf numFmtId="0" fontId="25" fillId="0" borderId="16" xfId="0" applyFont="1" applyBorder="1" applyAlignment="1">
      <alignment vertical="center" wrapText="1"/>
    </xf>
    <xf numFmtId="0" fontId="0" fillId="4" borderId="1" xfId="0" applyFill="1" applyBorder="1" applyProtection="1">
      <protection locked="0"/>
    </xf>
    <xf numFmtId="0" fontId="0" fillId="3" borderId="1" xfId="0" applyFill="1" applyBorder="1"/>
    <xf numFmtId="0" fontId="0" fillId="4" borderId="1" xfId="0" applyFill="1" applyBorder="1" applyAlignment="1" applyProtection="1">
      <alignment horizontal="center" vertical="center" wrapText="1"/>
      <protection locked="0"/>
    </xf>
    <xf numFmtId="0" fontId="0" fillId="3" borderId="0" xfId="0" applyFill="1" applyBorder="1" applyAlignment="1" applyProtection="1">
      <alignment horizontal="center" vertical="center" wrapText="1"/>
    </xf>
    <xf numFmtId="0" fontId="0" fillId="3" borderId="0" xfId="0" applyFill="1" applyBorder="1" applyAlignment="1">
      <alignment vertical="center" wrapText="1"/>
    </xf>
    <xf numFmtId="0" fontId="1" fillId="4" borderId="5" xfId="0" applyFont="1" applyFill="1" applyBorder="1" applyAlignment="1">
      <alignment vertical="center" wrapText="1"/>
    </xf>
    <xf numFmtId="0" fontId="1" fillId="4" borderId="0" xfId="0" applyFont="1" applyFill="1" applyBorder="1" applyAlignment="1">
      <alignment vertical="center" wrapText="1"/>
    </xf>
    <xf numFmtId="0" fontId="0" fillId="4" borderId="2" xfId="0" applyFill="1" applyBorder="1"/>
    <xf numFmtId="0" fontId="0" fillId="4" borderId="3" xfId="0" applyFill="1" applyBorder="1"/>
    <xf numFmtId="0" fontId="0" fillId="4" borderId="4" xfId="0" applyFill="1" applyBorder="1"/>
    <xf numFmtId="0" fontId="0" fillId="4" borderId="5" xfId="0" applyFill="1" applyBorder="1"/>
    <xf numFmtId="0" fontId="0" fillId="4" borderId="0" xfId="0" applyFill="1" applyBorder="1"/>
    <xf numFmtId="0" fontId="0" fillId="4" borderId="6" xfId="0" applyFill="1" applyBorder="1"/>
    <xf numFmtId="0" fontId="14" fillId="4" borderId="5" xfId="0" applyFont="1" applyFill="1" applyBorder="1" applyAlignment="1">
      <alignment vertical="center" wrapText="1"/>
    </xf>
    <xf numFmtId="0" fontId="3" fillId="4" borderId="5" xfId="0" applyFont="1" applyFill="1" applyBorder="1" applyAlignment="1">
      <alignment vertical="center" wrapText="1"/>
    </xf>
    <xf numFmtId="0" fontId="15" fillId="4" borderId="5" xfId="0" applyFont="1" applyFill="1" applyBorder="1" applyAlignment="1">
      <alignment vertical="center" wrapText="1"/>
    </xf>
    <xf numFmtId="0" fontId="16" fillId="4" borderId="5" xfId="0" applyFont="1" applyFill="1" applyBorder="1" applyAlignment="1">
      <alignment vertical="center" wrapText="1"/>
    </xf>
    <xf numFmtId="0" fontId="0" fillId="4" borderId="7" xfId="0" applyFill="1" applyBorder="1" applyAlignment="1">
      <alignment vertical="top" wrapText="1"/>
    </xf>
    <xf numFmtId="0" fontId="1" fillId="4" borderId="8" xfId="0" applyFont="1" applyFill="1" applyBorder="1" applyAlignment="1">
      <alignment vertical="center" wrapText="1"/>
    </xf>
    <xf numFmtId="0" fontId="0" fillId="4" borderId="8" xfId="0" applyFill="1" applyBorder="1"/>
    <xf numFmtId="0" fontId="0" fillId="4" borderId="9" xfId="0" applyFill="1" applyBorder="1"/>
    <xf numFmtId="0" fontId="0" fillId="4" borderId="7" xfId="0" applyFill="1" applyBorder="1"/>
    <xf numFmtId="0" fontId="0" fillId="4" borderId="0" xfId="0" applyFill="1"/>
    <xf numFmtId="0" fontId="8" fillId="4" borderId="5" xfId="0" applyFont="1" applyFill="1" applyBorder="1" applyAlignment="1">
      <alignment vertical="center" wrapText="1"/>
    </xf>
    <xf numFmtId="0" fontId="10" fillId="4" borderId="5" xfId="0" applyFont="1" applyFill="1" applyBorder="1" applyAlignment="1">
      <alignment vertical="center" wrapText="1"/>
    </xf>
    <xf numFmtId="0" fontId="11" fillId="4" borderId="5" xfId="0" applyFont="1" applyFill="1" applyBorder="1" applyAlignment="1">
      <alignment vertical="center" wrapText="1"/>
    </xf>
    <xf numFmtId="0" fontId="0" fillId="3" borderId="1" xfId="0" applyFill="1" applyBorder="1" applyAlignment="1">
      <alignment horizontal="center"/>
    </xf>
    <xf numFmtId="0" fontId="21" fillId="0" borderId="0" xfId="0" applyFont="1" applyAlignment="1">
      <alignment horizontal="center"/>
    </xf>
    <xf numFmtId="0" fontId="31" fillId="3" borderId="0" xfId="0" applyFont="1" applyFill="1" applyAlignment="1">
      <alignment wrapText="1"/>
    </xf>
    <xf numFmtId="0" fontId="31" fillId="4" borderId="0" xfId="0" applyFont="1" applyFill="1" applyAlignment="1">
      <alignment wrapText="1"/>
    </xf>
    <xf numFmtId="0" fontId="18" fillId="3" borderId="0" xfId="0" applyFont="1" applyFill="1" applyAlignment="1">
      <alignment horizontal="center"/>
    </xf>
    <xf numFmtId="0" fontId="0" fillId="3" borderId="2" xfId="0" applyFill="1" applyBorder="1"/>
    <xf numFmtId="0" fontId="0" fillId="3" borderId="4" xfId="0" applyFill="1" applyBorder="1"/>
    <xf numFmtId="0" fontId="0" fillId="3" borderId="5" xfId="0" applyFill="1" applyBorder="1" applyAlignment="1">
      <alignment horizontal="right"/>
    </xf>
    <xf numFmtId="0" fontId="0" fillId="3" borderId="7" xfId="0" applyFill="1" applyBorder="1"/>
    <xf numFmtId="0" fontId="0" fillId="3" borderId="9" xfId="0" applyFill="1" applyBorder="1"/>
    <xf numFmtId="0" fontId="0" fillId="0" borderId="1" xfId="0" applyBorder="1"/>
    <xf numFmtId="0" fontId="0" fillId="0" borderId="1" xfId="0" applyBorder="1" applyAlignment="1">
      <alignment horizontal="center"/>
    </xf>
    <xf numFmtId="0" fontId="0" fillId="0" borderId="1" xfId="0" applyBorder="1" applyAlignment="1"/>
    <xf numFmtId="0" fontId="0" fillId="0" borderId="1" xfId="0" applyFill="1" applyBorder="1" applyAlignment="1">
      <alignment horizontal="center"/>
    </xf>
    <xf numFmtId="0" fontId="33" fillId="4" borderId="0" xfId="0" applyFont="1" applyFill="1" applyAlignment="1">
      <alignment vertical="center"/>
    </xf>
    <xf numFmtId="0" fontId="16" fillId="4" borderId="0" xfId="0" applyFont="1" applyFill="1" applyAlignment="1">
      <alignment vertical="center"/>
    </xf>
    <xf numFmtId="0" fontId="33" fillId="4" borderId="0" xfId="0" applyFont="1" applyFill="1"/>
    <xf numFmtId="0" fontId="37" fillId="4" borderId="0" xfId="0" applyFont="1" applyFill="1"/>
    <xf numFmtId="0" fontId="36" fillId="4" borderId="0" xfId="0" applyFont="1" applyFill="1"/>
    <xf numFmtId="0" fontId="36" fillId="4" borderId="0" xfId="0" applyFont="1" applyFill="1" applyAlignment="1">
      <alignment horizontal="left" vertical="center" indent="1"/>
    </xf>
    <xf numFmtId="0" fontId="10" fillId="4" borderId="0" xfId="0" applyFont="1" applyFill="1" applyAlignment="1">
      <alignment vertical="center"/>
    </xf>
    <xf numFmtId="0" fontId="36" fillId="4" borderId="0" xfId="0" applyFont="1" applyFill="1" applyAlignment="1">
      <alignment vertical="center"/>
    </xf>
    <xf numFmtId="0" fontId="13" fillId="3" borderId="0" xfId="0" applyFont="1" applyFill="1" applyAlignment="1">
      <alignment vertical="center" wrapText="1"/>
    </xf>
    <xf numFmtId="0" fontId="13" fillId="3" borderId="1" xfId="0" applyFont="1" applyFill="1" applyBorder="1" applyAlignment="1">
      <alignment vertical="center" wrapText="1"/>
    </xf>
    <xf numFmtId="0" fontId="26" fillId="3" borderId="1" xfId="0" applyFont="1" applyFill="1" applyBorder="1" applyAlignment="1">
      <alignment wrapText="1"/>
    </xf>
    <xf numFmtId="0" fontId="26" fillId="3" borderId="1" xfId="0" applyFont="1" applyFill="1" applyBorder="1" applyAlignment="1"/>
    <xf numFmtId="0" fontId="31" fillId="3" borderId="1" xfId="0" applyFont="1" applyFill="1" applyBorder="1" applyAlignment="1">
      <alignment horizontal="center" vertical="center"/>
    </xf>
    <xf numFmtId="0" fontId="31" fillId="3" borderId="1" xfId="0" applyFont="1" applyFill="1" applyBorder="1" applyAlignment="1">
      <alignment horizontal="center"/>
    </xf>
    <xf numFmtId="0" fontId="0" fillId="4" borderId="0" xfId="0" applyFill="1" applyBorder="1" applyAlignment="1" applyProtection="1">
      <alignment horizontal="center" vertical="center" wrapText="1"/>
      <protection locked="0"/>
    </xf>
    <xf numFmtId="0" fontId="0" fillId="4" borderId="1" xfId="0" applyFont="1" applyFill="1" applyBorder="1" applyAlignment="1">
      <alignment horizontal="center" vertical="center"/>
    </xf>
    <xf numFmtId="14" fontId="0" fillId="3" borderId="1" xfId="0" applyNumberFormat="1" applyFill="1" applyBorder="1" applyAlignment="1">
      <alignment horizontal="center"/>
    </xf>
    <xf numFmtId="0" fontId="0" fillId="2" borderId="10" xfId="0" applyFill="1" applyBorder="1"/>
    <xf numFmtId="0" fontId="31" fillId="2" borderId="10" xfId="0" applyFont="1" applyFill="1" applyBorder="1" applyAlignment="1">
      <alignment horizontal="center"/>
    </xf>
    <xf numFmtId="0" fontId="0" fillId="0" borderId="1" xfId="0" applyFont="1" applyBorder="1" applyAlignment="1">
      <alignment horizontal="center" vertical="center"/>
    </xf>
    <xf numFmtId="0" fontId="0" fillId="0" borderId="1" xfId="0" applyFont="1" applyFill="1" applyBorder="1" applyAlignment="1">
      <alignment horizontal="center" vertical="center"/>
    </xf>
    <xf numFmtId="0" fontId="0" fillId="3" borderId="0" xfId="0" applyFill="1" applyBorder="1" applyAlignment="1">
      <alignment horizontal="left"/>
    </xf>
    <xf numFmtId="16" fontId="31" fillId="3" borderId="1" xfId="0" applyNumberFormat="1" applyFont="1" applyFill="1" applyBorder="1" applyAlignment="1">
      <alignment horizontal="center" vertical="center"/>
    </xf>
    <xf numFmtId="16" fontId="0" fillId="0" borderId="1" xfId="0" applyNumberFormat="1" applyFont="1" applyBorder="1" applyAlignment="1">
      <alignment horizontal="center" vertical="center"/>
    </xf>
    <xf numFmtId="0" fontId="0" fillId="4" borderId="10" xfId="0" applyFill="1" applyBorder="1" applyAlignment="1" applyProtection="1">
      <alignment horizontal="center"/>
      <protection locked="0"/>
    </xf>
    <xf numFmtId="0" fontId="0" fillId="4" borderId="12" xfId="0" applyFill="1" applyBorder="1" applyAlignment="1" applyProtection="1">
      <alignment horizontal="center"/>
      <protection locked="0"/>
    </xf>
    <xf numFmtId="0" fontId="0" fillId="3" borderId="1" xfId="0" applyFill="1" applyBorder="1" applyAlignment="1">
      <alignment horizontal="center"/>
    </xf>
    <xf numFmtId="0" fontId="18" fillId="3" borderId="0" xfId="0" applyFont="1" applyFill="1" applyBorder="1" applyAlignment="1">
      <alignment horizontal="left" vertical="center" wrapText="1"/>
    </xf>
    <xf numFmtId="0" fontId="18" fillId="3" borderId="8" xfId="0" applyFont="1" applyFill="1" applyBorder="1" applyAlignment="1">
      <alignment horizontal="left" vertical="center" wrapText="1"/>
    </xf>
    <xf numFmtId="0" fontId="13" fillId="3" borderId="0" xfId="0" applyFont="1" applyFill="1" applyBorder="1" applyAlignment="1">
      <alignment horizontal="left" vertical="center" wrapText="1"/>
    </xf>
    <xf numFmtId="0" fontId="18" fillId="3" borderId="6" xfId="0" applyFont="1" applyFill="1" applyBorder="1" applyAlignment="1">
      <alignment horizontal="left" vertical="center" wrapText="1"/>
    </xf>
    <xf numFmtId="0" fontId="27" fillId="2" borderId="0" xfId="0" applyFont="1" applyFill="1" applyBorder="1" applyAlignment="1">
      <alignment horizontal="center" vertical="center" wrapText="1"/>
    </xf>
    <xf numFmtId="0" fontId="31" fillId="3" borderId="1" xfId="0" applyFont="1" applyFill="1" applyBorder="1" applyAlignment="1">
      <alignment horizontal="center"/>
    </xf>
    <xf numFmtId="0" fontId="31" fillId="3" borderId="1" xfId="0" applyFont="1" applyFill="1" applyBorder="1" applyAlignment="1">
      <alignment horizontal="center" vertical="center"/>
    </xf>
    <xf numFmtId="0" fontId="0" fillId="2" borderId="10" xfId="0" applyFill="1" applyBorder="1" applyAlignment="1" applyProtection="1">
      <alignment horizontal="center"/>
    </xf>
    <xf numFmtId="0" fontId="0" fillId="2" borderId="12" xfId="0" applyFill="1" applyBorder="1" applyAlignment="1" applyProtection="1">
      <alignment horizontal="center"/>
    </xf>
    <xf numFmtId="0" fontId="0" fillId="3" borderId="1" xfId="0" applyFill="1" applyBorder="1" applyAlignment="1">
      <alignment horizontal="center" vertical="center"/>
    </xf>
    <xf numFmtId="0" fontId="13" fillId="0" borderId="0" xfId="0" applyFont="1" applyFill="1" applyBorder="1" applyAlignment="1">
      <alignment horizontal="right" vertical="center" wrapText="1"/>
    </xf>
    <xf numFmtId="0" fontId="18" fillId="0" borderId="1" xfId="0" applyFont="1" applyFill="1" applyBorder="1" applyAlignment="1" applyProtection="1">
      <alignment vertical="center" wrapText="1"/>
      <protection locked="0"/>
    </xf>
    <xf numFmtId="0" fontId="0" fillId="0" borderId="5" xfId="0" applyBorder="1" applyAlignment="1" applyProtection="1">
      <alignment horizontal="center" vertical="center" wrapText="1"/>
      <protection locked="0"/>
    </xf>
    <xf numFmtId="0" fontId="0" fillId="4" borderId="6" xfId="0" applyFill="1" applyBorder="1" applyAlignment="1" applyProtection="1">
      <alignment horizontal="center" vertical="center" wrapText="1"/>
      <protection locked="0"/>
    </xf>
    <xf numFmtId="0" fontId="0" fillId="0" borderId="5" xfId="0" applyBorder="1"/>
    <xf numFmtId="0" fontId="0" fillId="0" borderId="6" xfId="0" applyBorder="1"/>
    <xf numFmtId="0" fontId="18" fillId="3" borderId="5" xfId="0" applyFont="1" applyFill="1" applyBorder="1"/>
    <xf numFmtId="0" fontId="0" fillId="3" borderId="6" xfId="0" applyFill="1" applyBorder="1" applyAlignment="1"/>
    <xf numFmtId="0" fontId="0" fillId="3" borderId="6" xfId="0" applyFill="1" applyBorder="1" applyAlignment="1" applyProtection="1">
      <alignment horizontal="center"/>
      <protection locked="0"/>
    </xf>
    <xf numFmtId="0" fontId="13" fillId="3" borderId="5" xfId="0" applyFont="1" applyFill="1" applyBorder="1" applyAlignment="1">
      <alignment horizontal="center" vertical="center" wrapText="1"/>
    </xf>
    <xf numFmtId="0" fontId="18" fillId="3" borderId="6" xfId="0" applyFont="1" applyFill="1" applyBorder="1" applyAlignment="1">
      <alignment vertical="center" wrapText="1"/>
    </xf>
    <xf numFmtId="49" fontId="0" fillId="0" borderId="1" xfId="0" applyNumberFormat="1" applyFill="1" applyBorder="1" applyAlignment="1" applyProtection="1">
      <protection locked="0"/>
    </xf>
    <xf numFmtId="49" fontId="0" fillId="0" borderId="1" xfId="0" applyNumberFormat="1" applyFill="1" applyBorder="1" applyProtection="1">
      <protection locked="0"/>
    </xf>
    <xf numFmtId="49" fontId="0" fillId="3" borderId="0" xfId="0" applyNumberFormat="1" applyFill="1" applyBorder="1"/>
    <xf numFmtId="0" fontId="0" fillId="0" borderId="1" xfId="0" applyBorder="1" applyProtection="1">
      <protection locked="0"/>
    </xf>
    <xf numFmtId="0" fontId="0" fillId="0" borderId="0" xfId="0" applyProtection="1">
      <protection locked="0"/>
    </xf>
    <xf numFmtId="0" fontId="0" fillId="3" borderId="0" xfId="0" applyFill="1" applyBorder="1" applyAlignment="1">
      <alignment horizontal="left"/>
    </xf>
    <xf numFmtId="0" fontId="0" fillId="3" borderId="0" xfId="0" applyFill="1" applyBorder="1" applyProtection="1"/>
    <xf numFmtId="0" fontId="0" fillId="3" borderId="0" xfId="0" applyFill="1" applyBorder="1" applyAlignment="1">
      <alignment horizontal="right"/>
    </xf>
    <xf numFmtId="0" fontId="40" fillId="0" borderId="0" xfId="0" applyFont="1"/>
    <xf numFmtId="0" fontId="40" fillId="0" borderId="0" xfId="0" applyFont="1" applyBorder="1"/>
    <xf numFmtId="0" fontId="40" fillId="0" borderId="0" xfId="0" applyFont="1" applyFill="1"/>
    <xf numFmtId="0" fontId="41" fillId="0" borderId="17" xfId="0" applyFont="1" applyBorder="1" applyAlignment="1">
      <alignment vertical="center" wrapText="1"/>
    </xf>
    <xf numFmtId="0" fontId="41" fillId="0" borderId="19" xfId="0" applyFont="1" applyBorder="1" applyAlignment="1">
      <alignment vertical="center" wrapText="1"/>
    </xf>
    <xf numFmtId="0" fontId="41" fillId="0" borderId="20" xfId="0" applyFont="1" applyBorder="1" applyAlignment="1">
      <alignment vertical="center" wrapText="1"/>
    </xf>
    <xf numFmtId="0" fontId="41" fillId="0" borderId="15" xfId="0" applyFont="1" applyBorder="1" applyAlignment="1">
      <alignment vertical="center" wrapText="1"/>
    </xf>
    <xf numFmtId="0" fontId="41" fillId="0" borderId="18" xfId="0" applyFont="1" applyBorder="1" applyAlignment="1">
      <alignment vertical="center" wrapText="1"/>
    </xf>
    <xf numFmtId="0" fontId="42" fillId="0" borderId="0" xfId="0" applyFont="1" applyFill="1" applyBorder="1" applyAlignment="1">
      <alignment horizontal="left" vertical="center" wrapText="1"/>
    </xf>
    <xf numFmtId="0" fontId="43" fillId="0" borderId="0" xfId="0" applyFont="1" applyAlignment="1">
      <alignment horizontal="justify" vertical="center"/>
    </xf>
    <xf numFmtId="0" fontId="45" fillId="0" borderId="0" xfId="0" applyFont="1" applyProtection="1">
      <protection locked="0"/>
    </xf>
    <xf numFmtId="0" fontId="44" fillId="0" borderId="0" xfId="0" applyFont="1" applyAlignment="1">
      <alignment horizontal="justify" vertical="center"/>
    </xf>
    <xf numFmtId="0" fontId="0" fillId="3" borderId="14" xfId="0" applyFill="1" applyBorder="1"/>
    <xf numFmtId="0" fontId="0" fillId="4" borderId="14" xfId="0" applyFill="1" applyBorder="1" applyAlignment="1" applyProtection="1">
      <alignment horizontal="center" vertical="center" wrapText="1"/>
      <protection locked="0"/>
    </xf>
    <xf numFmtId="0" fontId="0" fillId="3" borderId="0" xfId="0" applyFill="1" applyBorder="1" applyAlignment="1">
      <alignment horizontal="left" wrapText="1"/>
    </xf>
    <xf numFmtId="0" fontId="0" fillId="0" borderId="1" xfId="0" applyBorder="1" applyAlignment="1">
      <alignment horizontal="center"/>
    </xf>
    <xf numFmtId="0" fontId="0" fillId="3" borderId="0" xfId="0" applyFill="1" applyBorder="1" applyAlignment="1">
      <alignment horizontal="left"/>
    </xf>
    <xf numFmtId="0" fontId="18" fillId="3" borderId="0" xfId="0" applyFont="1" applyFill="1" applyBorder="1" applyAlignment="1">
      <alignment horizontal="left" vertical="center" wrapText="1"/>
    </xf>
    <xf numFmtId="0" fontId="0" fillId="4" borderId="0" xfId="0" applyFill="1" applyAlignment="1">
      <alignment wrapText="1"/>
    </xf>
    <xf numFmtId="0" fontId="0" fillId="4" borderId="0" xfId="0" applyFill="1" applyBorder="1" applyAlignment="1">
      <alignment wrapText="1"/>
    </xf>
    <xf numFmtId="0" fontId="0" fillId="4" borderId="8" xfId="0" applyFill="1" applyBorder="1" applyAlignment="1">
      <alignment wrapText="1"/>
    </xf>
    <xf numFmtId="0" fontId="0" fillId="3" borderId="0" xfId="0" applyFill="1" applyBorder="1" applyAlignment="1">
      <alignment wrapText="1"/>
    </xf>
    <xf numFmtId="0" fontId="0" fillId="3" borderId="8" xfId="0" applyFill="1" applyBorder="1" applyAlignment="1">
      <alignment wrapText="1"/>
    </xf>
    <xf numFmtId="0" fontId="0" fillId="3" borderId="3" xfId="0" applyFill="1" applyBorder="1" applyAlignment="1">
      <alignment wrapText="1"/>
    </xf>
    <xf numFmtId="0" fontId="0" fillId="3" borderId="0" xfId="0" applyFill="1" applyAlignment="1">
      <alignment wrapText="1"/>
    </xf>
    <xf numFmtId="0" fontId="0" fillId="0" borderId="0" xfId="0" applyAlignment="1">
      <alignment wrapText="1"/>
    </xf>
    <xf numFmtId="0" fontId="0" fillId="3" borderId="1" xfId="0" applyFill="1" applyBorder="1" applyAlignment="1">
      <alignment wrapText="1"/>
    </xf>
    <xf numFmtId="0" fontId="0" fillId="4" borderId="1" xfId="0" applyFill="1" applyBorder="1" applyAlignment="1" applyProtection="1">
      <alignment wrapText="1"/>
      <protection locked="0"/>
    </xf>
    <xf numFmtId="0" fontId="0" fillId="3" borderId="14" xfId="0" applyFill="1" applyBorder="1" applyAlignment="1">
      <alignment horizontal="center"/>
    </xf>
    <xf numFmtId="0" fontId="0" fillId="4" borderId="14" xfId="0" applyFill="1" applyBorder="1" applyAlignment="1" applyProtection="1">
      <alignment horizontal="center" vertical="center" wrapText="1"/>
      <protection locked="0"/>
    </xf>
    <xf numFmtId="0" fontId="8" fillId="0" borderId="3" xfId="0" applyFont="1" applyFill="1" applyBorder="1" applyAlignment="1">
      <alignment horizontal="left" vertical="top" wrapText="1"/>
    </xf>
    <xf numFmtId="0" fontId="13" fillId="3" borderId="0" xfId="0" applyFont="1" applyFill="1" applyBorder="1" applyAlignment="1">
      <alignment horizontal="left" vertical="center" wrapText="1"/>
    </xf>
    <xf numFmtId="0" fontId="0" fillId="4" borderId="1" xfId="0" applyFill="1" applyBorder="1" applyAlignment="1" applyProtection="1">
      <alignment horizontal="center" vertical="center" wrapText="1"/>
      <protection locked="0"/>
    </xf>
    <xf numFmtId="0" fontId="0" fillId="3" borderId="3" xfId="0" applyFill="1" applyBorder="1" applyAlignment="1">
      <alignment wrapText="1"/>
    </xf>
    <xf numFmtId="0" fontId="0" fillId="3" borderId="0" xfId="0" applyFill="1" applyAlignment="1">
      <alignment wrapText="1"/>
    </xf>
    <xf numFmtId="166" fontId="31" fillId="0" borderId="1" xfId="0" applyNumberFormat="1" applyFont="1" applyFill="1" applyBorder="1" applyAlignment="1" applyProtection="1">
      <alignment wrapText="1"/>
      <protection locked="0"/>
    </xf>
    <xf numFmtId="166" fontId="0" fillId="4" borderId="1" xfId="0" applyNumberFormat="1" applyFill="1" applyBorder="1" applyProtection="1">
      <protection locked="0"/>
    </xf>
    <xf numFmtId="0" fontId="13" fillId="3" borderId="0" xfId="0" applyFont="1" applyFill="1" applyBorder="1" applyAlignment="1">
      <alignment horizontal="left" vertical="center" wrapText="1"/>
    </xf>
    <xf numFmtId="0" fontId="13" fillId="3" borderId="6" xfId="0" applyFont="1" applyFill="1" applyBorder="1" applyAlignment="1">
      <alignment horizontal="left" vertical="center" wrapText="1"/>
    </xf>
    <xf numFmtId="0" fontId="0" fillId="4" borderId="1" xfId="0" applyFill="1" applyBorder="1" applyAlignment="1" applyProtection="1">
      <alignment horizontal="center" vertical="center" wrapText="1"/>
      <protection locked="0"/>
    </xf>
    <xf numFmtId="0" fontId="0" fillId="3" borderId="3" xfId="0" applyFill="1" applyBorder="1" applyAlignment="1">
      <alignment wrapText="1"/>
    </xf>
    <xf numFmtId="49" fontId="0" fillId="4" borderId="1" xfId="0" applyNumberFormat="1" applyFill="1" applyBorder="1" applyAlignment="1" applyProtection="1">
      <protection locked="0"/>
    </xf>
    <xf numFmtId="49" fontId="13" fillId="0" borderId="1" xfId="0" applyNumberFormat="1" applyFont="1" applyFill="1" applyBorder="1" applyAlignment="1" applyProtection="1">
      <alignment horizontal="center" vertical="center" wrapText="1"/>
      <protection locked="0"/>
    </xf>
    <xf numFmtId="0" fontId="8" fillId="3" borderId="0" xfId="0" applyFont="1" applyFill="1" applyBorder="1" applyAlignment="1">
      <alignment wrapText="1"/>
    </xf>
    <xf numFmtId="0" fontId="0" fillId="0" borderId="3" xfId="0" applyBorder="1" applyAlignment="1">
      <alignment horizontal="left" vertical="top" wrapText="1"/>
    </xf>
    <xf numFmtId="0" fontId="0" fillId="3" borderId="1" xfId="0" applyFill="1" applyBorder="1" applyAlignment="1">
      <alignment horizontal="center" vertical="center" wrapText="1"/>
    </xf>
    <xf numFmtId="49" fontId="0" fillId="4" borderId="1" xfId="0" applyNumberFormat="1" applyFill="1" applyBorder="1" applyAlignment="1" applyProtection="1">
      <alignment horizontal="center" vertical="center" wrapText="1"/>
      <protection locked="0"/>
    </xf>
    <xf numFmtId="0" fontId="0" fillId="4" borderId="3" xfId="0" applyFill="1" applyBorder="1" applyAlignment="1">
      <alignment wrapText="1"/>
    </xf>
    <xf numFmtId="49" fontId="0" fillId="4" borderId="14" xfId="0" applyNumberFormat="1" applyFill="1" applyBorder="1" applyAlignment="1" applyProtection="1">
      <alignment horizontal="center" vertical="center" wrapText="1"/>
      <protection locked="0"/>
    </xf>
    <xf numFmtId="0" fontId="30" fillId="3" borderId="0" xfId="0" applyFont="1" applyFill="1" applyAlignment="1">
      <alignment vertical="center" wrapText="1"/>
    </xf>
    <xf numFmtId="0" fontId="18" fillId="3" borderId="0" xfId="0" applyFont="1" applyFill="1" applyAlignment="1">
      <alignment horizontal="left" vertical="center" wrapText="1"/>
    </xf>
    <xf numFmtId="0" fontId="18" fillId="3" borderId="0" xfId="0" applyFont="1" applyFill="1" applyAlignment="1">
      <alignment horizontal="left" wrapText="1"/>
    </xf>
    <xf numFmtId="0" fontId="28" fillId="2" borderId="2" xfId="0" applyFont="1" applyFill="1" applyBorder="1" applyAlignment="1">
      <alignment horizontal="center" vertical="center" wrapText="1"/>
    </xf>
    <xf numFmtId="0" fontId="28" fillId="2" borderId="3" xfId="0" applyFont="1" applyFill="1" applyBorder="1" applyAlignment="1">
      <alignment horizontal="center" vertical="center" wrapText="1"/>
    </xf>
    <xf numFmtId="0" fontId="28" fillId="2" borderId="4" xfId="0" applyFont="1" applyFill="1" applyBorder="1" applyAlignment="1">
      <alignment horizontal="center" vertical="center" wrapText="1"/>
    </xf>
    <xf numFmtId="0" fontId="13" fillId="3" borderId="0" xfId="0" applyFont="1" applyFill="1" applyAlignment="1">
      <alignment horizontal="left" vertical="center" wrapText="1"/>
    </xf>
    <xf numFmtId="0" fontId="18" fillId="3" borderId="1" xfId="0" applyFont="1" applyFill="1" applyBorder="1" applyAlignment="1">
      <alignment horizontal="left" vertical="center" wrapText="1"/>
    </xf>
    <xf numFmtId="0" fontId="30" fillId="3" borderId="1" xfId="0" applyFont="1" applyFill="1" applyBorder="1" applyAlignment="1">
      <alignment horizontal="left"/>
    </xf>
    <xf numFmtId="0" fontId="30" fillId="3" borderId="0" xfId="0" applyFont="1" applyFill="1" applyAlignment="1">
      <alignment horizontal="left" wrapText="1"/>
    </xf>
    <xf numFmtId="0" fontId="18" fillId="3" borderId="0" xfId="0" applyFont="1" applyFill="1" applyAlignment="1">
      <alignment vertical="center" wrapText="1"/>
    </xf>
    <xf numFmtId="0" fontId="29" fillId="4" borderId="0" xfId="0" applyFont="1" applyFill="1" applyAlignment="1">
      <alignment horizontal="center" vertical="center" wrapText="1"/>
    </xf>
    <xf numFmtId="0" fontId="0" fillId="4" borderId="0" xfId="0" applyFill="1" applyAlignment="1">
      <alignment horizontal="center"/>
    </xf>
    <xf numFmtId="0" fontId="0" fillId="4" borderId="0" xfId="0" applyFill="1" applyBorder="1" applyAlignment="1">
      <alignment horizontal="center" vertical="center" wrapText="1"/>
    </xf>
    <xf numFmtId="0" fontId="0" fillId="3" borderId="0" xfId="0" applyFill="1" applyBorder="1" applyAlignment="1">
      <alignment horizontal="left" vertical="center" wrapText="1"/>
    </xf>
    <xf numFmtId="0" fontId="0" fillId="3" borderId="1" xfId="0" applyFill="1" applyBorder="1" applyAlignment="1" applyProtection="1">
      <alignment vertical="center" wrapText="1"/>
      <protection locked="0"/>
    </xf>
    <xf numFmtId="0" fontId="0" fillId="3" borderId="10" xfId="0" applyFill="1" applyBorder="1" applyAlignment="1" applyProtection="1">
      <alignment vertical="center" wrapText="1"/>
      <protection locked="0"/>
    </xf>
    <xf numFmtId="0" fontId="0" fillId="3" borderId="11" xfId="0" applyFill="1" applyBorder="1" applyAlignment="1" applyProtection="1">
      <alignment vertical="center" wrapText="1"/>
      <protection locked="0"/>
    </xf>
    <xf numFmtId="0" fontId="0" fillId="3" borderId="12" xfId="0" applyFill="1" applyBorder="1" applyAlignment="1" applyProtection="1">
      <alignment vertical="center" wrapText="1"/>
      <protection locked="0"/>
    </xf>
    <xf numFmtId="0" fontId="0" fillId="4" borderId="2" xfId="0" applyFill="1" applyBorder="1" applyAlignment="1" applyProtection="1">
      <alignment vertical="center" wrapText="1"/>
      <protection locked="0"/>
    </xf>
    <xf numFmtId="0" fontId="0" fillId="4" borderId="3" xfId="0" applyFill="1" applyBorder="1" applyAlignment="1" applyProtection="1">
      <alignment vertical="center" wrapText="1"/>
      <protection locked="0"/>
    </xf>
    <xf numFmtId="0" fontId="0" fillId="4" borderId="4" xfId="0" applyFill="1" applyBorder="1" applyAlignment="1" applyProtection="1">
      <alignment vertical="center" wrapText="1"/>
      <protection locked="0"/>
    </xf>
    <xf numFmtId="0" fontId="0" fillId="4" borderId="5" xfId="0" applyFill="1" applyBorder="1" applyAlignment="1" applyProtection="1">
      <alignment vertical="center" wrapText="1"/>
      <protection locked="0"/>
    </xf>
    <xf numFmtId="0" fontId="0" fillId="4" borderId="0" xfId="0" applyFill="1" applyBorder="1" applyAlignment="1" applyProtection="1">
      <alignment vertical="center" wrapText="1"/>
      <protection locked="0"/>
    </xf>
    <xf numFmtId="0" fontId="0" fillId="4" borderId="6" xfId="0" applyFill="1" applyBorder="1" applyAlignment="1" applyProtection="1">
      <alignment vertical="center" wrapText="1"/>
      <protection locked="0"/>
    </xf>
    <xf numFmtId="0" fontId="0" fillId="4" borderId="7" xfId="0" applyFill="1" applyBorder="1" applyAlignment="1" applyProtection="1">
      <alignment vertical="center" wrapText="1"/>
      <protection locked="0"/>
    </xf>
    <xf numFmtId="0" fontId="0" fillId="4" borderId="8" xfId="0" applyFill="1" applyBorder="1" applyAlignment="1" applyProtection="1">
      <alignment vertical="center" wrapText="1"/>
      <protection locked="0"/>
    </xf>
    <xf numFmtId="0" fontId="0" fillId="4" borderId="9" xfId="0" applyFill="1" applyBorder="1" applyAlignment="1" applyProtection="1">
      <alignment vertical="center" wrapText="1"/>
      <protection locked="0"/>
    </xf>
    <xf numFmtId="0" fontId="18" fillId="3" borderId="0" xfId="0" applyFont="1" applyFill="1" applyBorder="1" applyAlignment="1">
      <alignment horizontal="left" vertical="center" wrapText="1"/>
    </xf>
    <xf numFmtId="0" fontId="18" fillId="3" borderId="6" xfId="0" applyFont="1" applyFill="1" applyBorder="1" applyAlignment="1">
      <alignment horizontal="left" vertical="center" wrapText="1"/>
    </xf>
    <xf numFmtId="0" fontId="18" fillId="3" borderId="10" xfId="0" applyFont="1" applyFill="1" applyBorder="1" applyAlignment="1">
      <alignment horizontal="left" vertical="center" wrapText="1"/>
    </xf>
    <xf numFmtId="0" fontId="18" fillId="3" borderId="11" xfId="0" applyFont="1" applyFill="1" applyBorder="1" applyAlignment="1">
      <alignment horizontal="left" vertical="center" wrapText="1"/>
    </xf>
    <xf numFmtId="0" fontId="18" fillId="3" borderId="12" xfId="0" applyFont="1" applyFill="1" applyBorder="1" applyAlignment="1">
      <alignment horizontal="left" vertical="center" wrapText="1"/>
    </xf>
    <xf numFmtId="0" fontId="18" fillId="3" borderId="5" xfId="0" applyFont="1" applyFill="1" applyBorder="1" applyAlignment="1">
      <alignment horizontal="left" vertical="center" wrapText="1"/>
    </xf>
    <xf numFmtId="0" fontId="31" fillId="4" borderId="2" xfId="0" applyFont="1" applyFill="1" applyBorder="1" applyAlignment="1">
      <alignment horizontal="left"/>
    </xf>
    <xf numFmtId="0" fontId="31" fillId="4" borderId="3" xfId="0" applyFont="1" applyFill="1" applyBorder="1" applyAlignment="1">
      <alignment horizontal="left"/>
    </xf>
    <xf numFmtId="0" fontId="31" fillId="4" borderId="4" xfId="0" applyFont="1" applyFill="1" applyBorder="1" applyAlignment="1">
      <alignment horizontal="left"/>
    </xf>
    <xf numFmtId="0" fontId="0" fillId="3" borderId="10" xfId="0" applyFill="1" applyBorder="1" applyAlignment="1">
      <alignment horizontal="left" vertical="center" wrapText="1"/>
    </xf>
    <xf numFmtId="0" fontId="0" fillId="3" borderId="11" xfId="0" applyFill="1" applyBorder="1" applyAlignment="1">
      <alignment horizontal="left" vertical="center" wrapText="1"/>
    </xf>
    <xf numFmtId="0" fontId="0" fillId="3" borderId="12" xfId="0" applyFill="1" applyBorder="1" applyAlignment="1">
      <alignment horizontal="left" vertical="center" wrapText="1"/>
    </xf>
    <xf numFmtId="0" fontId="0" fillId="3" borderId="10" xfId="0" applyFill="1" applyBorder="1" applyAlignment="1">
      <alignment vertical="center" wrapText="1"/>
    </xf>
    <xf numFmtId="0" fontId="0" fillId="3" borderId="11" xfId="0" applyFill="1" applyBorder="1" applyAlignment="1">
      <alignment vertical="center" wrapText="1"/>
    </xf>
    <xf numFmtId="0" fontId="0" fillId="3" borderId="12" xfId="0" applyFill="1" applyBorder="1" applyAlignment="1">
      <alignment vertical="center" wrapText="1"/>
    </xf>
    <xf numFmtId="49" fontId="18" fillId="0" borderId="10" xfId="0" applyNumberFormat="1" applyFont="1" applyFill="1" applyBorder="1" applyAlignment="1" applyProtection="1">
      <alignment horizontal="center" vertical="center" wrapText="1"/>
      <protection locked="0"/>
    </xf>
    <xf numFmtId="49" fontId="18" fillId="0" borderId="11" xfId="0" applyNumberFormat="1" applyFont="1" applyFill="1" applyBorder="1" applyAlignment="1" applyProtection="1">
      <alignment horizontal="center" vertical="center" wrapText="1"/>
      <protection locked="0"/>
    </xf>
    <xf numFmtId="49" fontId="18" fillId="0" borderId="12" xfId="0" applyNumberFormat="1" applyFont="1" applyFill="1" applyBorder="1" applyAlignment="1" applyProtection="1">
      <alignment horizontal="center" vertical="center" wrapText="1"/>
      <protection locked="0"/>
    </xf>
    <xf numFmtId="0" fontId="18" fillId="0" borderId="10" xfId="0" applyFont="1" applyFill="1" applyBorder="1" applyAlignment="1" applyProtection="1">
      <alignment horizontal="center" vertical="center" wrapText="1"/>
      <protection locked="0"/>
    </xf>
    <xf numFmtId="0" fontId="18" fillId="0" borderId="11" xfId="0" applyFont="1" applyFill="1" applyBorder="1" applyAlignment="1" applyProtection="1">
      <alignment horizontal="center" vertical="center" wrapText="1"/>
      <protection locked="0"/>
    </xf>
    <xf numFmtId="0" fontId="18" fillId="0" borderId="12" xfId="0" applyFont="1" applyFill="1" applyBorder="1" applyAlignment="1" applyProtection="1">
      <alignment horizontal="center" vertical="center" wrapText="1"/>
      <protection locked="0"/>
    </xf>
    <xf numFmtId="0" fontId="18" fillId="3" borderId="7" xfId="0" applyFont="1" applyFill="1" applyBorder="1" applyAlignment="1">
      <alignment horizontal="left" vertical="center" wrapText="1"/>
    </xf>
    <xf numFmtId="0" fontId="18" fillId="3" borderId="8" xfId="0" applyFont="1" applyFill="1" applyBorder="1" applyAlignment="1">
      <alignment horizontal="left" vertical="center" wrapText="1"/>
    </xf>
    <xf numFmtId="0" fontId="18" fillId="3" borderId="9" xfId="0" applyFont="1" applyFill="1" applyBorder="1" applyAlignment="1">
      <alignment horizontal="left" vertical="center" wrapText="1"/>
    </xf>
    <xf numFmtId="0" fontId="0" fillId="4" borderId="10" xfId="0" applyFill="1" applyBorder="1" applyAlignment="1">
      <alignment horizontal="center"/>
    </xf>
    <xf numFmtId="0" fontId="0" fillId="4" borderId="11" xfId="0" applyFill="1" applyBorder="1" applyAlignment="1">
      <alignment horizontal="center"/>
    </xf>
    <xf numFmtId="0" fontId="0" fillId="4" borderId="12" xfId="0" applyFill="1" applyBorder="1" applyAlignment="1">
      <alignment horizontal="center"/>
    </xf>
    <xf numFmtId="0" fontId="13" fillId="3" borderId="5" xfId="0" applyFont="1" applyFill="1" applyBorder="1" applyAlignment="1">
      <alignment horizontal="left" vertical="center" wrapText="1"/>
    </xf>
    <xf numFmtId="0" fontId="13" fillId="3" borderId="0" xfId="0" applyFont="1" applyFill="1" applyBorder="1" applyAlignment="1">
      <alignment horizontal="left" vertical="center" wrapText="1"/>
    </xf>
    <xf numFmtId="0" fontId="13" fillId="3" borderId="6" xfId="0" applyFont="1" applyFill="1" applyBorder="1" applyAlignment="1">
      <alignment horizontal="left" vertical="center" wrapText="1"/>
    </xf>
    <xf numFmtId="0" fontId="0" fillId="0" borderId="10" xfId="0" applyFont="1" applyBorder="1" applyAlignment="1" applyProtection="1">
      <alignment horizontal="center" vertical="center" wrapText="1"/>
      <protection locked="0"/>
    </xf>
    <xf numFmtId="0" fontId="1" fillId="0" borderId="11" xfId="0" applyFont="1" applyBorder="1" applyAlignment="1" applyProtection="1">
      <alignment horizontal="center" vertical="center" wrapText="1"/>
      <protection locked="0"/>
    </xf>
    <xf numFmtId="0" fontId="1" fillId="0" borderId="12" xfId="0" applyFont="1" applyBorder="1" applyAlignment="1" applyProtection="1">
      <alignment horizontal="center" vertical="center" wrapText="1"/>
      <protection locked="0"/>
    </xf>
    <xf numFmtId="0" fontId="0" fillId="0" borderId="1" xfId="0" applyFont="1" applyBorder="1" applyAlignment="1" applyProtection="1">
      <alignment horizontal="center" vertical="center" wrapText="1"/>
      <protection locked="0"/>
    </xf>
    <xf numFmtId="0" fontId="27" fillId="2" borderId="5" xfId="0" applyFont="1" applyFill="1" applyBorder="1" applyAlignment="1">
      <alignment horizontal="center" vertical="center" wrapText="1"/>
    </xf>
    <xf numFmtId="0" fontId="27" fillId="2" borderId="0" xfId="0" applyFont="1" applyFill="1" applyBorder="1" applyAlignment="1">
      <alignment horizontal="center" vertical="center" wrapText="1"/>
    </xf>
    <xf numFmtId="0" fontId="27" fillId="2" borderId="6" xfId="0" applyFont="1" applyFill="1" applyBorder="1" applyAlignment="1">
      <alignment horizontal="center" vertical="center" wrapText="1"/>
    </xf>
    <xf numFmtId="0" fontId="0" fillId="0" borderId="10" xfId="0" applyBorder="1" applyAlignment="1" applyProtection="1">
      <alignment vertical="center" wrapText="1"/>
      <protection locked="0"/>
    </xf>
    <xf numFmtId="0" fontId="0" fillId="0" borderId="11" xfId="0" applyBorder="1" applyAlignment="1" applyProtection="1">
      <alignment vertical="center" wrapText="1"/>
      <protection locked="0"/>
    </xf>
    <xf numFmtId="0" fontId="0" fillId="0" borderId="12" xfId="0" applyBorder="1" applyAlignment="1" applyProtection="1">
      <alignment vertical="center" wrapText="1"/>
      <protection locked="0"/>
    </xf>
    <xf numFmtId="0" fontId="18" fillId="3" borderId="0" xfId="0" applyFont="1" applyFill="1" applyBorder="1" applyAlignment="1" applyProtection="1">
      <alignment horizontal="center" vertical="center" wrapText="1"/>
      <protection locked="0"/>
    </xf>
    <xf numFmtId="0" fontId="18" fillId="3" borderId="6" xfId="0" applyFont="1" applyFill="1" applyBorder="1" applyAlignment="1" applyProtection="1">
      <alignment horizontal="center" vertical="center" wrapText="1"/>
      <protection locked="0"/>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20" fillId="2" borderId="5" xfId="0" applyFont="1" applyFill="1" applyBorder="1" applyAlignment="1">
      <alignment horizontal="left" vertical="center" wrapText="1"/>
    </xf>
    <xf numFmtId="0" fontId="20" fillId="2" borderId="0"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0" fillId="0" borderId="2" xfId="0" applyFill="1" applyBorder="1" applyAlignment="1" applyProtection="1">
      <alignment vertical="center" wrapText="1"/>
      <protection locked="0"/>
    </xf>
    <xf numFmtId="0" fontId="0" fillId="0" borderId="3" xfId="0" applyBorder="1" applyAlignment="1" applyProtection="1">
      <alignment vertical="center" wrapText="1"/>
      <protection locked="0"/>
    </xf>
    <xf numFmtId="0" fontId="0" fillId="0" borderId="4" xfId="0"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0" xfId="0"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0" fillId="0" borderId="8" xfId="0" applyBorder="1" applyAlignment="1" applyProtection="1">
      <alignment vertical="center" wrapText="1"/>
      <protection locked="0"/>
    </xf>
    <xf numFmtId="0" fontId="0" fillId="0" borderId="9" xfId="0" applyBorder="1" applyAlignment="1" applyProtection="1">
      <alignment vertical="center" wrapText="1"/>
      <protection locked="0"/>
    </xf>
    <xf numFmtId="0" fontId="2" fillId="4" borderId="0" xfId="0" applyFont="1" applyFill="1" applyBorder="1" applyAlignment="1">
      <alignment horizontal="right"/>
    </xf>
    <xf numFmtId="0" fontId="2" fillId="4" borderId="6" xfId="0" applyFont="1" applyFill="1" applyBorder="1" applyAlignment="1">
      <alignment horizontal="right"/>
    </xf>
    <xf numFmtId="0" fontId="17" fillId="4" borderId="3" xfId="0" applyFont="1" applyFill="1" applyBorder="1" applyAlignment="1">
      <alignment horizontal="left" vertical="center" wrapText="1"/>
    </xf>
    <xf numFmtId="0" fontId="17" fillId="4" borderId="4" xfId="0" applyFont="1" applyFill="1" applyBorder="1" applyAlignment="1">
      <alignment horizontal="left" vertical="center" wrapText="1"/>
    </xf>
    <xf numFmtId="0" fontId="17" fillId="4" borderId="0" xfId="0" applyFont="1" applyFill="1" applyBorder="1" applyAlignment="1">
      <alignment horizontal="left" vertical="center" wrapText="1"/>
    </xf>
    <xf numFmtId="0" fontId="17" fillId="4" borderId="6" xfId="0" applyFont="1" applyFill="1" applyBorder="1" applyAlignment="1">
      <alignment horizontal="left" vertical="center" wrapText="1"/>
    </xf>
    <xf numFmtId="0" fontId="17" fillId="4" borderId="8" xfId="0" applyFont="1" applyFill="1" applyBorder="1" applyAlignment="1">
      <alignment horizontal="left" vertical="center" wrapText="1"/>
    </xf>
    <xf numFmtId="0" fontId="17" fillId="4" borderId="9" xfId="0" applyFont="1" applyFill="1" applyBorder="1" applyAlignment="1">
      <alignment horizontal="left" vertical="center" wrapText="1"/>
    </xf>
    <xf numFmtId="0" fontId="6" fillId="4" borderId="5" xfId="0" applyFont="1" applyFill="1" applyBorder="1" applyAlignment="1">
      <alignment horizontal="left" vertical="center" wrapText="1"/>
    </xf>
    <xf numFmtId="0" fontId="6" fillId="4" borderId="0"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9" fillId="4" borderId="5" xfId="0" applyFont="1" applyFill="1" applyBorder="1" applyAlignment="1">
      <alignment horizontal="left" vertical="center" wrapText="1"/>
    </xf>
    <xf numFmtId="0" fontId="9" fillId="4" borderId="0" xfId="0" applyFont="1" applyFill="1" applyBorder="1" applyAlignment="1">
      <alignment horizontal="left" vertical="center" wrapText="1"/>
    </xf>
    <xf numFmtId="0" fontId="12" fillId="4" borderId="0" xfId="0" applyFont="1" applyFill="1" applyBorder="1" applyAlignment="1">
      <alignment horizontal="left" wrapText="1"/>
    </xf>
    <xf numFmtId="0" fontId="12" fillId="4" borderId="6" xfId="0" applyFont="1" applyFill="1" applyBorder="1" applyAlignment="1">
      <alignment horizontal="left" wrapText="1"/>
    </xf>
    <xf numFmtId="0" fontId="13" fillId="4" borderId="5" xfId="0" applyFont="1" applyFill="1" applyBorder="1" applyAlignment="1">
      <alignment horizontal="left" vertical="center" wrapText="1"/>
    </xf>
    <xf numFmtId="0" fontId="13" fillId="4" borderId="0" xfId="0" applyFont="1" applyFill="1" applyBorder="1" applyAlignment="1">
      <alignment horizontal="left" vertical="center" wrapText="1"/>
    </xf>
    <xf numFmtId="0" fontId="13" fillId="4" borderId="6" xfId="0" applyFont="1" applyFill="1" applyBorder="1" applyAlignment="1">
      <alignment horizontal="left" vertical="center" wrapText="1"/>
    </xf>
    <xf numFmtId="0" fontId="6" fillId="4" borderId="6" xfId="0" applyFont="1" applyFill="1" applyBorder="1" applyAlignment="1">
      <alignment horizontal="left" vertical="center" wrapText="1"/>
    </xf>
    <xf numFmtId="0" fontId="0" fillId="3" borderId="0" xfId="0" applyFill="1" applyBorder="1" applyAlignment="1">
      <alignment horizontal="center"/>
    </xf>
    <xf numFmtId="0" fontId="0" fillId="3" borderId="6" xfId="0" applyFill="1" applyBorder="1" applyAlignment="1">
      <alignment horizontal="center"/>
    </xf>
    <xf numFmtId="49" fontId="0" fillId="0" borderId="10" xfId="0" applyNumberFormat="1" applyFill="1" applyBorder="1" applyAlignment="1" applyProtection="1">
      <alignment horizontal="center"/>
      <protection locked="0"/>
    </xf>
    <xf numFmtId="49" fontId="0" fillId="0" borderId="11" xfId="0" applyNumberFormat="1" applyFill="1" applyBorder="1" applyAlignment="1" applyProtection="1">
      <alignment horizontal="center"/>
      <protection locked="0"/>
    </xf>
    <xf numFmtId="49" fontId="0" fillId="0" borderId="12" xfId="0" applyNumberFormat="1" applyFill="1" applyBorder="1" applyAlignment="1" applyProtection="1">
      <alignment horizontal="center"/>
      <protection locked="0"/>
    </xf>
    <xf numFmtId="165" fontId="0" fillId="0" borderId="10" xfId="0" applyNumberFormat="1" applyFill="1" applyBorder="1" applyAlignment="1" applyProtection="1">
      <alignment horizontal="center" wrapText="1"/>
      <protection locked="0"/>
    </xf>
    <xf numFmtId="165" fontId="0" fillId="0" borderId="12" xfId="0" applyNumberFormat="1" applyFill="1" applyBorder="1" applyAlignment="1" applyProtection="1">
      <alignment horizontal="center" wrapText="1"/>
      <protection locked="0"/>
    </xf>
    <xf numFmtId="49" fontId="0" fillId="4" borderId="10" xfId="0" applyNumberFormat="1" applyFill="1" applyBorder="1" applyAlignment="1" applyProtection="1">
      <alignment horizontal="center"/>
      <protection locked="0"/>
    </xf>
    <xf numFmtId="49" fontId="0" fillId="4" borderId="12" xfId="0" applyNumberFormat="1" applyFill="1" applyBorder="1" applyAlignment="1" applyProtection="1">
      <alignment horizontal="center"/>
      <protection locked="0"/>
    </xf>
    <xf numFmtId="0" fontId="26" fillId="3" borderId="0" xfId="0" applyFont="1" applyFill="1" applyBorder="1" applyAlignment="1">
      <alignment horizontal="left" wrapText="1"/>
    </xf>
    <xf numFmtId="0" fontId="26" fillId="3" borderId="6" xfId="0" applyFont="1" applyFill="1" applyBorder="1" applyAlignment="1">
      <alignment horizontal="left" wrapText="1"/>
    </xf>
    <xf numFmtId="0" fontId="13" fillId="3" borderId="8" xfId="0" applyFont="1" applyFill="1" applyBorder="1" applyAlignment="1">
      <alignment horizontal="left" vertical="center" wrapText="1"/>
    </xf>
    <xf numFmtId="0" fontId="18" fillId="3" borderId="2" xfId="0" applyFont="1" applyFill="1" applyBorder="1" applyAlignment="1">
      <alignment horizontal="left" vertical="center" wrapText="1"/>
    </xf>
    <xf numFmtId="0" fontId="18" fillId="3" borderId="3" xfId="0" applyFont="1" applyFill="1" applyBorder="1" applyAlignment="1">
      <alignment horizontal="left" vertical="center" wrapText="1"/>
    </xf>
    <xf numFmtId="0" fontId="18" fillId="3" borderId="4" xfId="0" applyFont="1" applyFill="1" applyBorder="1" applyAlignment="1">
      <alignment horizontal="left" vertical="center" wrapText="1"/>
    </xf>
    <xf numFmtId="49" fontId="0" fillId="0" borderId="10" xfId="0" applyNumberFormat="1" applyFill="1" applyBorder="1" applyAlignment="1" applyProtection="1">
      <alignment horizontal="center" wrapText="1"/>
      <protection locked="0"/>
    </xf>
    <xf numFmtId="49" fontId="0" fillId="0" borderId="12" xfId="0" applyNumberFormat="1" applyFill="1" applyBorder="1" applyAlignment="1" applyProtection="1">
      <alignment horizontal="center" wrapText="1"/>
      <protection locked="0"/>
    </xf>
    <xf numFmtId="0" fontId="20" fillId="2" borderId="5" xfId="0" applyFont="1" applyFill="1" applyBorder="1" applyAlignment="1">
      <alignment horizontal="center" vertical="center" wrapText="1"/>
    </xf>
    <xf numFmtId="0" fontId="20" fillId="2" borderId="0" xfId="0" applyFont="1" applyFill="1" applyBorder="1" applyAlignment="1">
      <alignment horizontal="center" vertical="center" wrapText="1"/>
    </xf>
    <xf numFmtId="0" fontId="22" fillId="3" borderId="5" xfId="0" applyFont="1" applyFill="1" applyBorder="1" applyAlignment="1">
      <alignment horizontal="center"/>
    </xf>
    <xf numFmtId="0" fontId="22" fillId="3" borderId="0" xfId="0" applyFont="1" applyFill="1" applyBorder="1" applyAlignment="1">
      <alignment horizontal="center"/>
    </xf>
    <xf numFmtId="166" fontId="0" fillId="0" borderId="10" xfId="0" applyNumberFormat="1" applyFill="1" applyBorder="1" applyAlignment="1" applyProtection="1">
      <alignment horizontal="center" wrapText="1"/>
      <protection locked="0"/>
    </xf>
    <xf numFmtId="166" fontId="0" fillId="0" borderId="12" xfId="0" applyNumberFormat="1" applyFill="1" applyBorder="1" applyAlignment="1" applyProtection="1">
      <alignment horizontal="center" wrapText="1"/>
      <protection locked="0"/>
    </xf>
    <xf numFmtId="0" fontId="20" fillId="2" borderId="2" xfId="0" applyFont="1" applyFill="1" applyBorder="1" applyAlignment="1">
      <alignment horizontal="left" vertical="center"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49" fontId="0" fillId="0" borderId="2" xfId="0" applyNumberFormat="1" applyFill="1" applyBorder="1" applyAlignment="1" applyProtection="1">
      <alignment horizontal="center"/>
    </xf>
    <xf numFmtId="49" fontId="0" fillId="0" borderId="3" xfId="0" applyNumberFormat="1" applyFill="1" applyBorder="1" applyAlignment="1" applyProtection="1">
      <alignment horizontal="center"/>
    </xf>
    <xf numFmtId="49" fontId="0" fillId="0" borderId="4" xfId="0" applyNumberFormat="1" applyFill="1" applyBorder="1" applyAlignment="1" applyProtection="1">
      <alignment horizontal="center"/>
    </xf>
    <xf numFmtId="49" fontId="0" fillId="0" borderId="7" xfId="0" applyNumberFormat="1" applyFill="1" applyBorder="1" applyAlignment="1" applyProtection="1">
      <alignment horizontal="center"/>
    </xf>
    <xf numFmtId="49" fontId="0" fillId="0" borderId="8" xfId="0" applyNumberFormat="1" applyFill="1" applyBorder="1" applyAlignment="1" applyProtection="1">
      <alignment horizontal="center"/>
    </xf>
    <xf numFmtId="49" fontId="0" fillId="0" borderId="9" xfId="0" applyNumberFormat="1" applyFill="1" applyBorder="1" applyAlignment="1" applyProtection="1">
      <alignment horizontal="center"/>
    </xf>
    <xf numFmtId="49" fontId="0" fillId="0" borderId="13" xfId="0" applyNumberFormat="1" applyFill="1" applyBorder="1" applyAlignment="1" applyProtection="1">
      <alignment horizontal="center"/>
      <protection locked="0"/>
    </xf>
    <xf numFmtId="49" fontId="0" fillId="0" borderId="14" xfId="0" applyNumberFormat="1" applyFill="1" applyBorder="1" applyAlignment="1" applyProtection="1">
      <alignment horizontal="center"/>
      <protection locked="0"/>
    </xf>
    <xf numFmtId="167" fontId="0" fillId="0" borderId="10" xfId="0" applyNumberFormat="1" applyFill="1" applyBorder="1" applyAlignment="1" applyProtection="1">
      <alignment horizontal="center" wrapText="1"/>
      <protection locked="0"/>
    </xf>
    <xf numFmtId="167" fontId="0" fillId="0" borderId="12" xfId="0" applyNumberFormat="1" applyFill="1" applyBorder="1" applyAlignment="1" applyProtection="1">
      <alignment horizontal="center" wrapText="1"/>
      <protection locked="0"/>
    </xf>
    <xf numFmtId="165" fontId="0" fillId="0" borderId="10" xfId="0" applyNumberFormat="1" applyFill="1" applyBorder="1" applyAlignment="1" applyProtection="1">
      <alignment horizontal="center"/>
      <protection locked="0"/>
    </xf>
    <xf numFmtId="165" fontId="0" fillId="0" borderId="12" xfId="0" applyNumberFormat="1" applyFill="1" applyBorder="1" applyAlignment="1" applyProtection="1">
      <alignment horizontal="center"/>
      <protection locked="0"/>
    </xf>
    <xf numFmtId="166" fontId="0" fillId="0" borderId="10" xfId="0" applyNumberFormat="1" applyFill="1" applyBorder="1" applyAlignment="1" applyProtection="1">
      <alignment horizontal="center"/>
      <protection locked="0"/>
    </xf>
    <xf numFmtId="166" fontId="0" fillId="0" borderId="12" xfId="0" applyNumberFormat="1" applyFill="1" applyBorder="1" applyAlignment="1" applyProtection="1">
      <alignment horizontal="center"/>
      <protection locked="0"/>
    </xf>
    <xf numFmtId="0" fontId="28" fillId="2" borderId="2" xfId="0" applyFont="1" applyFill="1" applyBorder="1" applyAlignment="1">
      <alignment horizontal="left" vertical="center" wrapText="1"/>
    </xf>
    <xf numFmtId="0" fontId="28" fillId="2" borderId="3" xfId="0" applyFont="1" applyFill="1" applyBorder="1" applyAlignment="1">
      <alignment horizontal="left" vertical="center" wrapText="1"/>
    </xf>
    <xf numFmtId="0" fontId="28" fillId="2" borderId="4" xfId="0" applyFont="1" applyFill="1" applyBorder="1" applyAlignment="1">
      <alignment horizontal="left" vertical="center" wrapText="1"/>
    </xf>
    <xf numFmtId="0" fontId="28" fillId="2" borderId="10" xfId="0" applyFont="1" applyFill="1" applyBorder="1" applyAlignment="1">
      <alignment horizontal="center" vertical="center" wrapText="1"/>
    </xf>
    <xf numFmtId="0" fontId="28" fillId="2" borderId="11" xfId="0" applyFont="1" applyFill="1" applyBorder="1" applyAlignment="1">
      <alignment horizontal="center" vertical="center" wrapText="1"/>
    </xf>
    <xf numFmtId="0" fontId="28" fillId="2" borderId="12" xfId="0" applyFont="1" applyFill="1" applyBorder="1" applyAlignment="1">
      <alignment horizontal="center" vertical="center" wrapText="1"/>
    </xf>
    <xf numFmtId="0" fontId="0" fillId="4" borderId="13" xfId="0" applyFill="1" applyBorder="1" applyAlignment="1" applyProtection="1">
      <alignment vertical="center" wrapText="1"/>
      <protection locked="0"/>
    </xf>
    <xf numFmtId="0" fontId="0" fillId="4" borderId="21" xfId="0" applyFill="1" applyBorder="1" applyAlignment="1" applyProtection="1">
      <alignment vertical="center" wrapText="1"/>
      <protection locked="0"/>
    </xf>
    <xf numFmtId="0" fontId="0" fillId="4" borderId="14" xfId="0" applyFill="1" applyBorder="1" applyAlignment="1" applyProtection="1">
      <alignment vertical="center" wrapText="1"/>
      <protection locked="0"/>
    </xf>
    <xf numFmtId="0" fontId="0" fillId="3" borderId="10" xfId="0" applyFill="1" applyBorder="1" applyAlignment="1">
      <alignment horizontal="left" wrapText="1"/>
    </xf>
    <xf numFmtId="0" fontId="0" fillId="3" borderId="11" xfId="0" applyFill="1" applyBorder="1" applyAlignment="1">
      <alignment horizontal="left" wrapText="1"/>
    </xf>
    <xf numFmtId="0" fontId="0" fillId="3" borderId="12" xfId="0" applyFill="1" applyBorder="1" applyAlignment="1">
      <alignment horizontal="left" wrapText="1"/>
    </xf>
    <xf numFmtId="0" fontId="0" fillId="3" borderId="10" xfId="0" applyFill="1" applyBorder="1" applyAlignment="1">
      <alignment horizontal="center"/>
    </xf>
    <xf numFmtId="0" fontId="0" fillId="3" borderId="12" xfId="0" applyFill="1" applyBorder="1" applyAlignment="1">
      <alignment horizontal="center"/>
    </xf>
    <xf numFmtId="0" fontId="0" fillId="3" borderId="13" xfId="0" applyFill="1" applyBorder="1" applyAlignment="1">
      <alignment horizontal="center" vertical="center" wrapText="1"/>
    </xf>
    <xf numFmtId="0" fontId="0" fillId="3" borderId="14" xfId="0" applyFill="1" applyBorder="1" applyAlignment="1">
      <alignment horizontal="center" vertical="center" wrapText="1"/>
    </xf>
    <xf numFmtId="0" fontId="0" fillId="3" borderId="11" xfId="0" applyFill="1" applyBorder="1" applyAlignment="1">
      <alignment horizont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9" xfId="0" applyFill="1" applyBorder="1" applyAlignment="1">
      <alignment horizontal="center" vertical="center"/>
    </xf>
    <xf numFmtId="0" fontId="0" fillId="3" borderId="10" xfId="0" applyFill="1" applyBorder="1" applyAlignment="1">
      <alignment horizontal="right"/>
    </xf>
    <xf numFmtId="0" fontId="0" fillId="3" borderId="11" xfId="0" applyFill="1" applyBorder="1" applyAlignment="1">
      <alignment horizontal="right"/>
    </xf>
    <xf numFmtId="0" fontId="0" fillId="3" borderId="12" xfId="0" applyFill="1" applyBorder="1" applyAlignment="1">
      <alignment horizontal="right"/>
    </xf>
    <xf numFmtId="0" fontId="36" fillId="4" borderId="0" xfId="0" applyFont="1" applyFill="1" applyAlignment="1">
      <alignment horizontal="left" vertical="center" wrapText="1"/>
    </xf>
    <xf numFmtId="0" fontId="0" fillId="4" borderId="10" xfId="0" applyFill="1" applyBorder="1" applyAlignment="1" applyProtection="1">
      <alignment horizontal="center"/>
      <protection locked="0"/>
    </xf>
    <xf numFmtId="0" fontId="0" fillId="4" borderId="11" xfId="0" applyFill="1" applyBorder="1" applyAlignment="1" applyProtection="1">
      <alignment horizontal="center"/>
      <protection locked="0"/>
    </xf>
    <xf numFmtId="0" fontId="0" fillId="4" borderId="12" xfId="0" applyFill="1" applyBorder="1" applyAlignment="1" applyProtection="1">
      <alignment horizontal="center"/>
      <protection locked="0"/>
    </xf>
    <xf numFmtId="0" fontId="26" fillId="3" borderId="1" xfId="0" applyFont="1" applyFill="1" applyBorder="1" applyAlignment="1">
      <alignment horizontal="left" wrapText="1"/>
    </xf>
    <xf numFmtId="0" fontId="26" fillId="3" borderId="1" xfId="0" applyFont="1" applyFill="1" applyBorder="1" applyAlignment="1">
      <alignment horizontal="left"/>
    </xf>
    <xf numFmtId="49" fontId="0" fillId="4" borderId="11" xfId="0" applyNumberFormat="1" applyFill="1" applyBorder="1" applyAlignment="1" applyProtection="1">
      <alignment horizontal="center"/>
      <protection locked="0"/>
    </xf>
    <xf numFmtId="0" fontId="0" fillId="0" borderId="1" xfId="0" applyBorder="1" applyAlignment="1">
      <alignment horizontal="left" vertical="center" wrapText="1"/>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1" xfId="0" applyBorder="1" applyAlignment="1">
      <alignment horizontal="left" wrapText="1"/>
    </xf>
    <xf numFmtId="0" fontId="0" fillId="0" borderId="1" xfId="0" applyBorder="1" applyAlignment="1">
      <alignment horizontal="left"/>
    </xf>
    <xf numFmtId="0" fontId="0" fillId="0" borderId="1" xfId="0" applyBorder="1" applyAlignment="1">
      <alignment horizontal="center"/>
    </xf>
    <xf numFmtId="0" fontId="0" fillId="0" borderId="3" xfId="0" applyBorder="1" applyAlignment="1">
      <alignment horizontal="left"/>
    </xf>
    <xf numFmtId="0" fontId="0" fillId="0" borderId="10" xfId="0" applyBorder="1" applyAlignment="1">
      <alignment horizontal="left"/>
    </xf>
    <xf numFmtId="0" fontId="0" fillId="0" borderId="11" xfId="0" applyBorder="1" applyAlignment="1">
      <alignment horizontal="left"/>
    </xf>
    <xf numFmtId="0" fontId="0" fillId="0" borderId="12" xfId="0" applyBorder="1" applyAlignment="1">
      <alignment horizontal="left"/>
    </xf>
    <xf numFmtId="0" fontId="0" fillId="3" borderId="0" xfId="0" applyFill="1" applyBorder="1" applyAlignment="1">
      <alignment horizontal="left"/>
    </xf>
    <xf numFmtId="0" fontId="0" fillId="0" borderId="3" xfId="0" applyBorder="1" applyAlignment="1">
      <alignment horizontal="center" wrapText="1"/>
    </xf>
    <xf numFmtId="0" fontId="0" fillId="0" borderId="3" xfId="0" applyBorder="1" applyAlignment="1">
      <alignment horizontal="center"/>
    </xf>
    <xf numFmtId="0" fontId="0" fillId="0" borderId="0" xfId="0" applyAlignment="1">
      <alignment horizontal="center"/>
    </xf>
    <xf numFmtId="0" fontId="8" fillId="4" borderId="0" xfId="0" applyFont="1" applyFill="1" applyAlignment="1">
      <alignment horizontal="center"/>
    </xf>
    <xf numFmtId="0" fontId="34" fillId="4" borderId="0" xfId="0" applyFont="1" applyFill="1" applyAlignment="1">
      <alignment horizontal="center" vertical="center"/>
    </xf>
    <xf numFmtId="0" fontId="34" fillId="4" borderId="0" xfId="0" applyFont="1" applyFill="1" applyAlignment="1">
      <alignment horizontal="center"/>
    </xf>
    <xf numFmtId="0" fontId="0" fillId="3" borderId="7" xfId="0" applyFill="1" applyBorder="1" applyAlignment="1">
      <alignment vertical="center" wrapText="1"/>
    </xf>
    <xf numFmtId="0" fontId="0" fillId="3" borderId="8" xfId="0" applyFill="1" applyBorder="1" applyAlignment="1">
      <alignment vertical="center" wrapText="1"/>
    </xf>
    <xf numFmtId="0" fontId="0" fillId="3" borderId="9" xfId="0" applyFill="1" applyBorder="1" applyAlignment="1">
      <alignment vertical="center" wrapText="1"/>
    </xf>
    <xf numFmtId="0" fontId="0" fillId="3" borderId="0" xfId="0" applyFill="1" applyBorder="1" applyAlignment="1">
      <alignment horizontal="left" wrapText="1"/>
    </xf>
    <xf numFmtId="0" fontId="0" fillId="3" borderId="13" xfId="0" applyFill="1" applyBorder="1" applyAlignment="1">
      <alignment horizontal="center"/>
    </xf>
    <xf numFmtId="0" fontId="0" fillId="3" borderId="14" xfId="0" applyFill="1" applyBorder="1" applyAlignment="1">
      <alignment horizontal="center"/>
    </xf>
    <xf numFmtId="0" fontId="0" fillId="4" borderId="13" xfId="0" applyFill="1" applyBorder="1" applyAlignment="1" applyProtection="1">
      <alignment horizontal="center" vertical="center" wrapText="1"/>
      <protection locked="0"/>
    </xf>
    <xf numFmtId="0" fontId="0" fillId="4" borderId="14" xfId="0" applyFill="1" applyBorder="1" applyAlignment="1" applyProtection="1">
      <alignment horizontal="center" vertical="center" wrapText="1"/>
      <protection locked="0"/>
    </xf>
    <xf numFmtId="0" fontId="0" fillId="3" borderId="6" xfId="0" applyFill="1" applyBorder="1" applyAlignment="1">
      <alignment horizontal="left" wrapText="1"/>
    </xf>
    <xf numFmtId="0" fontId="0" fillId="3" borderId="2" xfId="0" applyFill="1" applyBorder="1" applyAlignment="1">
      <alignment horizontal="left" vertical="center" wrapText="1"/>
    </xf>
    <xf numFmtId="0" fontId="0" fillId="3" borderId="3" xfId="0" applyFill="1" applyBorder="1" applyAlignment="1">
      <alignment horizontal="left" vertical="center" wrapText="1"/>
    </xf>
    <xf numFmtId="0" fontId="0" fillId="3" borderId="4" xfId="0" applyFill="1" applyBorder="1" applyAlignment="1">
      <alignment horizontal="left" vertical="center" wrapText="1"/>
    </xf>
    <xf numFmtId="0" fontId="0" fillId="3" borderId="7" xfId="0" applyFill="1" applyBorder="1" applyAlignment="1">
      <alignment horizontal="left" vertical="center" wrapText="1"/>
    </xf>
    <xf numFmtId="0" fontId="0" fillId="3" borderId="8" xfId="0" applyFill="1" applyBorder="1" applyAlignment="1">
      <alignment horizontal="left" vertical="center" wrapText="1"/>
    </xf>
    <xf numFmtId="0" fontId="0" fillId="3" borderId="9" xfId="0" applyFill="1" applyBorder="1" applyAlignment="1">
      <alignment horizontal="left" vertical="center" wrapText="1"/>
    </xf>
    <xf numFmtId="0" fontId="18" fillId="3" borderId="0" xfId="0" applyFont="1" applyFill="1" applyBorder="1" applyAlignment="1">
      <alignment vertical="center" wrapText="1"/>
    </xf>
    <xf numFmtId="0" fontId="18" fillId="3" borderId="5" xfId="0" applyFont="1" applyFill="1" applyBorder="1" applyAlignment="1">
      <alignment vertical="center" wrapText="1"/>
    </xf>
    <xf numFmtId="0" fontId="8" fillId="0" borderId="7" xfId="0" applyFont="1" applyFill="1"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3" borderId="1" xfId="0" applyFill="1" applyBorder="1" applyAlignment="1">
      <alignment horizontal="center" vertical="center" wrapText="1"/>
    </xf>
    <xf numFmtId="14" fontId="0" fillId="4" borderId="13" xfId="0" applyNumberFormat="1" applyFill="1" applyBorder="1" applyAlignment="1" applyProtection="1">
      <alignment vertical="center" wrapText="1"/>
      <protection locked="0"/>
    </xf>
    <xf numFmtId="3" fontId="0" fillId="4" borderId="13" xfId="0" applyNumberFormat="1" applyFill="1" applyBorder="1" applyAlignment="1" applyProtection="1">
      <alignment vertical="center" wrapText="1"/>
      <protection locked="0"/>
    </xf>
    <xf numFmtId="0" fontId="0" fillId="3" borderId="1" xfId="0" applyFill="1" applyBorder="1" applyAlignment="1" applyProtection="1">
      <alignment horizontal="center"/>
    </xf>
    <xf numFmtId="0" fontId="0" fillId="3" borderId="1" xfId="0" applyFill="1" applyBorder="1" applyAlignment="1">
      <alignment horizontal="center"/>
    </xf>
    <xf numFmtId="0" fontId="0" fillId="0" borderId="1" xfId="0" applyBorder="1" applyAlignment="1" applyProtection="1">
      <alignment horizontal="center"/>
    </xf>
    <xf numFmtId="0" fontId="0" fillId="2" borderId="1" xfId="0" applyFill="1" applyBorder="1" applyAlignment="1" applyProtection="1">
      <alignment horizontal="center"/>
    </xf>
    <xf numFmtId="0" fontId="0" fillId="0" borderId="1" xfId="0" applyBorder="1" applyAlignment="1" applyProtection="1">
      <alignment horizontal="center"/>
      <protection locked="0"/>
    </xf>
    <xf numFmtId="0" fontId="0" fillId="2" borderId="1" xfId="0" applyFill="1" applyBorder="1" applyAlignment="1" applyProtection="1">
      <alignment horizontal="center"/>
      <protection locked="0"/>
    </xf>
    <xf numFmtId="0" fontId="13" fillId="0" borderId="5" xfId="0" applyFont="1" applyFill="1" applyBorder="1" applyAlignment="1">
      <alignment horizontal="center" vertical="center" wrapText="1"/>
    </xf>
    <xf numFmtId="0" fontId="13" fillId="0" borderId="0" xfId="0" applyFont="1" applyFill="1" applyBorder="1" applyAlignment="1">
      <alignment horizontal="center" vertical="center" wrapText="1"/>
    </xf>
    <xf numFmtId="166" fontId="13" fillId="0" borderId="10" xfId="0" applyNumberFormat="1" applyFont="1" applyFill="1" applyBorder="1" applyAlignment="1" applyProtection="1">
      <alignment horizontal="center" vertical="center" wrapText="1"/>
      <protection locked="0"/>
    </xf>
    <xf numFmtId="166" fontId="13" fillId="0" borderId="12" xfId="0" applyNumberFormat="1" applyFont="1" applyFill="1" applyBorder="1" applyAlignment="1" applyProtection="1">
      <alignment horizontal="center" vertical="center" wrapText="1"/>
      <protection locked="0"/>
    </xf>
    <xf numFmtId="0" fontId="9" fillId="3" borderId="1" xfId="0" applyFont="1" applyFill="1" applyBorder="1" applyAlignment="1">
      <alignment horizontal="left" vertical="center" wrapText="1"/>
    </xf>
    <xf numFmtId="0" fontId="23" fillId="2" borderId="1" xfId="0" applyFont="1" applyFill="1" applyBorder="1" applyAlignment="1">
      <alignment horizontal="left" vertical="center" wrapText="1"/>
    </xf>
    <xf numFmtId="0" fontId="21" fillId="0" borderId="0" xfId="0" applyFont="1" applyAlignment="1">
      <alignment horizontal="center"/>
    </xf>
    <xf numFmtId="0" fontId="27" fillId="2" borderId="2" xfId="0" applyFont="1" applyFill="1" applyBorder="1" applyAlignment="1">
      <alignment horizontal="center" vertical="center" wrapText="1"/>
    </xf>
    <xf numFmtId="0" fontId="27" fillId="2" borderId="3" xfId="0" applyFont="1" applyFill="1" applyBorder="1" applyAlignment="1">
      <alignment horizontal="center" vertical="center" wrapText="1"/>
    </xf>
    <xf numFmtId="0" fontId="27" fillId="2" borderId="4" xfId="0" applyFont="1" applyFill="1" applyBorder="1" applyAlignment="1">
      <alignment horizontal="center" vertical="center" wrapText="1"/>
    </xf>
    <xf numFmtId="0" fontId="13" fillId="0" borderId="5" xfId="0" applyFont="1" applyFill="1" applyBorder="1" applyAlignment="1">
      <alignment horizontal="left" vertical="center" wrapText="1"/>
    </xf>
    <xf numFmtId="0" fontId="13" fillId="0" borderId="0" xfId="0" applyFont="1" applyFill="1" applyBorder="1" applyAlignment="1">
      <alignment horizontal="left" vertical="center" wrapText="1"/>
    </xf>
    <xf numFmtId="0" fontId="11" fillId="3" borderId="1" xfId="0" applyFont="1" applyFill="1" applyBorder="1" applyAlignment="1">
      <alignment horizontal="center" vertical="center" wrapText="1"/>
    </xf>
    <xf numFmtId="0" fontId="24" fillId="3" borderId="1" xfId="0" applyFont="1" applyFill="1" applyBorder="1" applyAlignment="1">
      <alignment horizontal="center" vertical="center" wrapText="1"/>
    </xf>
    <xf numFmtId="0" fontId="0" fillId="3" borderId="1" xfId="0" applyFill="1" applyBorder="1" applyAlignment="1" applyProtection="1">
      <alignment horizontal="center" vertical="center"/>
    </xf>
    <xf numFmtId="0" fontId="0" fillId="3" borderId="1" xfId="0" applyFill="1" applyBorder="1" applyAlignment="1">
      <alignment horizontal="center" vertical="center"/>
    </xf>
    <xf numFmtId="0" fontId="9" fillId="3" borderId="1" xfId="0" applyFont="1" applyFill="1" applyBorder="1" applyAlignment="1">
      <alignment horizontal="center" vertical="center" wrapText="1"/>
    </xf>
    <xf numFmtId="0" fontId="38" fillId="0" borderId="1"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0" fillId="0" borderId="1" xfId="0" applyFill="1" applyBorder="1" applyAlignment="1">
      <alignment horizontal="center"/>
    </xf>
    <xf numFmtId="0" fontId="0" fillId="0" borderId="1" xfId="0" applyBorder="1" applyAlignment="1" applyProtection="1">
      <alignment horizontal="center" vertical="center"/>
      <protection locked="0"/>
    </xf>
    <xf numFmtId="0" fontId="0" fillId="2" borderId="1" xfId="0" applyFill="1" applyBorder="1" applyAlignment="1" applyProtection="1">
      <alignment horizontal="center" vertical="center"/>
    </xf>
    <xf numFmtId="0" fontId="0" fillId="0" borderId="1" xfId="0" applyBorder="1" applyAlignment="1" applyProtection="1">
      <alignment horizontal="center" vertical="center"/>
    </xf>
    <xf numFmtId="0" fontId="38" fillId="0" borderId="1" xfId="0" applyFont="1" applyFill="1" applyBorder="1" applyAlignment="1">
      <alignment horizontal="left" vertical="center" wrapText="1"/>
    </xf>
    <xf numFmtId="0" fontId="23" fillId="2" borderId="1" xfId="0" applyFont="1" applyFill="1" applyBorder="1" applyAlignment="1">
      <alignment horizontal="center" vertical="center" wrapText="1"/>
    </xf>
    <xf numFmtId="9"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3" borderId="1" xfId="0" applyFill="1" applyBorder="1" applyAlignment="1">
      <alignment horizontal="left"/>
    </xf>
    <xf numFmtId="0" fontId="32" fillId="2" borderId="0" xfId="0" applyFont="1" applyFill="1" applyAlignment="1">
      <alignment horizontal="center" vertical="center"/>
    </xf>
    <xf numFmtId="0" fontId="0" fillId="0" borderId="10" xfId="0" applyBorder="1" applyAlignment="1" applyProtection="1">
      <alignment horizontal="center" vertical="center" wrapText="1"/>
      <protection locked="0"/>
    </xf>
    <xf numFmtId="0" fontId="0" fillId="0" borderId="11" xfId="0" applyBorder="1" applyAlignment="1" applyProtection="1">
      <alignment horizontal="center" vertical="center" wrapText="1"/>
      <protection locked="0"/>
    </xf>
    <xf numFmtId="0" fontId="0" fillId="0" borderId="12" xfId="0" applyBorder="1" applyAlignment="1" applyProtection="1">
      <alignment horizontal="center" vertical="center" wrapText="1"/>
      <protection locked="0"/>
    </xf>
    <xf numFmtId="0" fontId="31" fillId="3" borderId="1" xfId="0" applyFont="1" applyFill="1" applyBorder="1" applyAlignment="1">
      <alignment horizontal="center" vertical="center"/>
    </xf>
    <xf numFmtId="0" fontId="31" fillId="3" borderId="1" xfId="0" applyFont="1" applyFill="1" applyBorder="1" applyAlignment="1">
      <alignment horizontal="left" wrapText="1"/>
    </xf>
    <xf numFmtId="0" fontId="31" fillId="3" borderId="1" xfId="0" applyFont="1" applyFill="1" applyBorder="1" applyAlignment="1">
      <alignment horizontal="left"/>
    </xf>
    <xf numFmtId="0" fontId="31" fillId="3" borderId="10" xfId="0" applyFont="1" applyFill="1" applyBorder="1" applyAlignment="1">
      <alignment horizontal="center"/>
    </xf>
    <xf numFmtId="0" fontId="31" fillId="3" borderId="12" xfId="0" applyFont="1" applyFill="1" applyBorder="1" applyAlignment="1">
      <alignment horizontal="center"/>
    </xf>
    <xf numFmtId="0" fontId="0" fillId="3" borderId="10" xfId="0" applyFill="1" applyBorder="1" applyAlignment="1" applyProtection="1">
      <alignment horizontal="center" vertical="center"/>
    </xf>
    <xf numFmtId="0" fontId="0" fillId="3" borderId="11" xfId="0" applyFill="1" applyBorder="1" applyAlignment="1" applyProtection="1">
      <alignment horizontal="center" vertical="center"/>
    </xf>
    <xf numFmtId="0" fontId="0" fillId="3" borderId="12" xfId="0" applyFill="1" applyBorder="1" applyAlignment="1" applyProtection="1">
      <alignment horizontal="center" vertical="center"/>
    </xf>
    <xf numFmtId="0" fontId="0" fillId="3" borderId="1" xfId="0" applyFill="1" applyBorder="1" applyAlignment="1">
      <alignment horizontal="left" wrapText="1"/>
    </xf>
    <xf numFmtId="0" fontId="0" fillId="4" borderId="1" xfId="0" applyFont="1" applyFill="1" applyBorder="1" applyAlignment="1">
      <alignment horizontal="left" wrapText="1"/>
    </xf>
    <xf numFmtId="0" fontId="0" fillId="4" borderId="1" xfId="0" applyFont="1" applyFill="1" applyBorder="1" applyAlignment="1">
      <alignment horizontal="left"/>
    </xf>
    <xf numFmtId="0" fontId="0" fillId="0" borderId="0" xfId="0" applyAlignment="1">
      <alignment horizontal="left"/>
    </xf>
    <xf numFmtId="0" fontId="31" fillId="3" borderId="1" xfId="0" applyFont="1" applyFill="1" applyBorder="1" applyAlignment="1">
      <alignment horizontal="center"/>
    </xf>
    <xf numFmtId="0" fontId="31" fillId="3" borderId="10" xfId="0" applyFont="1" applyFill="1" applyBorder="1" applyAlignment="1" applyProtection="1">
      <alignment horizontal="center"/>
    </xf>
    <xf numFmtId="0" fontId="31" fillId="3" borderId="12" xfId="0" applyFont="1" applyFill="1" applyBorder="1" applyAlignment="1" applyProtection="1">
      <alignment horizontal="center"/>
    </xf>
    <xf numFmtId="0" fontId="0" fillId="2" borderId="10" xfId="0" applyFill="1" applyBorder="1" applyAlignment="1" applyProtection="1">
      <alignment horizontal="center"/>
    </xf>
    <xf numFmtId="0" fontId="0" fillId="2" borderId="12" xfId="0" applyFill="1" applyBorder="1" applyAlignment="1" applyProtection="1">
      <alignment horizontal="center"/>
    </xf>
    <xf numFmtId="0" fontId="31" fillId="3" borderId="11" xfId="0" applyFont="1" applyFill="1" applyBorder="1" applyAlignment="1" applyProtection="1">
      <alignment horizontal="center"/>
    </xf>
    <xf numFmtId="0" fontId="32" fillId="2" borderId="11" xfId="0" applyFont="1" applyFill="1" applyBorder="1" applyAlignment="1">
      <alignment horizontal="left" wrapText="1"/>
    </xf>
    <xf numFmtId="0" fontId="32" fillId="2" borderId="12" xfId="0" applyFont="1" applyFill="1" applyBorder="1" applyAlignment="1">
      <alignment horizontal="left" wrapText="1"/>
    </xf>
    <xf numFmtId="0" fontId="32" fillId="2" borderId="11" xfId="0" applyFont="1" applyFill="1" applyBorder="1" applyAlignment="1">
      <alignment horizontal="left"/>
    </xf>
    <xf numFmtId="0" fontId="32" fillId="2" borderId="12" xfId="0" applyFont="1" applyFill="1" applyBorder="1" applyAlignment="1">
      <alignment horizontal="left"/>
    </xf>
    <xf numFmtId="0" fontId="31" fillId="4" borderId="10" xfId="0" applyFont="1" applyFill="1" applyBorder="1" applyAlignment="1" applyProtection="1">
      <alignment horizontal="center"/>
      <protection locked="0"/>
    </xf>
    <xf numFmtId="0" fontId="31" fillId="4" borderId="12" xfId="0" applyFont="1" applyFill="1" applyBorder="1" applyAlignment="1" applyProtection="1">
      <alignment horizontal="center"/>
      <protection locked="0"/>
    </xf>
    <xf numFmtId="0" fontId="0" fillId="3" borderId="1" xfId="0" applyFont="1" applyFill="1" applyBorder="1" applyAlignment="1">
      <alignment horizontal="left"/>
    </xf>
    <xf numFmtId="0" fontId="32" fillId="2" borderId="5" xfId="0" applyFont="1" applyFill="1" applyBorder="1" applyAlignment="1">
      <alignment horizontal="center" vertical="center"/>
    </xf>
    <xf numFmtId="0" fontId="32" fillId="2" borderId="0" xfId="0" applyFont="1" applyFill="1" applyBorder="1" applyAlignment="1">
      <alignment horizontal="center" vertical="center"/>
    </xf>
    <xf numFmtId="0" fontId="32" fillId="2" borderId="6" xfId="0" applyFont="1" applyFill="1" applyBorder="1" applyAlignment="1">
      <alignment horizontal="center" vertical="center"/>
    </xf>
    <xf numFmtId="0" fontId="32" fillId="2" borderId="2" xfId="0" applyFont="1" applyFill="1" applyBorder="1" applyAlignment="1">
      <alignment horizontal="center" vertical="center"/>
    </xf>
    <xf numFmtId="0" fontId="32" fillId="2" borderId="3" xfId="0" applyFont="1" applyFill="1" applyBorder="1" applyAlignment="1">
      <alignment horizontal="center" vertical="center"/>
    </xf>
    <xf numFmtId="0" fontId="32" fillId="2" borderId="4" xfId="0" applyFont="1" applyFill="1" applyBorder="1" applyAlignment="1">
      <alignment horizontal="center" vertical="center"/>
    </xf>
    <xf numFmtId="0" fontId="32" fillId="2" borderId="10" xfId="0" applyFont="1" applyFill="1" applyBorder="1" applyAlignment="1">
      <alignment horizontal="center" wrapText="1"/>
    </xf>
    <xf numFmtId="0" fontId="32" fillId="2" borderId="11" xfId="0" applyFont="1" applyFill="1" applyBorder="1" applyAlignment="1">
      <alignment horizontal="center" wrapText="1"/>
    </xf>
    <xf numFmtId="0" fontId="32" fillId="2" borderId="12" xfId="0" applyFont="1" applyFill="1" applyBorder="1" applyAlignment="1">
      <alignment horizontal="center" wrapText="1"/>
    </xf>
    <xf numFmtId="0" fontId="32" fillId="2" borderId="1" xfId="0" applyFont="1" applyFill="1" applyBorder="1" applyAlignment="1">
      <alignment horizontal="center" vertical="center"/>
    </xf>
    <xf numFmtId="0" fontId="32" fillId="2" borderId="7" xfId="0" applyFont="1" applyFill="1" applyBorder="1" applyAlignment="1">
      <alignment horizontal="left"/>
    </xf>
    <xf numFmtId="0" fontId="32" fillId="2" borderId="8" xfId="0" applyFont="1" applyFill="1" applyBorder="1" applyAlignment="1">
      <alignment horizontal="left"/>
    </xf>
    <xf numFmtId="0" fontId="32" fillId="2" borderId="9" xfId="0" applyFont="1" applyFill="1" applyBorder="1" applyAlignment="1">
      <alignment horizontal="left"/>
    </xf>
    <xf numFmtId="0" fontId="30" fillId="0" borderId="1" xfId="0" applyFont="1" applyBorder="1" applyAlignment="1">
      <alignment horizontal="left"/>
    </xf>
    <xf numFmtId="0" fontId="31" fillId="3" borderId="1" xfId="0" applyFont="1" applyFill="1" applyBorder="1" applyAlignment="1" applyProtection="1">
      <alignment horizontal="center"/>
    </xf>
    <xf numFmtId="0" fontId="32" fillId="2" borderId="5" xfId="0" applyFont="1" applyFill="1" applyBorder="1" applyAlignment="1">
      <alignment horizontal="left"/>
    </xf>
    <xf numFmtId="0" fontId="32" fillId="2" borderId="0" xfId="0" applyFont="1" applyFill="1" applyBorder="1" applyAlignment="1">
      <alignment horizontal="left"/>
    </xf>
    <xf numFmtId="0" fontId="32" fillId="2" borderId="6" xfId="0" applyFont="1" applyFill="1" applyBorder="1" applyAlignment="1">
      <alignment horizontal="left"/>
    </xf>
    <xf numFmtId="0" fontId="32" fillId="2" borderId="10" xfId="0" applyFont="1" applyFill="1" applyBorder="1" applyAlignment="1">
      <alignment horizontal="center"/>
    </xf>
    <xf numFmtId="0" fontId="32" fillId="2" borderId="11" xfId="0" applyFont="1" applyFill="1" applyBorder="1" applyAlignment="1">
      <alignment horizontal="center"/>
    </xf>
    <xf numFmtId="0" fontId="32" fillId="2" borderId="12" xfId="0" applyFont="1" applyFill="1" applyBorder="1" applyAlignment="1">
      <alignment horizontal="center"/>
    </xf>
    <xf numFmtId="0" fontId="23" fillId="2" borderId="10" xfId="0" applyFont="1" applyFill="1" applyBorder="1" applyAlignment="1">
      <alignment horizontal="left" vertical="center" wrapText="1"/>
    </xf>
    <xf numFmtId="0" fontId="23" fillId="2" borderId="11" xfId="0" applyFont="1" applyFill="1" applyBorder="1" applyAlignment="1">
      <alignment horizontal="left" vertical="center" wrapText="1"/>
    </xf>
    <xf numFmtId="0" fontId="23" fillId="2" borderId="12" xfId="0" applyFont="1" applyFill="1" applyBorder="1" applyAlignment="1">
      <alignment horizontal="left" vertical="center" wrapText="1"/>
    </xf>
    <xf numFmtId="0" fontId="0" fillId="3" borderId="10" xfId="0" applyFill="1" applyBorder="1" applyAlignment="1" applyProtection="1">
      <alignment horizontal="center"/>
    </xf>
    <xf numFmtId="0" fontId="0" fillId="3" borderId="12" xfId="0" applyFill="1" applyBorder="1" applyAlignment="1" applyProtection="1">
      <alignment horizontal="center"/>
    </xf>
    <xf numFmtId="0" fontId="31" fillId="3" borderId="10" xfId="0" applyFont="1" applyFill="1" applyBorder="1" applyAlignment="1">
      <alignment horizontal="center" vertical="center"/>
    </xf>
    <xf numFmtId="0" fontId="31" fillId="3" borderId="11" xfId="0" applyFont="1" applyFill="1" applyBorder="1" applyAlignment="1">
      <alignment horizontal="center" vertical="center"/>
    </xf>
    <xf numFmtId="0" fontId="31" fillId="3" borderId="12" xfId="0" applyFont="1" applyFill="1" applyBorder="1" applyAlignment="1">
      <alignment horizontal="center" vertical="center"/>
    </xf>
    <xf numFmtId="0" fontId="0" fillId="4" borderId="10" xfId="0" applyFill="1" applyBorder="1" applyAlignment="1">
      <alignment horizontal="center" vertical="center"/>
    </xf>
    <xf numFmtId="0" fontId="0" fillId="4" borderId="11" xfId="0" applyFill="1" applyBorder="1" applyAlignment="1">
      <alignment horizontal="center" vertical="center"/>
    </xf>
    <xf numFmtId="0" fontId="0" fillId="4" borderId="12" xfId="0" applyFill="1" applyBorder="1" applyAlignment="1">
      <alignment horizontal="center" vertical="center"/>
    </xf>
    <xf numFmtId="0" fontId="0" fillId="0" borderId="10" xfId="0" applyBorder="1" applyAlignment="1" applyProtection="1">
      <alignment horizontal="center"/>
      <protection locked="0"/>
    </xf>
    <xf numFmtId="0" fontId="0" fillId="0" borderId="12" xfId="0" applyBorder="1" applyAlignment="1" applyProtection="1">
      <alignment horizontal="center"/>
      <protection locked="0"/>
    </xf>
    <xf numFmtId="0" fontId="11" fillId="3" borderId="10" xfId="0" applyFont="1" applyFill="1" applyBorder="1" applyAlignment="1">
      <alignment horizontal="center" vertical="center" wrapText="1"/>
    </xf>
    <xf numFmtId="0" fontId="11" fillId="3" borderId="11"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9" fillId="3" borderId="10" xfId="0" applyFont="1" applyFill="1" applyBorder="1" applyAlignment="1">
      <alignment horizontal="left" vertical="center" wrapText="1"/>
    </xf>
    <xf numFmtId="0" fontId="9" fillId="3" borderId="11" xfId="0" applyFont="1" applyFill="1" applyBorder="1" applyAlignment="1">
      <alignment horizontal="left" vertical="center" wrapText="1"/>
    </xf>
    <xf numFmtId="0" fontId="9" fillId="3" borderId="12" xfId="0" applyFont="1" applyFill="1" applyBorder="1" applyAlignment="1">
      <alignment horizontal="left" vertical="center" wrapText="1"/>
    </xf>
    <xf numFmtId="0" fontId="0" fillId="0" borderId="10" xfId="0" applyFill="1" applyBorder="1" applyAlignment="1" applyProtection="1">
      <alignment horizontal="center"/>
      <protection locked="0"/>
    </xf>
    <xf numFmtId="0" fontId="0" fillId="0" borderId="12" xfId="0" applyFill="1" applyBorder="1" applyAlignment="1" applyProtection="1">
      <alignment horizontal="center"/>
      <protection locked="0"/>
    </xf>
    <xf numFmtId="0" fontId="39" fillId="3" borderId="1" xfId="0" applyFont="1" applyFill="1" applyBorder="1" applyAlignment="1">
      <alignment horizontal="left" wrapText="1"/>
    </xf>
    <xf numFmtId="0" fontId="39" fillId="3" borderId="1" xfId="0" applyFont="1" applyFill="1" applyBorder="1" applyAlignment="1">
      <alignment horizontal="left"/>
    </xf>
    <xf numFmtId="0" fontId="0" fillId="0" borderId="10" xfId="0" applyBorder="1" applyAlignment="1" applyProtection="1">
      <alignment horizontal="center"/>
    </xf>
    <xf numFmtId="0" fontId="0" fillId="0" borderId="12" xfId="0" applyBorder="1" applyAlignment="1" applyProtection="1">
      <alignment horizontal="center"/>
    </xf>
    <xf numFmtId="0" fontId="0" fillId="3" borderId="10" xfId="0" applyFont="1" applyFill="1" applyBorder="1" applyAlignment="1">
      <alignment horizontal="left" wrapText="1"/>
    </xf>
    <xf numFmtId="0" fontId="0" fillId="3" borderId="11" xfId="0" applyFont="1" applyFill="1" applyBorder="1" applyAlignment="1">
      <alignment horizontal="left" wrapText="1"/>
    </xf>
    <xf numFmtId="0" fontId="0" fillId="3" borderId="12" xfId="0" applyFont="1" applyFill="1" applyBorder="1" applyAlignment="1">
      <alignment horizontal="left" wrapText="1"/>
    </xf>
    <xf numFmtId="0" fontId="0" fillId="3" borderId="10" xfId="0" applyFont="1" applyFill="1" applyBorder="1" applyAlignment="1">
      <alignment horizontal="left"/>
    </xf>
    <xf numFmtId="0" fontId="0" fillId="3" borderId="11" xfId="0" applyFont="1" applyFill="1" applyBorder="1" applyAlignment="1">
      <alignment horizontal="left"/>
    </xf>
    <xf numFmtId="0" fontId="0" fillId="3" borderId="12" xfId="0" applyFont="1" applyFill="1" applyBorder="1" applyAlignment="1">
      <alignment horizontal="left"/>
    </xf>
  </cellXfs>
  <cellStyles count="1">
    <cellStyle name="Normal" xfId="0" builtinId="0"/>
  </cellStyles>
  <dxfs count="1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8080"/>
      <color rgb="FFCCFFFF"/>
      <color rgb="FF0099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Drop" dropLines="14" dropStyle="combo" dx="16" fmlaRange="$M$155:$M$168" sel="1" val="0"/>
</file>

<file path=xl/ctrlProps/ctrlProp10.xml><?xml version="1.0" encoding="utf-8"?>
<formControlPr xmlns="http://schemas.microsoft.com/office/spreadsheetml/2009/9/main" objectType="Drop" dropLines="15" dropStyle="combo" dx="16" fmlaRange="$M$70:$M$84" sel="1" val="0"/>
</file>

<file path=xl/ctrlProps/ctrlProp100.xml><?xml version="1.0" encoding="utf-8"?>
<formControlPr xmlns="http://schemas.microsoft.com/office/spreadsheetml/2009/9/main" objectType="GBox"/>
</file>

<file path=xl/ctrlProps/ctrlProp101.xml><?xml version="1.0" encoding="utf-8"?>
<formControlPr xmlns="http://schemas.microsoft.com/office/spreadsheetml/2009/9/main" objectType="Radio" checked="Checked" firstButton="1" lockText="1" noThreeD="1"/>
</file>

<file path=xl/ctrlProps/ctrlProp102.xml><?xml version="1.0" encoding="utf-8"?>
<formControlPr xmlns="http://schemas.microsoft.com/office/spreadsheetml/2009/9/main" objectType="Radio" lockText="1" noThreeD="1"/>
</file>

<file path=xl/ctrlProps/ctrlProp103.xml><?xml version="1.0" encoding="utf-8"?>
<formControlPr xmlns="http://schemas.microsoft.com/office/spreadsheetml/2009/9/main" objectType="Radio" lockText="1" noThreeD="1"/>
</file>

<file path=xl/ctrlProps/ctrlProp104.xml><?xml version="1.0" encoding="utf-8"?>
<formControlPr xmlns="http://schemas.microsoft.com/office/spreadsheetml/2009/9/main" objectType="GBox"/>
</file>

<file path=xl/ctrlProps/ctrlProp105.xml><?xml version="1.0" encoding="utf-8"?>
<formControlPr xmlns="http://schemas.microsoft.com/office/spreadsheetml/2009/9/main" objectType="Radio" checked="Checked" firstButton="1" lockText="1" noThreeD="1"/>
</file>

<file path=xl/ctrlProps/ctrlProp106.xml><?xml version="1.0" encoding="utf-8"?>
<formControlPr xmlns="http://schemas.microsoft.com/office/spreadsheetml/2009/9/main" objectType="Radio" lockText="1" noThreeD="1"/>
</file>

<file path=xl/ctrlProps/ctrlProp107.xml><?xml version="1.0" encoding="utf-8"?>
<formControlPr xmlns="http://schemas.microsoft.com/office/spreadsheetml/2009/9/main" objectType="Radio" lockText="1" noThreeD="1"/>
</file>

<file path=xl/ctrlProps/ctrlProp108.xml><?xml version="1.0" encoding="utf-8"?>
<formControlPr xmlns="http://schemas.microsoft.com/office/spreadsheetml/2009/9/main" objectType="Drop" dropLines="3" dropStyle="combo" dx="16" fmlaRange="$M$215:$M$218" sel="1" val="0"/>
</file>

<file path=xl/ctrlProps/ctrlProp109.xml><?xml version="1.0" encoding="utf-8"?>
<formControlPr xmlns="http://schemas.microsoft.com/office/spreadsheetml/2009/9/main" objectType="Drop" dropLines="3" dropStyle="combo" dx="16" fmlaRange="$M$215:$M$218" sel="1" val="0"/>
</file>

<file path=xl/ctrlProps/ctrlProp11.xml><?xml version="1.0" encoding="utf-8"?>
<formControlPr xmlns="http://schemas.microsoft.com/office/spreadsheetml/2009/9/main" objectType="Drop" dropLines="15" dropStyle="combo" dx="16" fmlaRange="$M$70:$M$84" sel="1" val="0"/>
</file>

<file path=xl/ctrlProps/ctrlProp110.xml><?xml version="1.0" encoding="utf-8"?>
<formControlPr xmlns="http://schemas.microsoft.com/office/spreadsheetml/2009/9/main" objectType="GBox"/>
</file>

<file path=xl/ctrlProps/ctrlProp111.xml><?xml version="1.0" encoding="utf-8"?>
<formControlPr xmlns="http://schemas.microsoft.com/office/spreadsheetml/2009/9/main" objectType="Radio" checked="Checked" firstButton="1" lockText="1" noThreeD="1"/>
</file>

<file path=xl/ctrlProps/ctrlProp112.xml><?xml version="1.0" encoding="utf-8"?>
<formControlPr xmlns="http://schemas.microsoft.com/office/spreadsheetml/2009/9/main" objectType="Radio" lockText="1" noThreeD="1"/>
</file>

<file path=xl/ctrlProps/ctrlProp113.xml><?xml version="1.0" encoding="utf-8"?>
<formControlPr xmlns="http://schemas.microsoft.com/office/spreadsheetml/2009/9/main" objectType="Radio" lockText="1" noThreeD="1"/>
</file>

<file path=xl/ctrlProps/ctrlProp114.xml><?xml version="1.0" encoding="utf-8"?>
<formControlPr xmlns="http://schemas.microsoft.com/office/spreadsheetml/2009/9/main" objectType="Drop" dropLines="3" dropStyle="combo" dx="16" fmlaRange="$M$215:$M$218" sel="1" val="0"/>
</file>

<file path=xl/ctrlProps/ctrlProp115.xml><?xml version="1.0" encoding="utf-8"?>
<formControlPr xmlns="http://schemas.microsoft.com/office/spreadsheetml/2009/9/main" objectType="GBox"/>
</file>

<file path=xl/ctrlProps/ctrlProp116.xml><?xml version="1.0" encoding="utf-8"?>
<formControlPr xmlns="http://schemas.microsoft.com/office/spreadsheetml/2009/9/main" objectType="Radio" firstButton="1" lockText="1" noThreeD="1"/>
</file>

<file path=xl/ctrlProps/ctrlProp117.xml><?xml version="1.0" encoding="utf-8"?>
<formControlPr xmlns="http://schemas.microsoft.com/office/spreadsheetml/2009/9/main" objectType="Radio" checked="Checked" lockText="1" noThreeD="1"/>
</file>

<file path=xl/ctrlProps/ctrlProp118.xml><?xml version="1.0" encoding="utf-8"?>
<formControlPr xmlns="http://schemas.microsoft.com/office/spreadsheetml/2009/9/main" objectType="Radio" lockText="1" noThreeD="1"/>
</file>

<file path=xl/ctrlProps/ctrlProp119.xml><?xml version="1.0" encoding="utf-8"?>
<formControlPr xmlns="http://schemas.microsoft.com/office/spreadsheetml/2009/9/main" objectType="Drop" dropLines="3" dropStyle="combo" dx="16" fmlaRange="$M$215:$M$218" sel="1" val="0"/>
</file>

<file path=xl/ctrlProps/ctrlProp12.xml><?xml version="1.0" encoding="utf-8"?>
<formControlPr xmlns="http://schemas.microsoft.com/office/spreadsheetml/2009/9/main" objectType="Drop" dropLines="15" dropStyle="combo" dx="16" fmlaRange="$M$70:$M$84" sel="1" val="0"/>
</file>

<file path=xl/ctrlProps/ctrlProp120.xml><?xml version="1.0" encoding="utf-8"?>
<formControlPr xmlns="http://schemas.microsoft.com/office/spreadsheetml/2009/9/main" objectType="GBox"/>
</file>

<file path=xl/ctrlProps/ctrlProp121.xml><?xml version="1.0" encoding="utf-8"?>
<formControlPr xmlns="http://schemas.microsoft.com/office/spreadsheetml/2009/9/main" objectType="Radio" checked="Checked" firstButton="1" lockText="1" noThreeD="1"/>
</file>

<file path=xl/ctrlProps/ctrlProp122.xml><?xml version="1.0" encoding="utf-8"?>
<formControlPr xmlns="http://schemas.microsoft.com/office/spreadsheetml/2009/9/main" objectType="Radio" lockText="1" noThreeD="1"/>
</file>

<file path=xl/ctrlProps/ctrlProp123.xml><?xml version="1.0" encoding="utf-8"?>
<formControlPr xmlns="http://schemas.microsoft.com/office/spreadsheetml/2009/9/main" objectType="Radio" lockText="1" noThreeD="1"/>
</file>

<file path=xl/ctrlProps/ctrlProp124.xml><?xml version="1.0" encoding="utf-8"?>
<formControlPr xmlns="http://schemas.microsoft.com/office/spreadsheetml/2009/9/main" objectType="Drop" dropLines="3" dropStyle="combo" dx="16" fmlaRange="$M$215:$M$218" sel="1" val="0"/>
</file>

<file path=xl/ctrlProps/ctrlProp125.xml><?xml version="1.0" encoding="utf-8"?>
<formControlPr xmlns="http://schemas.microsoft.com/office/spreadsheetml/2009/9/main" objectType="GBox"/>
</file>

<file path=xl/ctrlProps/ctrlProp126.xml><?xml version="1.0" encoding="utf-8"?>
<formControlPr xmlns="http://schemas.microsoft.com/office/spreadsheetml/2009/9/main" objectType="Radio" firstButton="1" lockText="1" noThreeD="1"/>
</file>

<file path=xl/ctrlProps/ctrlProp127.xml><?xml version="1.0" encoding="utf-8"?>
<formControlPr xmlns="http://schemas.microsoft.com/office/spreadsheetml/2009/9/main" objectType="Radio" checked="Checked" lockText="1" noThreeD="1"/>
</file>

<file path=xl/ctrlProps/ctrlProp128.xml><?xml version="1.0" encoding="utf-8"?>
<formControlPr xmlns="http://schemas.microsoft.com/office/spreadsheetml/2009/9/main" objectType="Radio" lockText="1" noThreeD="1"/>
</file>

<file path=xl/ctrlProps/ctrlProp129.xml><?xml version="1.0" encoding="utf-8"?>
<formControlPr xmlns="http://schemas.microsoft.com/office/spreadsheetml/2009/9/main" objectType="Drop" dropLines="3" dropStyle="combo" dx="16" fmlaRange="$M$215:$M$218" sel="1" val="0"/>
</file>

<file path=xl/ctrlProps/ctrlProp13.xml><?xml version="1.0" encoding="utf-8"?>
<formControlPr xmlns="http://schemas.microsoft.com/office/spreadsheetml/2009/9/main" objectType="Drop" dropLines="15" dropStyle="combo" dx="16" fmlaRange="$M$70:$M$84" sel="1" val="0"/>
</file>

<file path=xl/ctrlProps/ctrlProp130.xml><?xml version="1.0" encoding="utf-8"?>
<formControlPr xmlns="http://schemas.microsoft.com/office/spreadsheetml/2009/9/main" objectType="GBox"/>
</file>

<file path=xl/ctrlProps/ctrlProp131.xml><?xml version="1.0" encoding="utf-8"?>
<formControlPr xmlns="http://schemas.microsoft.com/office/spreadsheetml/2009/9/main" objectType="Radio" firstButton="1" lockText="1" noThreeD="1"/>
</file>

<file path=xl/ctrlProps/ctrlProp132.xml><?xml version="1.0" encoding="utf-8"?>
<formControlPr xmlns="http://schemas.microsoft.com/office/spreadsheetml/2009/9/main" objectType="Radio" checked="Checked" lockText="1" noThreeD="1"/>
</file>

<file path=xl/ctrlProps/ctrlProp133.xml><?xml version="1.0" encoding="utf-8"?>
<formControlPr xmlns="http://schemas.microsoft.com/office/spreadsheetml/2009/9/main" objectType="Radio"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Drop" dropLines="15" dropStyle="combo" dx="16" fmlaRange="$M$70:$M$84" sel="1" val="0"/>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Drop" dropLines="46" dropStyle="combo" dx="16" fmlaRange="$N$70:$N$115" sel="1" val="0"/>
</file>

<file path=xl/ctrlProps/ctrlProp16.xml><?xml version="1.0" encoding="utf-8"?>
<formControlPr xmlns="http://schemas.microsoft.com/office/spreadsheetml/2009/9/main" objectType="Drop" dropLines="46" dropStyle="combo" dx="16" fmlaRange="$N$70:$N$115" sel="1" val="0"/>
</file>

<file path=xl/ctrlProps/ctrlProp17.xml><?xml version="1.0" encoding="utf-8"?>
<formControlPr xmlns="http://schemas.microsoft.com/office/spreadsheetml/2009/9/main" objectType="Drop" dropLines="46" dropStyle="combo" dx="16" fmlaRange="$N$70:$N$115" sel="1" val="0"/>
</file>

<file path=xl/ctrlProps/ctrlProp18.xml><?xml version="1.0" encoding="utf-8"?>
<formControlPr xmlns="http://schemas.microsoft.com/office/spreadsheetml/2009/9/main" objectType="Drop" dropLines="46" dropStyle="combo" dx="16" fmlaRange="$N$70:$N$115" sel="1" val="0"/>
</file>

<file path=xl/ctrlProps/ctrlProp19.xml><?xml version="1.0" encoding="utf-8"?>
<formControlPr xmlns="http://schemas.microsoft.com/office/spreadsheetml/2009/9/main" objectType="Drop" dropLines="46" dropStyle="combo" dx="16" fmlaRange="$N$70:$N$115" sel="1" val="0"/>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Drop" dropLines="46" dropStyle="combo" dx="16" fmlaRange="$N$70:$N$115" sel="1" val="0"/>
</file>

<file path=xl/ctrlProps/ctrlProp21.xml><?xml version="1.0" encoding="utf-8"?>
<formControlPr xmlns="http://schemas.microsoft.com/office/spreadsheetml/2009/9/main" objectType="Drop" dropLines="46" dropStyle="combo" dx="16" fmlaRange="$N$70:$N$115" sel="1" val="0"/>
</file>

<file path=xl/ctrlProps/ctrlProp22.xml><?xml version="1.0" encoding="utf-8"?>
<formControlPr xmlns="http://schemas.microsoft.com/office/spreadsheetml/2009/9/main" objectType="Drop" dropLines="46" dropStyle="combo" dx="16" fmlaRange="$N$70:$N$115" sel="1" val="0"/>
</file>

<file path=xl/ctrlProps/ctrlProp23.xml><?xml version="1.0" encoding="utf-8"?>
<formControlPr xmlns="http://schemas.microsoft.com/office/spreadsheetml/2009/9/main" objectType="Drop" dropLines="46" dropStyle="combo" dx="16" fmlaRange="$N$70:$N$115" sel="1" val="0"/>
</file>

<file path=xl/ctrlProps/ctrlProp24.xml><?xml version="1.0" encoding="utf-8"?>
<formControlPr xmlns="http://schemas.microsoft.com/office/spreadsheetml/2009/9/main" objectType="Drop" dropLines="46" dropStyle="combo" dx="16" fmlaRange="$N$70:$N$115" sel="1" val="0"/>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Drop" dropStyle="combo" dx="16" fmlaRange="$M$31:$M$33" noThreeD="1" sel="1" val="0"/>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Drop" dropLines="4" dropStyle="combo" dx="16" fmlaRange="$M$63:$M$65" noThreeD="1" sel="1" val="0"/>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GBox"/>
</file>

<file path=xl/ctrlProps/ctrlProp45.xml><?xml version="1.0" encoding="utf-8"?>
<formControlPr xmlns="http://schemas.microsoft.com/office/spreadsheetml/2009/9/main" objectType="Radio" checked="Checked" firstButton="1" lockText="1" noThreeD="1"/>
</file>

<file path=xl/ctrlProps/ctrlProp46.xml><?xml version="1.0" encoding="utf-8"?>
<formControlPr xmlns="http://schemas.microsoft.com/office/spreadsheetml/2009/9/main" objectType="Radio" lockText="1" noThreeD="1"/>
</file>

<file path=xl/ctrlProps/ctrlProp47.xml><?xml version="1.0" encoding="utf-8"?>
<formControlPr xmlns="http://schemas.microsoft.com/office/spreadsheetml/2009/9/main" objectType="GBox"/>
</file>

<file path=xl/ctrlProps/ctrlProp48.xml><?xml version="1.0" encoding="utf-8"?>
<formControlPr xmlns="http://schemas.microsoft.com/office/spreadsheetml/2009/9/main" objectType="Radio" firstButton="1" lockText="1" noThreeD="1"/>
</file>

<file path=xl/ctrlProps/ctrlProp49.xml><?xml version="1.0" encoding="utf-8"?>
<formControlPr xmlns="http://schemas.microsoft.com/office/spreadsheetml/2009/9/main" objectType="Radio" checked="Checked" lockText="1" noThreeD="1"/>
</file>

<file path=xl/ctrlProps/ctrlProp5.xml><?xml version="1.0" encoding="utf-8"?>
<formControlPr xmlns="http://schemas.microsoft.com/office/spreadsheetml/2009/9/main" objectType="Drop" dropLines="4" dropStyle="combo" dx="16" fmlaRange="$M$63:$M$65" sel="1" val="0"/>
</file>

<file path=xl/ctrlProps/ctrlProp50.xml><?xml version="1.0" encoding="utf-8"?>
<formControlPr xmlns="http://schemas.microsoft.com/office/spreadsheetml/2009/9/main" objectType="GBox"/>
</file>

<file path=xl/ctrlProps/ctrlProp51.xml><?xml version="1.0" encoding="utf-8"?>
<formControlPr xmlns="http://schemas.microsoft.com/office/spreadsheetml/2009/9/main" objectType="Radio" checked="Checked" firstButton="1" lockText="1" noThreeD="1"/>
</file>

<file path=xl/ctrlProps/ctrlProp52.xml><?xml version="1.0" encoding="utf-8"?>
<formControlPr xmlns="http://schemas.microsoft.com/office/spreadsheetml/2009/9/main" objectType="Radio" lockText="1" noThreeD="1"/>
</file>

<file path=xl/ctrlProps/ctrlProp53.xml><?xml version="1.0" encoding="utf-8"?>
<formControlPr xmlns="http://schemas.microsoft.com/office/spreadsheetml/2009/9/main" objectType="Radio" lockText="1" noThreeD="1"/>
</file>

<file path=xl/ctrlProps/ctrlProp54.xml><?xml version="1.0" encoding="utf-8"?>
<formControlPr xmlns="http://schemas.microsoft.com/office/spreadsheetml/2009/9/main" objectType="CheckBox" fmlaLink="$L$580" lockText="1" noThreeD="1"/>
</file>

<file path=xl/ctrlProps/ctrlProp55.xml><?xml version="1.0" encoding="utf-8"?>
<formControlPr xmlns="http://schemas.microsoft.com/office/spreadsheetml/2009/9/main" objectType="CheckBox" fmlaLink="$L$581" lockText="1" noThreeD="1"/>
</file>

<file path=xl/ctrlProps/ctrlProp56.xml><?xml version="1.0" encoding="utf-8"?>
<formControlPr xmlns="http://schemas.microsoft.com/office/spreadsheetml/2009/9/main" objectType="CheckBox" fmlaLink="$L$585" lockText="1" noThreeD="1"/>
</file>

<file path=xl/ctrlProps/ctrlProp57.xml><?xml version="1.0" encoding="utf-8"?>
<formControlPr xmlns="http://schemas.microsoft.com/office/spreadsheetml/2009/9/main" objectType="CheckBox" fmlaLink="$L$586" lockText="1" noThreeD="1"/>
</file>

<file path=xl/ctrlProps/ctrlProp58.xml><?xml version="1.0" encoding="utf-8"?>
<formControlPr xmlns="http://schemas.microsoft.com/office/spreadsheetml/2009/9/main" objectType="CheckBox" fmlaLink="$L$589" lockText="1" noThreeD="1"/>
</file>

<file path=xl/ctrlProps/ctrlProp59.xml><?xml version="1.0" encoding="utf-8"?>
<formControlPr xmlns="http://schemas.microsoft.com/office/spreadsheetml/2009/9/main" objectType="CheckBox" fmlaLink="$L$592" lockText="1" noThreeD="1"/>
</file>

<file path=xl/ctrlProps/ctrlProp6.xml><?xml version="1.0" encoding="utf-8"?>
<formControlPr xmlns="http://schemas.microsoft.com/office/spreadsheetml/2009/9/main" objectType="Drop" dropLines="4" dropStyle="combo" dx="16" fmlaRange="$M$63:$M$65" sel="1" val="0"/>
</file>

<file path=xl/ctrlProps/ctrlProp60.xml><?xml version="1.0" encoding="utf-8"?>
<formControlPr xmlns="http://schemas.microsoft.com/office/spreadsheetml/2009/9/main" objectType="CheckBox" fmlaLink="$L$593" lockText="1" noThreeD="1"/>
</file>

<file path=xl/ctrlProps/ctrlProp61.xml><?xml version="1.0" encoding="utf-8"?>
<formControlPr xmlns="http://schemas.microsoft.com/office/spreadsheetml/2009/9/main" objectType="CheckBox" fmlaLink="$L$594" lockText="1" noThreeD="1"/>
</file>

<file path=xl/ctrlProps/ctrlProp62.xml><?xml version="1.0" encoding="utf-8"?>
<formControlPr xmlns="http://schemas.microsoft.com/office/spreadsheetml/2009/9/main" objectType="CheckBox" fmlaLink="$L$574" lockText="1" noThreeD="1"/>
</file>

<file path=xl/ctrlProps/ctrlProp63.xml><?xml version="1.0" encoding="utf-8"?>
<formControlPr xmlns="http://schemas.microsoft.com/office/spreadsheetml/2009/9/main" objectType="CheckBox" fmlaLink="$L$575" lockText="1" noThreeD="1"/>
</file>

<file path=xl/ctrlProps/ctrlProp64.xml><?xml version="1.0" encoding="utf-8"?>
<formControlPr xmlns="http://schemas.microsoft.com/office/spreadsheetml/2009/9/main" objectType="CheckBox" fmlaLink="$L$576" lockText="1" noThreeD="1"/>
</file>

<file path=xl/ctrlProps/ctrlProp65.xml><?xml version="1.0" encoding="utf-8"?>
<formControlPr xmlns="http://schemas.microsoft.com/office/spreadsheetml/2009/9/main" objectType="Radio" firstButton="1" lockText="1" noThreeD="1"/>
</file>

<file path=xl/ctrlProps/ctrlProp66.xml><?xml version="1.0" encoding="utf-8"?>
<formControlPr xmlns="http://schemas.microsoft.com/office/spreadsheetml/2009/9/main" objectType="Radio" checked="Checked"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Drop" dropLines="4" dropStyle="combo" dx="16" fmlaRange="$M$63:$M$65" sel="1" val="0"/>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GBox"/>
</file>

<file path=xl/ctrlProps/ctrlProp72.xml><?xml version="1.0" encoding="utf-8"?>
<formControlPr xmlns="http://schemas.microsoft.com/office/spreadsheetml/2009/9/main" objectType="Radio" firstButton="1" lockText="1" noThreeD="1"/>
</file>

<file path=xl/ctrlProps/ctrlProp73.xml><?xml version="1.0" encoding="utf-8"?>
<formControlPr xmlns="http://schemas.microsoft.com/office/spreadsheetml/2009/9/main" objectType="Radio" checked="Checked"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GBox" noThreeD="1"/>
</file>

<file path=xl/ctrlProps/ctrlProp76.xml><?xml version="1.0" encoding="utf-8"?>
<formControlPr xmlns="http://schemas.microsoft.com/office/spreadsheetml/2009/9/main" objectType="Radio" checked="Checked" firstButton="1" lockText="1" noThreeD="1"/>
</file>

<file path=xl/ctrlProps/ctrlProp77.xml><?xml version="1.0" encoding="utf-8"?>
<formControlPr xmlns="http://schemas.microsoft.com/office/spreadsheetml/2009/9/main" objectType="Radio" lockText="1" noThreeD="1"/>
</file>

<file path=xl/ctrlProps/ctrlProp78.xml><?xml version="1.0" encoding="utf-8"?>
<formControlPr xmlns="http://schemas.microsoft.com/office/spreadsheetml/2009/9/main" objectType="Radio"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Drop" dropLines="4" dropStyle="combo" dx="16" fmlaRange="$M$63:$M$65" noThreeD="1" sel="1" val="0"/>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Drop" dropLines="4" dropStyle="combo" dx="16" fmlaRange="$M$63:$M$65" sel="1" val="0"/>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fmlaLink="$L$582" lockText="1" noThreeD="1"/>
</file>

<file path=xl/ctrlProps/ctrlProp98.xml><?xml version="1.0" encoding="utf-8"?>
<formControlPr xmlns="http://schemas.microsoft.com/office/spreadsheetml/2009/9/main" objectType="CheckBox" fmlaLink="$L$588" lockText="1" noThreeD="1"/>
</file>

<file path=xl/ctrlProps/ctrlProp99.xml><?xml version="1.0" encoding="utf-8"?>
<formControlPr xmlns="http://schemas.microsoft.com/office/spreadsheetml/2009/9/main" objectType="CheckBox" fmlaLink="$L$587"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xdr:from>
      <xdr:col>0</xdr:col>
      <xdr:colOff>56030</xdr:colOff>
      <xdr:row>0</xdr:row>
      <xdr:rowOff>134471</xdr:rowOff>
    </xdr:from>
    <xdr:to>
      <xdr:col>1</xdr:col>
      <xdr:colOff>256055</xdr:colOff>
      <xdr:row>6</xdr:row>
      <xdr:rowOff>29696</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030" y="134471"/>
          <a:ext cx="928407" cy="11054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19050</xdr:colOff>
      <xdr:row>2</xdr:row>
      <xdr:rowOff>114300</xdr:rowOff>
    </xdr:from>
    <xdr:to>
      <xdr:col>11</xdr:col>
      <xdr:colOff>0</xdr:colOff>
      <xdr:row>5</xdr:row>
      <xdr:rowOff>0</xdr:rowOff>
    </xdr:to>
    <xdr:grpSp>
      <xdr:nvGrpSpPr>
        <xdr:cNvPr id="1029" name="Group 5"/>
        <xdr:cNvGrpSpPr>
          <a:grpSpLocks/>
        </xdr:cNvGrpSpPr>
      </xdr:nvGrpSpPr>
      <xdr:grpSpPr bwMode="auto">
        <a:xfrm>
          <a:off x="6006193" y="563336"/>
          <a:ext cx="4226378" cy="457200"/>
          <a:chOff x="6750" y="371"/>
          <a:chExt cx="4770" cy="720"/>
        </a:xfrm>
      </xdr:grpSpPr>
      <xdr:sp macro="" textlink="">
        <xdr:nvSpPr>
          <xdr:cNvPr id="1030" name="Freeform 6"/>
          <xdr:cNvSpPr>
            <a:spLocks/>
          </xdr:cNvSpPr>
        </xdr:nvSpPr>
        <xdr:spPr bwMode="auto">
          <a:xfrm>
            <a:off x="6750" y="371"/>
            <a:ext cx="4770" cy="720"/>
          </a:xfrm>
          <a:custGeom>
            <a:avLst/>
            <a:gdLst>
              <a:gd name="T0" fmla="+- 0 7020 7020"/>
              <a:gd name="T1" fmla="*/ T0 w 4500"/>
              <a:gd name="T2" fmla="+- 0 1091 371"/>
              <a:gd name="T3" fmla="*/ 1091 h 720"/>
              <a:gd name="T4" fmla="+- 0 11520 7020"/>
              <a:gd name="T5" fmla="*/ T4 w 4500"/>
              <a:gd name="T6" fmla="+- 0 1091 371"/>
              <a:gd name="T7" fmla="*/ 1091 h 720"/>
              <a:gd name="T8" fmla="+- 0 11520 7020"/>
              <a:gd name="T9" fmla="*/ T8 w 4500"/>
              <a:gd name="T10" fmla="+- 0 371 371"/>
              <a:gd name="T11" fmla="*/ 371 h 720"/>
              <a:gd name="T12" fmla="+- 0 7020 7020"/>
              <a:gd name="T13" fmla="*/ T12 w 4500"/>
              <a:gd name="T14" fmla="+- 0 371 371"/>
              <a:gd name="T15" fmla="*/ 371 h 720"/>
              <a:gd name="T16" fmla="+- 0 7020 7020"/>
              <a:gd name="T17" fmla="*/ T16 w 4500"/>
              <a:gd name="T18" fmla="+- 0 1091 371"/>
              <a:gd name="T19" fmla="*/ 1091 h 720"/>
            </a:gdLst>
            <a:ahLst/>
            <a:cxnLst>
              <a:cxn ang="0">
                <a:pos x="T1" y="T3"/>
              </a:cxn>
              <a:cxn ang="0">
                <a:pos x="T5" y="T7"/>
              </a:cxn>
              <a:cxn ang="0">
                <a:pos x="T9" y="T11"/>
              </a:cxn>
              <a:cxn ang="0">
                <a:pos x="T13" y="T15"/>
              </a:cxn>
              <a:cxn ang="0">
                <a:pos x="T17" y="T19"/>
              </a:cxn>
            </a:cxnLst>
            <a:rect l="0" t="0" r="r" b="b"/>
            <a:pathLst>
              <a:path w="4500" h="720">
                <a:moveTo>
                  <a:pt x="0" y="720"/>
                </a:moveTo>
                <a:lnTo>
                  <a:pt x="4500" y="720"/>
                </a:lnTo>
                <a:lnTo>
                  <a:pt x="4500" y="0"/>
                </a:lnTo>
                <a:lnTo>
                  <a:pt x="0" y="0"/>
                </a:lnTo>
                <a:lnTo>
                  <a:pt x="0" y="720"/>
                </a:lnTo>
              </a:path>
            </a:pathLst>
          </a:custGeom>
          <a:solidFill>
            <a:srgbClr val="008080"/>
          </a:solidFill>
          <a:ln>
            <a:noFill/>
          </a:ln>
          <a:extLst>
            <a:ext uri="{91240B29-F687-4F45-9708-019B960494DF}">
              <a14:hiddenLine xmlns:a14="http://schemas.microsoft.com/office/drawing/2010/main" w="9525">
                <a:solidFill>
                  <a:srgbClr val="000000"/>
                </a:solidFill>
                <a:round/>
                <a:headEnd/>
                <a:tailEnd/>
              </a14:hiddenLine>
            </a:ext>
          </a:extLst>
        </xdr:spPr>
        <xdr:txBody>
          <a:bodyPr/>
          <a:lstStyle/>
          <a:p>
            <a:pPr algn="ctr"/>
            <a:r>
              <a:rPr lang="ro-RO" sz="2000">
                <a:solidFill>
                  <a:schemeClr val="bg1"/>
                </a:solidFill>
                <a:latin typeface="Arial" panose="020B0604020202020204" pitchFamily="34" charset="0"/>
                <a:cs typeface="Arial" panose="020B0604020202020204" pitchFamily="34" charset="0"/>
              </a:rPr>
              <a:t>SECȚIUNE</a:t>
            </a:r>
            <a:r>
              <a:rPr lang="ro-RO" sz="2000" baseline="0">
                <a:solidFill>
                  <a:schemeClr val="bg1"/>
                </a:solidFill>
                <a:latin typeface="Arial" panose="020B0604020202020204" pitchFamily="34" charset="0"/>
                <a:cs typeface="Arial" panose="020B0604020202020204" pitchFamily="34" charset="0"/>
              </a:rPr>
              <a:t> GENERALĂ</a:t>
            </a:r>
            <a:endParaRPr lang="ro-RO" sz="2000">
              <a:solidFill>
                <a:schemeClr val="bg1"/>
              </a:solidFill>
              <a:latin typeface="Arial" panose="020B0604020202020204" pitchFamily="34" charset="0"/>
              <a:cs typeface="Arial" panose="020B0604020202020204" pitchFamily="34" charset="0"/>
            </a:endParaRPr>
          </a:p>
        </xdr:txBody>
      </xdr:sp>
    </xdr:grpSp>
    <xdr:clientData/>
  </xdr:twoCellAnchor>
  <mc:AlternateContent xmlns:mc="http://schemas.openxmlformats.org/markup-compatibility/2006">
    <mc:Choice xmlns:a14="http://schemas.microsoft.com/office/drawing/2010/main" Requires="a14">
      <xdr:twoCellAnchor editAs="oneCell">
        <xdr:from>
          <xdr:col>7</xdr:col>
          <xdr:colOff>9525</xdr:colOff>
          <xdr:row>158</xdr:row>
          <xdr:rowOff>9525</xdr:rowOff>
        </xdr:from>
        <xdr:to>
          <xdr:col>10</xdr:col>
          <xdr:colOff>1114425</xdr:colOff>
          <xdr:row>159</xdr:row>
          <xdr:rowOff>19050</xdr:rowOff>
        </xdr:to>
        <xdr:sp macro="" textlink="">
          <xdr:nvSpPr>
            <xdr:cNvPr id="1174" name="Drop Down 150" hidden="1">
              <a:extLst>
                <a:ext uri="{63B3BB69-23CF-44E3-9099-C40C66FF867C}">
                  <a14:compatExt spid="_x0000_s117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314325</xdr:colOff>
          <xdr:row>25</xdr:row>
          <xdr:rowOff>0</xdr:rowOff>
        </xdr:from>
        <xdr:to>
          <xdr:col>6</xdr:col>
          <xdr:colOff>85725</xdr:colOff>
          <xdr:row>27</xdr:row>
          <xdr:rowOff>133350</xdr:rowOff>
        </xdr:to>
        <xdr:sp macro="" textlink="">
          <xdr:nvSpPr>
            <xdr:cNvPr id="1178" name="Check Box 154" hidden="1">
              <a:extLst>
                <a:ext uri="{63B3BB69-23CF-44E3-9099-C40C66FF867C}">
                  <a14:compatExt spid="_x0000_s11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SUB-MĂSURA 19.2 “SPRIJIN PENTRU IMPLEMENTAREA ACȚIUNILOR ÎN CADRUL STRATEGIEI DE DEZVOLTARE LOCALĂ”</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31</xdr:row>
          <xdr:rowOff>0</xdr:rowOff>
        </xdr:from>
        <xdr:to>
          <xdr:col>8</xdr:col>
          <xdr:colOff>228600</xdr:colOff>
          <xdr:row>32</xdr:row>
          <xdr:rowOff>66675</xdr:rowOff>
        </xdr:to>
        <xdr:sp macro="" textlink="">
          <xdr:nvSpPr>
            <xdr:cNvPr id="1180" name="Drop Down 156" hidden="1">
              <a:extLst>
                <a:ext uri="{63B3BB69-23CF-44E3-9099-C40C66FF867C}">
                  <a14:compatExt spid="_x0000_s118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762000</xdr:colOff>
          <xdr:row>62</xdr:row>
          <xdr:rowOff>171450</xdr:rowOff>
        </xdr:from>
        <xdr:to>
          <xdr:col>9</xdr:col>
          <xdr:colOff>38100</xdr:colOff>
          <xdr:row>63</xdr:row>
          <xdr:rowOff>171450</xdr:rowOff>
        </xdr:to>
        <xdr:sp macro="" textlink="">
          <xdr:nvSpPr>
            <xdr:cNvPr id="1181" name="Drop Down 157" hidden="1">
              <a:extLst>
                <a:ext uri="{63B3BB69-23CF-44E3-9099-C40C66FF867C}">
                  <a14:compatExt spid="_x0000_s118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70</xdr:row>
          <xdr:rowOff>171450</xdr:rowOff>
        </xdr:from>
        <xdr:to>
          <xdr:col>4</xdr:col>
          <xdr:colOff>1781175</xdr:colOff>
          <xdr:row>71</xdr:row>
          <xdr:rowOff>161925</xdr:rowOff>
        </xdr:to>
        <xdr:sp macro="" textlink="">
          <xdr:nvSpPr>
            <xdr:cNvPr id="1184" name="Drop Down 160" hidden="1">
              <a:extLst>
                <a:ext uri="{63B3BB69-23CF-44E3-9099-C40C66FF867C}">
                  <a14:compatExt spid="_x0000_s118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428625</xdr:colOff>
          <xdr:row>80</xdr:row>
          <xdr:rowOff>133350</xdr:rowOff>
        </xdr:from>
        <xdr:to>
          <xdr:col>4</xdr:col>
          <xdr:colOff>1800225</xdr:colOff>
          <xdr:row>81</xdr:row>
          <xdr:rowOff>133350</xdr:rowOff>
        </xdr:to>
        <xdr:sp macro="" textlink="">
          <xdr:nvSpPr>
            <xdr:cNvPr id="1185" name="Drop Down 161" hidden="1">
              <a:extLst>
                <a:ext uri="{63B3BB69-23CF-44E3-9099-C40C66FF867C}">
                  <a14:compatExt spid="_x0000_s118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2266950</xdr:colOff>
          <xdr:row>70</xdr:row>
          <xdr:rowOff>171450</xdr:rowOff>
        </xdr:from>
        <xdr:to>
          <xdr:col>7</xdr:col>
          <xdr:colOff>19050</xdr:colOff>
          <xdr:row>71</xdr:row>
          <xdr:rowOff>161925</xdr:rowOff>
        </xdr:to>
        <xdr:sp macro="" textlink="">
          <xdr:nvSpPr>
            <xdr:cNvPr id="1192" name="Drop Down 168" hidden="1">
              <a:extLst>
                <a:ext uri="{63B3BB69-23CF-44E3-9099-C40C66FF867C}">
                  <a14:compatExt spid="_x0000_s119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2247900</xdr:colOff>
          <xdr:row>80</xdr:row>
          <xdr:rowOff>142875</xdr:rowOff>
        </xdr:from>
        <xdr:to>
          <xdr:col>7</xdr:col>
          <xdr:colOff>28575</xdr:colOff>
          <xdr:row>81</xdr:row>
          <xdr:rowOff>142875</xdr:rowOff>
        </xdr:to>
        <xdr:sp macro="" textlink="">
          <xdr:nvSpPr>
            <xdr:cNvPr id="1193" name="Drop Down 169" hidden="1">
              <a:extLst>
                <a:ext uri="{63B3BB69-23CF-44E3-9099-C40C66FF867C}">
                  <a14:compatExt spid="_x0000_s119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70</xdr:row>
          <xdr:rowOff>161925</xdr:rowOff>
        </xdr:from>
        <xdr:to>
          <xdr:col>9</xdr:col>
          <xdr:colOff>247650</xdr:colOff>
          <xdr:row>71</xdr:row>
          <xdr:rowOff>161925</xdr:rowOff>
        </xdr:to>
        <xdr:sp macro="" textlink="">
          <xdr:nvSpPr>
            <xdr:cNvPr id="1197" name="Drop Down 173" hidden="1">
              <a:extLst>
                <a:ext uri="{63B3BB69-23CF-44E3-9099-C40C66FF867C}">
                  <a14:compatExt spid="_x0000_s119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80</xdr:row>
          <xdr:rowOff>133350</xdr:rowOff>
        </xdr:from>
        <xdr:to>
          <xdr:col>9</xdr:col>
          <xdr:colOff>247650</xdr:colOff>
          <xdr:row>81</xdr:row>
          <xdr:rowOff>133350</xdr:rowOff>
        </xdr:to>
        <xdr:sp macro="" textlink="">
          <xdr:nvSpPr>
            <xdr:cNvPr id="1198" name="Drop Down 174" hidden="1">
              <a:extLst>
                <a:ext uri="{63B3BB69-23CF-44E3-9099-C40C66FF867C}">
                  <a14:compatExt spid="_x0000_s119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685800</xdr:colOff>
          <xdr:row>70</xdr:row>
          <xdr:rowOff>171450</xdr:rowOff>
        </xdr:from>
        <xdr:to>
          <xdr:col>10</xdr:col>
          <xdr:colOff>1095375</xdr:colOff>
          <xdr:row>71</xdr:row>
          <xdr:rowOff>161925</xdr:rowOff>
        </xdr:to>
        <xdr:sp macro="" textlink="">
          <xdr:nvSpPr>
            <xdr:cNvPr id="1202" name="Drop Down 178" hidden="1">
              <a:extLst>
                <a:ext uri="{63B3BB69-23CF-44E3-9099-C40C66FF867C}">
                  <a14:compatExt spid="_x0000_s120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695325</xdr:colOff>
          <xdr:row>80</xdr:row>
          <xdr:rowOff>133350</xdr:rowOff>
        </xdr:from>
        <xdr:to>
          <xdr:col>10</xdr:col>
          <xdr:colOff>1114425</xdr:colOff>
          <xdr:row>81</xdr:row>
          <xdr:rowOff>133350</xdr:rowOff>
        </xdr:to>
        <xdr:sp macro="" textlink="">
          <xdr:nvSpPr>
            <xdr:cNvPr id="1203" name="Drop Down 179" hidden="1">
              <a:extLst>
                <a:ext uri="{63B3BB69-23CF-44E3-9099-C40C66FF867C}">
                  <a14:compatExt spid="_x0000_s120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447675</xdr:colOff>
          <xdr:row>91</xdr:row>
          <xdr:rowOff>19050</xdr:rowOff>
        </xdr:from>
        <xdr:to>
          <xdr:col>4</xdr:col>
          <xdr:colOff>1819275</xdr:colOff>
          <xdr:row>92</xdr:row>
          <xdr:rowOff>28575</xdr:rowOff>
        </xdr:to>
        <xdr:sp macro="" textlink="">
          <xdr:nvSpPr>
            <xdr:cNvPr id="1186" name="Drop Down 162" hidden="1">
              <a:extLst>
                <a:ext uri="{63B3BB69-23CF-44E3-9099-C40C66FF867C}">
                  <a14:compatExt spid="_x0000_s118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2266950</xdr:colOff>
          <xdr:row>91</xdr:row>
          <xdr:rowOff>28575</xdr:rowOff>
        </xdr:from>
        <xdr:to>
          <xdr:col>7</xdr:col>
          <xdr:colOff>19050</xdr:colOff>
          <xdr:row>92</xdr:row>
          <xdr:rowOff>28575</xdr:rowOff>
        </xdr:to>
        <xdr:sp macro="" textlink="">
          <xdr:nvSpPr>
            <xdr:cNvPr id="1194" name="Drop Down 170" hidden="1">
              <a:extLst>
                <a:ext uri="{63B3BB69-23CF-44E3-9099-C40C66FF867C}">
                  <a14:compatExt spid="_x0000_s119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91</xdr:row>
          <xdr:rowOff>9525</xdr:rowOff>
        </xdr:from>
        <xdr:to>
          <xdr:col>9</xdr:col>
          <xdr:colOff>257175</xdr:colOff>
          <xdr:row>92</xdr:row>
          <xdr:rowOff>9525</xdr:rowOff>
        </xdr:to>
        <xdr:sp macro="" textlink="">
          <xdr:nvSpPr>
            <xdr:cNvPr id="1199" name="Drop Down 175" hidden="1">
              <a:extLst>
                <a:ext uri="{63B3BB69-23CF-44E3-9099-C40C66FF867C}">
                  <a14:compatExt spid="_x0000_s119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714375</xdr:colOff>
          <xdr:row>91</xdr:row>
          <xdr:rowOff>19050</xdr:rowOff>
        </xdr:from>
        <xdr:to>
          <xdr:col>10</xdr:col>
          <xdr:colOff>1133475</xdr:colOff>
          <xdr:row>92</xdr:row>
          <xdr:rowOff>28575</xdr:rowOff>
        </xdr:to>
        <xdr:sp macro="" textlink="">
          <xdr:nvSpPr>
            <xdr:cNvPr id="1204" name="Drop Down 180" hidden="1">
              <a:extLst>
                <a:ext uri="{63B3BB69-23CF-44E3-9099-C40C66FF867C}">
                  <a14:compatExt spid="_x0000_s120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101</xdr:row>
          <xdr:rowOff>9525</xdr:rowOff>
        </xdr:from>
        <xdr:to>
          <xdr:col>4</xdr:col>
          <xdr:colOff>1838325</xdr:colOff>
          <xdr:row>102</xdr:row>
          <xdr:rowOff>19050</xdr:rowOff>
        </xdr:to>
        <xdr:sp macro="" textlink="">
          <xdr:nvSpPr>
            <xdr:cNvPr id="1187" name="Drop Down 163" hidden="1">
              <a:extLst>
                <a:ext uri="{63B3BB69-23CF-44E3-9099-C40C66FF867C}">
                  <a14:compatExt spid="_x0000_s118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2276475</xdr:colOff>
          <xdr:row>101</xdr:row>
          <xdr:rowOff>19050</xdr:rowOff>
        </xdr:from>
        <xdr:to>
          <xdr:col>7</xdr:col>
          <xdr:colOff>28575</xdr:colOff>
          <xdr:row>102</xdr:row>
          <xdr:rowOff>38100</xdr:rowOff>
        </xdr:to>
        <xdr:sp macro="" textlink="">
          <xdr:nvSpPr>
            <xdr:cNvPr id="1195" name="Drop Down 171" hidden="1">
              <a:extLst>
                <a:ext uri="{63B3BB69-23CF-44E3-9099-C40C66FF867C}">
                  <a14:compatExt spid="_x0000_s119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101</xdr:row>
          <xdr:rowOff>0</xdr:rowOff>
        </xdr:from>
        <xdr:to>
          <xdr:col>9</xdr:col>
          <xdr:colOff>276225</xdr:colOff>
          <xdr:row>102</xdr:row>
          <xdr:rowOff>19050</xdr:rowOff>
        </xdr:to>
        <xdr:sp macro="" textlink="">
          <xdr:nvSpPr>
            <xdr:cNvPr id="1200" name="Drop Down 176" hidden="1">
              <a:extLst>
                <a:ext uri="{63B3BB69-23CF-44E3-9099-C40C66FF867C}">
                  <a14:compatExt spid="_x0000_s1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101</xdr:row>
          <xdr:rowOff>9525</xdr:rowOff>
        </xdr:from>
        <xdr:to>
          <xdr:col>10</xdr:col>
          <xdr:colOff>1133475</xdr:colOff>
          <xdr:row>102</xdr:row>
          <xdr:rowOff>19050</xdr:rowOff>
        </xdr:to>
        <xdr:sp macro="" textlink="">
          <xdr:nvSpPr>
            <xdr:cNvPr id="1205" name="Drop Down 181" hidden="1">
              <a:extLst>
                <a:ext uri="{63B3BB69-23CF-44E3-9099-C40C66FF867C}">
                  <a14:compatExt spid="_x0000_s120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110</xdr:row>
          <xdr:rowOff>171450</xdr:rowOff>
        </xdr:from>
        <xdr:to>
          <xdr:col>4</xdr:col>
          <xdr:colOff>1838325</xdr:colOff>
          <xdr:row>111</xdr:row>
          <xdr:rowOff>171450</xdr:rowOff>
        </xdr:to>
        <xdr:sp macro="" textlink="">
          <xdr:nvSpPr>
            <xdr:cNvPr id="1188" name="Drop Down 164" hidden="1">
              <a:extLst>
                <a:ext uri="{63B3BB69-23CF-44E3-9099-C40C66FF867C}">
                  <a14:compatExt spid="_x0000_s118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2276475</xdr:colOff>
          <xdr:row>110</xdr:row>
          <xdr:rowOff>161925</xdr:rowOff>
        </xdr:from>
        <xdr:to>
          <xdr:col>7</xdr:col>
          <xdr:colOff>28575</xdr:colOff>
          <xdr:row>111</xdr:row>
          <xdr:rowOff>171450</xdr:rowOff>
        </xdr:to>
        <xdr:sp macro="" textlink="">
          <xdr:nvSpPr>
            <xdr:cNvPr id="1196" name="Drop Down 172" hidden="1">
              <a:extLst>
                <a:ext uri="{63B3BB69-23CF-44E3-9099-C40C66FF867C}">
                  <a14:compatExt spid="_x0000_s119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110</xdr:row>
          <xdr:rowOff>180975</xdr:rowOff>
        </xdr:from>
        <xdr:to>
          <xdr:col>9</xdr:col>
          <xdr:colOff>276225</xdr:colOff>
          <xdr:row>111</xdr:row>
          <xdr:rowOff>190500</xdr:rowOff>
        </xdr:to>
        <xdr:sp macro="" textlink="">
          <xdr:nvSpPr>
            <xdr:cNvPr id="1201" name="Drop Down 177" hidden="1">
              <a:extLst>
                <a:ext uri="{63B3BB69-23CF-44E3-9099-C40C66FF867C}">
                  <a14:compatExt spid="_x0000_s120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695325</xdr:colOff>
          <xdr:row>110</xdr:row>
          <xdr:rowOff>180975</xdr:rowOff>
        </xdr:from>
        <xdr:to>
          <xdr:col>10</xdr:col>
          <xdr:colOff>1114425</xdr:colOff>
          <xdr:row>111</xdr:row>
          <xdr:rowOff>190500</xdr:rowOff>
        </xdr:to>
        <xdr:sp macro="" textlink="">
          <xdr:nvSpPr>
            <xdr:cNvPr id="1206" name="Drop Down 182" hidden="1">
              <a:extLst>
                <a:ext uri="{63B3BB69-23CF-44E3-9099-C40C66FF867C}">
                  <a14:compatExt spid="_x0000_s120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445</xdr:row>
          <xdr:rowOff>28575</xdr:rowOff>
        </xdr:from>
        <xdr:to>
          <xdr:col>6</xdr:col>
          <xdr:colOff>676275</xdr:colOff>
          <xdr:row>445</xdr:row>
          <xdr:rowOff>581025</xdr:rowOff>
        </xdr:to>
        <xdr:sp macro="" textlink="">
          <xdr:nvSpPr>
            <xdr:cNvPr id="1221" name="Check Box 197" hidden="1">
              <a:extLst>
                <a:ext uri="{63B3BB69-23CF-44E3-9099-C40C66FF867C}">
                  <a14:compatExt spid="_x0000_s12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445</xdr:row>
          <xdr:rowOff>657225</xdr:rowOff>
        </xdr:from>
        <xdr:to>
          <xdr:col>7</xdr:col>
          <xdr:colOff>676275</xdr:colOff>
          <xdr:row>445</xdr:row>
          <xdr:rowOff>1171575</xdr:rowOff>
        </xdr:to>
        <xdr:sp macro="" textlink="">
          <xdr:nvSpPr>
            <xdr:cNvPr id="1222" name="Check Box 198" hidden="1">
              <a:extLst>
                <a:ext uri="{63B3BB69-23CF-44E3-9099-C40C66FF867C}">
                  <a14:compatExt spid="_x0000_s12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453</xdr:row>
          <xdr:rowOff>381000</xdr:rowOff>
        </xdr:from>
        <xdr:to>
          <xdr:col>6</xdr:col>
          <xdr:colOff>704850</xdr:colOff>
          <xdr:row>455</xdr:row>
          <xdr:rowOff>9525</xdr:rowOff>
        </xdr:to>
        <xdr:sp macro="" textlink="">
          <xdr:nvSpPr>
            <xdr:cNvPr id="1224" name="Check Box 200" hidden="1">
              <a:extLst>
                <a:ext uri="{63B3BB69-23CF-44E3-9099-C40C66FF867C}">
                  <a14:compatExt spid="_x0000_s12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455</xdr:row>
          <xdr:rowOff>200025</xdr:rowOff>
        </xdr:from>
        <xdr:to>
          <xdr:col>7</xdr:col>
          <xdr:colOff>647700</xdr:colOff>
          <xdr:row>455</xdr:row>
          <xdr:rowOff>723900</xdr:rowOff>
        </xdr:to>
        <xdr:sp macro="" textlink="">
          <xdr:nvSpPr>
            <xdr:cNvPr id="1226" name="Check Box 202" hidden="1">
              <a:extLst>
                <a:ext uri="{63B3BB69-23CF-44E3-9099-C40C66FF867C}">
                  <a14:compatExt spid="_x0000_s12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476250</xdr:colOff>
          <xdr:row>459</xdr:row>
          <xdr:rowOff>771525</xdr:rowOff>
        </xdr:from>
        <xdr:to>
          <xdr:col>9</xdr:col>
          <xdr:colOff>942975</xdr:colOff>
          <xdr:row>462</xdr:row>
          <xdr:rowOff>66675</xdr:rowOff>
        </xdr:to>
        <xdr:sp macro="" textlink="">
          <xdr:nvSpPr>
            <xdr:cNvPr id="1234" name="Check Box 210" hidden="1">
              <a:extLst>
                <a:ext uri="{63B3BB69-23CF-44E3-9099-C40C66FF867C}">
                  <a14:compatExt spid="_x0000_s12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447675</xdr:colOff>
          <xdr:row>463</xdr:row>
          <xdr:rowOff>523875</xdr:rowOff>
        </xdr:from>
        <xdr:to>
          <xdr:col>9</xdr:col>
          <xdr:colOff>857250</xdr:colOff>
          <xdr:row>464</xdr:row>
          <xdr:rowOff>514350</xdr:rowOff>
        </xdr:to>
        <xdr:sp macro="" textlink="">
          <xdr:nvSpPr>
            <xdr:cNvPr id="1236" name="Check Box 212" hidden="1">
              <a:extLst>
                <a:ext uri="{63B3BB69-23CF-44E3-9099-C40C66FF867C}">
                  <a14:compatExt spid="_x0000_s12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447675</xdr:colOff>
          <xdr:row>465</xdr:row>
          <xdr:rowOff>57150</xdr:rowOff>
        </xdr:from>
        <xdr:to>
          <xdr:col>9</xdr:col>
          <xdr:colOff>857250</xdr:colOff>
          <xdr:row>465</xdr:row>
          <xdr:rowOff>581025</xdr:rowOff>
        </xdr:to>
        <xdr:sp macro="" textlink="">
          <xdr:nvSpPr>
            <xdr:cNvPr id="1238" name="Check Box 214" hidden="1">
              <a:extLst>
                <a:ext uri="{63B3BB69-23CF-44E3-9099-C40C66FF867C}">
                  <a14:compatExt spid="_x0000_s12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466</xdr:row>
          <xdr:rowOff>152400</xdr:rowOff>
        </xdr:from>
        <xdr:to>
          <xdr:col>7</xdr:col>
          <xdr:colOff>676275</xdr:colOff>
          <xdr:row>466</xdr:row>
          <xdr:rowOff>638175</xdr:rowOff>
        </xdr:to>
        <xdr:sp macro="" textlink="">
          <xdr:nvSpPr>
            <xdr:cNvPr id="1240" name="Check Box 216" hidden="1">
              <a:extLst>
                <a:ext uri="{63B3BB69-23CF-44E3-9099-C40C66FF867C}">
                  <a14:compatExt spid="_x0000_s12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475</xdr:row>
          <xdr:rowOff>0</xdr:rowOff>
        </xdr:from>
        <xdr:to>
          <xdr:col>7</xdr:col>
          <xdr:colOff>638175</xdr:colOff>
          <xdr:row>475</xdr:row>
          <xdr:rowOff>514350</xdr:rowOff>
        </xdr:to>
        <xdr:sp macro="" textlink="">
          <xdr:nvSpPr>
            <xdr:cNvPr id="1245" name="Check Box 221" hidden="1">
              <a:extLst>
                <a:ext uri="{63B3BB69-23CF-44E3-9099-C40C66FF867C}">
                  <a14:compatExt spid="_x0000_s12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476</xdr:row>
          <xdr:rowOff>19050</xdr:rowOff>
        </xdr:from>
        <xdr:to>
          <xdr:col>7</xdr:col>
          <xdr:colOff>647700</xdr:colOff>
          <xdr:row>476</xdr:row>
          <xdr:rowOff>542925</xdr:rowOff>
        </xdr:to>
        <xdr:sp macro="" textlink="">
          <xdr:nvSpPr>
            <xdr:cNvPr id="1259" name="Check Box 235" hidden="1">
              <a:extLst>
                <a:ext uri="{63B3BB69-23CF-44E3-9099-C40C66FF867C}">
                  <a14:compatExt spid="_x0000_s12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477</xdr:row>
          <xdr:rowOff>19050</xdr:rowOff>
        </xdr:from>
        <xdr:to>
          <xdr:col>6</xdr:col>
          <xdr:colOff>742950</xdr:colOff>
          <xdr:row>477</xdr:row>
          <xdr:rowOff>542925</xdr:rowOff>
        </xdr:to>
        <xdr:sp macro="" textlink="">
          <xdr:nvSpPr>
            <xdr:cNvPr id="1260" name="Check Box 236" hidden="1">
              <a:extLst>
                <a:ext uri="{63B3BB69-23CF-44E3-9099-C40C66FF867C}">
                  <a14:compatExt spid="_x0000_s12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478</xdr:row>
          <xdr:rowOff>19050</xdr:rowOff>
        </xdr:from>
        <xdr:to>
          <xdr:col>6</xdr:col>
          <xdr:colOff>742950</xdr:colOff>
          <xdr:row>478</xdr:row>
          <xdr:rowOff>542925</xdr:rowOff>
        </xdr:to>
        <xdr:sp macro="" textlink="">
          <xdr:nvSpPr>
            <xdr:cNvPr id="1261" name="Check Box 237" hidden="1">
              <a:extLst>
                <a:ext uri="{63B3BB69-23CF-44E3-9099-C40C66FF867C}">
                  <a14:compatExt spid="_x0000_s12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479</xdr:row>
          <xdr:rowOff>19050</xdr:rowOff>
        </xdr:from>
        <xdr:to>
          <xdr:col>7</xdr:col>
          <xdr:colOff>647700</xdr:colOff>
          <xdr:row>479</xdr:row>
          <xdr:rowOff>542925</xdr:rowOff>
        </xdr:to>
        <xdr:sp macro="" textlink="">
          <xdr:nvSpPr>
            <xdr:cNvPr id="1262" name="Check Box 238" hidden="1">
              <a:extLst>
                <a:ext uri="{63B3BB69-23CF-44E3-9099-C40C66FF867C}">
                  <a14:compatExt spid="_x0000_s12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479</xdr:row>
          <xdr:rowOff>581025</xdr:rowOff>
        </xdr:from>
        <xdr:to>
          <xdr:col>7</xdr:col>
          <xdr:colOff>647700</xdr:colOff>
          <xdr:row>480</xdr:row>
          <xdr:rowOff>514350</xdr:rowOff>
        </xdr:to>
        <xdr:sp macro="" textlink="">
          <xdr:nvSpPr>
            <xdr:cNvPr id="1263" name="Check Box 239" hidden="1">
              <a:extLst>
                <a:ext uri="{63B3BB69-23CF-44E3-9099-C40C66FF867C}">
                  <a14:compatExt spid="_x0000_s12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481</xdr:row>
          <xdr:rowOff>19050</xdr:rowOff>
        </xdr:from>
        <xdr:to>
          <xdr:col>7</xdr:col>
          <xdr:colOff>647700</xdr:colOff>
          <xdr:row>481</xdr:row>
          <xdr:rowOff>542925</xdr:rowOff>
        </xdr:to>
        <xdr:sp macro="" textlink="">
          <xdr:nvSpPr>
            <xdr:cNvPr id="1264" name="Check Box 240" hidden="1">
              <a:extLst>
                <a:ext uri="{63B3BB69-23CF-44E3-9099-C40C66FF867C}">
                  <a14:compatExt spid="_x0000_s12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481</xdr:row>
          <xdr:rowOff>542925</xdr:rowOff>
        </xdr:from>
        <xdr:to>
          <xdr:col>7</xdr:col>
          <xdr:colOff>647700</xdr:colOff>
          <xdr:row>482</xdr:row>
          <xdr:rowOff>476250</xdr:rowOff>
        </xdr:to>
        <xdr:sp macro="" textlink="">
          <xdr:nvSpPr>
            <xdr:cNvPr id="1265" name="Check Box 241" hidden="1">
              <a:extLst>
                <a:ext uri="{63B3BB69-23CF-44E3-9099-C40C66FF867C}">
                  <a14:compatExt spid="_x0000_s12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483</xdr:row>
          <xdr:rowOff>9525</xdr:rowOff>
        </xdr:from>
        <xdr:to>
          <xdr:col>7</xdr:col>
          <xdr:colOff>590550</xdr:colOff>
          <xdr:row>484</xdr:row>
          <xdr:rowOff>0</xdr:rowOff>
        </xdr:to>
        <xdr:sp macro="" textlink="">
          <xdr:nvSpPr>
            <xdr:cNvPr id="1266" name="Check Box 242" hidden="1">
              <a:extLst>
                <a:ext uri="{63B3BB69-23CF-44E3-9099-C40C66FF867C}">
                  <a14:compatExt spid="_x0000_s12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483</xdr:row>
          <xdr:rowOff>400050</xdr:rowOff>
        </xdr:from>
        <xdr:to>
          <xdr:col>7</xdr:col>
          <xdr:colOff>638175</xdr:colOff>
          <xdr:row>485</xdr:row>
          <xdr:rowOff>28575</xdr:rowOff>
        </xdr:to>
        <xdr:sp macro="" textlink="">
          <xdr:nvSpPr>
            <xdr:cNvPr id="1267" name="Check Box 243" hidden="1">
              <a:extLst>
                <a:ext uri="{63B3BB69-23CF-44E3-9099-C40C66FF867C}">
                  <a14:compatExt spid="_x0000_s12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495</xdr:row>
          <xdr:rowOff>381000</xdr:rowOff>
        </xdr:from>
        <xdr:to>
          <xdr:col>7</xdr:col>
          <xdr:colOff>619125</xdr:colOff>
          <xdr:row>497</xdr:row>
          <xdr:rowOff>0</xdr:rowOff>
        </xdr:to>
        <xdr:sp macro="" textlink="">
          <xdr:nvSpPr>
            <xdr:cNvPr id="1268" name="Check Box 244" hidden="1">
              <a:extLst>
                <a:ext uri="{63B3BB69-23CF-44E3-9099-C40C66FF867C}">
                  <a14:compatExt spid="_x0000_s12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118</xdr:row>
          <xdr:rowOff>190500</xdr:rowOff>
        </xdr:from>
        <xdr:to>
          <xdr:col>4</xdr:col>
          <xdr:colOff>666750</xdr:colOff>
          <xdr:row>122</xdr:row>
          <xdr:rowOff>9525</xdr:rowOff>
        </xdr:to>
        <xdr:sp macro="" textlink="">
          <xdr:nvSpPr>
            <xdr:cNvPr id="1271" name="Group Box 247" hidden="1">
              <a:extLst>
                <a:ext uri="{63B3BB69-23CF-44E3-9099-C40C66FF867C}">
                  <a14:compatExt spid="_x0000_s127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119</xdr:row>
          <xdr:rowOff>76200</xdr:rowOff>
        </xdr:from>
        <xdr:to>
          <xdr:col>4</xdr:col>
          <xdr:colOff>295275</xdr:colOff>
          <xdr:row>120</xdr:row>
          <xdr:rowOff>95250</xdr:rowOff>
        </xdr:to>
        <xdr:sp macro="" textlink="">
          <xdr:nvSpPr>
            <xdr:cNvPr id="1272" name="Option Button 248" hidden="1">
              <a:extLst>
                <a:ext uri="{63B3BB69-23CF-44E3-9099-C40C66FF867C}">
                  <a14:compatExt spid="_x0000_s12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                 Proiecte cu constructii - montaj</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120</xdr:row>
          <xdr:rowOff>152400</xdr:rowOff>
        </xdr:from>
        <xdr:to>
          <xdr:col>4</xdr:col>
          <xdr:colOff>238125</xdr:colOff>
          <xdr:row>121</xdr:row>
          <xdr:rowOff>152400</xdr:rowOff>
        </xdr:to>
        <xdr:sp macro="" textlink="">
          <xdr:nvSpPr>
            <xdr:cNvPr id="1273" name="Option Button 249" hidden="1">
              <a:extLst>
                <a:ext uri="{63B3BB69-23CF-44E3-9099-C40C66FF867C}">
                  <a14:compatExt spid="_x0000_s12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                 Proiecte fara constructii - montaj</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118</xdr:row>
          <xdr:rowOff>152400</xdr:rowOff>
        </xdr:from>
        <xdr:to>
          <xdr:col>8</xdr:col>
          <xdr:colOff>257175</xdr:colOff>
          <xdr:row>121</xdr:row>
          <xdr:rowOff>161925</xdr:rowOff>
        </xdr:to>
        <xdr:sp macro="" textlink="">
          <xdr:nvSpPr>
            <xdr:cNvPr id="1274" name="Group Box 250" hidden="1">
              <a:extLst>
                <a:ext uri="{63B3BB69-23CF-44E3-9099-C40C66FF867C}">
                  <a14:compatExt spid="_x0000_s127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119</xdr:row>
          <xdr:rowOff>38100</xdr:rowOff>
        </xdr:from>
        <xdr:to>
          <xdr:col>8</xdr:col>
          <xdr:colOff>209550</xdr:colOff>
          <xdr:row>120</xdr:row>
          <xdr:rowOff>85725</xdr:rowOff>
        </xdr:to>
        <xdr:sp macro="" textlink="">
          <xdr:nvSpPr>
            <xdr:cNvPr id="1275" name="Option Button 251" hidden="1">
              <a:extLst>
                <a:ext uri="{63B3BB69-23CF-44E3-9099-C40C66FF867C}">
                  <a14:compatExt spid="_x0000_s12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     Modernizare si/sau extindere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120</xdr:row>
          <xdr:rowOff>95250</xdr:rowOff>
        </xdr:from>
        <xdr:to>
          <xdr:col>8</xdr:col>
          <xdr:colOff>19050</xdr:colOff>
          <xdr:row>121</xdr:row>
          <xdr:rowOff>95250</xdr:rowOff>
        </xdr:to>
        <xdr:sp macro="" textlink="">
          <xdr:nvSpPr>
            <xdr:cNvPr id="1276" name="Option Button 252" hidden="1">
              <a:extLst>
                <a:ext uri="{63B3BB69-23CF-44E3-9099-C40C66FF867C}">
                  <a14:compatExt spid="_x0000_s12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     Investitie noua</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314326</xdr:colOff>
          <xdr:row>206</xdr:row>
          <xdr:rowOff>178253</xdr:rowOff>
        </xdr:from>
        <xdr:to>
          <xdr:col>3</xdr:col>
          <xdr:colOff>404133</xdr:colOff>
          <xdr:row>209</xdr:row>
          <xdr:rowOff>16328</xdr:rowOff>
        </xdr:to>
        <xdr:grpSp>
          <xdr:nvGrpSpPr>
            <xdr:cNvPr id="7" name="Group 6"/>
            <xdr:cNvGrpSpPr/>
          </xdr:nvGrpSpPr>
          <xdr:grpSpPr>
            <a:xfrm>
              <a:off x="314326" y="40795574"/>
              <a:ext cx="2852057" cy="409575"/>
              <a:chOff x="11227268" y="41884146"/>
              <a:chExt cx="1926770" cy="409575"/>
            </a:xfrm>
          </xdr:grpSpPr>
          <xdr:sp macro="" textlink="">
            <xdr:nvSpPr>
              <xdr:cNvPr id="1278" name="Group Box 254" hidden="1">
                <a:extLst>
                  <a:ext uri="{63B3BB69-23CF-44E3-9099-C40C66FF867C}">
                    <a14:compatExt spid="_x0000_s1278"/>
                  </a:ext>
                </a:extLst>
              </xdr:cNvPr>
              <xdr:cNvSpPr/>
            </xdr:nvSpPr>
            <xdr:spPr bwMode="auto">
              <a:xfrm>
                <a:off x="11227268" y="41884146"/>
                <a:ext cx="1926770" cy="409575"/>
              </a:xfrm>
              <a:prstGeom prst="rect">
                <a:avLst/>
              </a:prstGeom>
              <a:noFill/>
              <a:ln w="9525">
                <a:miter lim="800000"/>
                <a:headEnd/>
                <a:tailEnd/>
              </a:ln>
              <a:extLst>
                <a:ext uri="{909E8E84-426E-40DD-AFC4-6F175D3DCCD1}">
                  <a14:hiddenFill>
                    <a:noFill/>
                  </a14:hiddenFill>
                </a:ext>
              </a:extLst>
            </xdr:spPr>
          </xdr:sp>
          <xdr:sp macro="" textlink="">
            <xdr:nvSpPr>
              <xdr:cNvPr id="1279" name="Option Button 255" hidden="1">
                <a:extLst>
                  <a:ext uri="{63B3BB69-23CF-44E3-9099-C40C66FF867C}">
                    <a14:compatExt spid="_x0000_s1279"/>
                  </a:ext>
                </a:extLst>
              </xdr:cNvPr>
              <xdr:cNvSpPr/>
            </xdr:nvSpPr>
            <xdr:spPr bwMode="auto">
              <a:xfrm>
                <a:off x="11322504" y="41995725"/>
                <a:ext cx="4191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     BI</a:t>
                </a:r>
              </a:p>
            </xdr:txBody>
          </xdr:sp>
          <xdr:sp macro="" textlink="">
            <xdr:nvSpPr>
              <xdr:cNvPr id="1281" name="Option Button 257" hidden="1">
                <a:extLst>
                  <a:ext uri="{63B3BB69-23CF-44E3-9099-C40C66FF867C}">
                    <a14:compatExt spid="_x0000_s1281"/>
                  </a:ext>
                </a:extLst>
              </xdr:cNvPr>
              <xdr:cNvSpPr/>
            </xdr:nvSpPr>
            <xdr:spPr bwMode="auto">
              <a:xfrm>
                <a:off x="11824608" y="42001167"/>
                <a:ext cx="421821"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     CI</a:t>
                </a:r>
              </a:p>
            </xdr:txBody>
          </xdr:sp>
          <xdr:sp macro="" textlink="">
            <xdr:nvSpPr>
              <xdr:cNvPr id="1282" name="Option Button 258" hidden="1">
                <a:extLst>
                  <a:ext uri="{63B3BB69-23CF-44E3-9099-C40C66FF867C}">
                    <a14:compatExt spid="_x0000_s1282"/>
                  </a:ext>
                </a:extLst>
              </xdr:cNvPr>
              <xdr:cNvSpPr/>
            </xdr:nvSpPr>
            <xdr:spPr bwMode="auto">
              <a:xfrm>
                <a:off x="12394745" y="42018858"/>
                <a:ext cx="708932"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    Pasaport</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578</xdr:row>
          <xdr:rowOff>161925</xdr:rowOff>
        </xdr:from>
        <xdr:to>
          <xdr:col>9</xdr:col>
          <xdr:colOff>885825</xdr:colOff>
          <xdr:row>580</xdr:row>
          <xdr:rowOff>0</xdr:rowOff>
        </xdr:to>
        <xdr:sp macro="" textlink="">
          <xdr:nvSpPr>
            <xdr:cNvPr id="1343" name="Check Box 319" hidden="1">
              <a:extLst>
                <a:ext uri="{63B3BB69-23CF-44E3-9099-C40C66FF867C}">
                  <a14:compatExt spid="_x0000_s13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579</xdr:row>
          <xdr:rowOff>171450</xdr:rowOff>
        </xdr:from>
        <xdr:to>
          <xdr:col>9</xdr:col>
          <xdr:colOff>885825</xdr:colOff>
          <xdr:row>581</xdr:row>
          <xdr:rowOff>9525</xdr:rowOff>
        </xdr:to>
        <xdr:sp macro="" textlink="">
          <xdr:nvSpPr>
            <xdr:cNvPr id="1344" name="Check Box 320" hidden="1">
              <a:extLst>
                <a:ext uri="{63B3BB69-23CF-44E3-9099-C40C66FF867C}">
                  <a14:compatExt spid="_x0000_s13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583</xdr:row>
          <xdr:rowOff>1123950</xdr:rowOff>
        </xdr:from>
        <xdr:to>
          <xdr:col>9</xdr:col>
          <xdr:colOff>885825</xdr:colOff>
          <xdr:row>585</xdr:row>
          <xdr:rowOff>28575</xdr:rowOff>
        </xdr:to>
        <xdr:sp macro="" textlink="">
          <xdr:nvSpPr>
            <xdr:cNvPr id="1345" name="Check Box 321" hidden="1">
              <a:extLst>
                <a:ext uri="{63B3BB69-23CF-44E3-9099-C40C66FF867C}">
                  <a14:compatExt spid="_x0000_s13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584</xdr:row>
          <xdr:rowOff>171450</xdr:rowOff>
        </xdr:from>
        <xdr:to>
          <xdr:col>9</xdr:col>
          <xdr:colOff>885825</xdr:colOff>
          <xdr:row>586</xdr:row>
          <xdr:rowOff>9525</xdr:rowOff>
        </xdr:to>
        <xdr:sp macro="" textlink="">
          <xdr:nvSpPr>
            <xdr:cNvPr id="1346" name="Check Box 322" hidden="1">
              <a:extLst>
                <a:ext uri="{63B3BB69-23CF-44E3-9099-C40C66FF867C}">
                  <a14:compatExt spid="_x0000_s13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587</xdr:row>
          <xdr:rowOff>171450</xdr:rowOff>
        </xdr:from>
        <xdr:to>
          <xdr:col>9</xdr:col>
          <xdr:colOff>885825</xdr:colOff>
          <xdr:row>589</xdr:row>
          <xdr:rowOff>9525</xdr:rowOff>
        </xdr:to>
        <xdr:sp macro="" textlink="">
          <xdr:nvSpPr>
            <xdr:cNvPr id="1347" name="Check Box 323" hidden="1">
              <a:extLst>
                <a:ext uri="{63B3BB69-23CF-44E3-9099-C40C66FF867C}">
                  <a14:compatExt spid="_x0000_s13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591</xdr:row>
          <xdr:rowOff>123825</xdr:rowOff>
        </xdr:from>
        <xdr:to>
          <xdr:col>9</xdr:col>
          <xdr:colOff>885825</xdr:colOff>
          <xdr:row>592</xdr:row>
          <xdr:rowOff>0</xdr:rowOff>
        </xdr:to>
        <xdr:sp macro="" textlink="">
          <xdr:nvSpPr>
            <xdr:cNvPr id="1348" name="Check Box 324" hidden="1">
              <a:extLst>
                <a:ext uri="{63B3BB69-23CF-44E3-9099-C40C66FF867C}">
                  <a14:compatExt spid="_x0000_s13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592</xdr:row>
          <xdr:rowOff>123825</xdr:rowOff>
        </xdr:from>
        <xdr:to>
          <xdr:col>9</xdr:col>
          <xdr:colOff>885825</xdr:colOff>
          <xdr:row>592</xdr:row>
          <xdr:rowOff>342900</xdr:rowOff>
        </xdr:to>
        <xdr:sp macro="" textlink="">
          <xdr:nvSpPr>
            <xdr:cNvPr id="1349" name="Check Box 325" hidden="1">
              <a:extLst>
                <a:ext uri="{63B3BB69-23CF-44E3-9099-C40C66FF867C}">
                  <a14:compatExt spid="_x0000_s13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593</xdr:row>
          <xdr:rowOff>85725</xdr:rowOff>
        </xdr:from>
        <xdr:to>
          <xdr:col>9</xdr:col>
          <xdr:colOff>885825</xdr:colOff>
          <xdr:row>593</xdr:row>
          <xdr:rowOff>304800</xdr:rowOff>
        </xdr:to>
        <xdr:sp macro="" textlink="">
          <xdr:nvSpPr>
            <xdr:cNvPr id="1350" name="Check Box 326" hidden="1">
              <a:extLst>
                <a:ext uri="{63B3BB69-23CF-44E3-9099-C40C66FF867C}">
                  <a14:compatExt spid="_x0000_s13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572</xdr:row>
          <xdr:rowOff>171450</xdr:rowOff>
        </xdr:from>
        <xdr:to>
          <xdr:col>9</xdr:col>
          <xdr:colOff>885825</xdr:colOff>
          <xdr:row>574</xdr:row>
          <xdr:rowOff>9525</xdr:rowOff>
        </xdr:to>
        <xdr:sp macro="" textlink="">
          <xdr:nvSpPr>
            <xdr:cNvPr id="1351" name="Check Box 327" hidden="1">
              <a:extLst>
                <a:ext uri="{63B3BB69-23CF-44E3-9099-C40C66FF867C}">
                  <a14:compatExt spid="_x0000_s13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573</xdr:row>
          <xdr:rowOff>161925</xdr:rowOff>
        </xdr:from>
        <xdr:to>
          <xdr:col>9</xdr:col>
          <xdr:colOff>885825</xdr:colOff>
          <xdr:row>575</xdr:row>
          <xdr:rowOff>0</xdr:rowOff>
        </xdr:to>
        <xdr:sp macro="" textlink="">
          <xdr:nvSpPr>
            <xdr:cNvPr id="1352" name="Check Box 328" hidden="1">
              <a:extLst>
                <a:ext uri="{63B3BB69-23CF-44E3-9099-C40C66FF867C}">
                  <a14:compatExt spid="_x0000_s13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574</xdr:row>
          <xdr:rowOff>171450</xdr:rowOff>
        </xdr:from>
        <xdr:to>
          <xdr:col>9</xdr:col>
          <xdr:colOff>885825</xdr:colOff>
          <xdr:row>576</xdr:row>
          <xdr:rowOff>9525</xdr:rowOff>
        </xdr:to>
        <xdr:sp macro="" textlink="">
          <xdr:nvSpPr>
            <xdr:cNvPr id="1353" name="Check Box 329" hidden="1">
              <a:extLst>
                <a:ext uri="{63B3BB69-23CF-44E3-9099-C40C66FF867C}">
                  <a14:compatExt spid="_x0000_s13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400050</xdr:colOff>
          <xdr:row>530</xdr:row>
          <xdr:rowOff>190500</xdr:rowOff>
        </xdr:from>
        <xdr:to>
          <xdr:col>10</xdr:col>
          <xdr:colOff>781050</xdr:colOff>
          <xdr:row>532</xdr:row>
          <xdr:rowOff>0</xdr:rowOff>
        </xdr:to>
        <xdr:sp macro="" textlink="">
          <xdr:nvSpPr>
            <xdr:cNvPr id="1395" name="Option Button 371" hidden="1">
              <a:extLst>
                <a:ext uri="{63B3BB69-23CF-44E3-9099-C40C66FF867C}">
                  <a14:compatExt spid="_x0000_s13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409575</xdr:colOff>
          <xdr:row>531</xdr:row>
          <xdr:rowOff>266700</xdr:rowOff>
        </xdr:from>
        <xdr:to>
          <xdr:col>10</xdr:col>
          <xdr:colOff>876300</xdr:colOff>
          <xdr:row>533</xdr:row>
          <xdr:rowOff>104775</xdr:rowOff>
        </xdr:to>
        <xdr:sp macro="" textlink="">
          <xdr:nvSpPr>
            <xdr:cNvPr id="1396" name="Option Button 372" hidden="1">
              <a:extLst>
                <a:ext uri="{63B3BB69-23CF-44E3-9099-C40C66FF867C}">
                  <a14:compatExt spid="_x0000_s13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526</xdr:row>
          <xdr:rowOff>47625</xdr:rowOff>
        </xdr:from>
        <xdr:to>
          <xdr:col>1</xdr:col>
          <xdr:colOff>561975</xdr:colOff>
          <xdr:row>527</xdr:row>
          <xdr:rowOff>0</xdr:rowOff>
        </xdr:to>
        <xdr:sp macro="" textlink="">
          <xdr:nvSpPr>
            <xdr:cNvPr id="1397" name="Check Box 373" hidden="1">
              <a:extLst>
                <a:ext uri="{63B3BB69-23CF-44E3-9099-C40C66FF867C}">
                  <a14:compatExt spid="_x0000_s13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526</xdr:row>
          <xdr:rowOff>304800</xdr:rowOff>
        </xdr:from>
        <xdr:to>
          <xdr:col>1</xdr:col>
          <xdr:colOff>561975</xdr:colOff>
          <xdr:row>528</xdr:row>
          <xdr:rowOff>9525</xdr:rowOff>
        </xdr:to>
        <xdr:sp macro="" textlink="">
          <xdr:nvSpPr>
            <xdr:cNvPr id="1399" name="Check Box 375" hidden="1">
              <a:extLst>
                <a:ext uri="{63B3BB69-23CF-44E3-9099-C40C66FF867C}">
                  <a14:compatExt spid="_x0000_s13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11206</xdr:colOff>
      <xdr:row>1</xdr:row>
      <xdr:rowOff>67235</xdr:rowOff>
    </xdr:from>
    <xdr:to>
      <xdr:col>4</xdr:col>
      <xdr:colOff>871187</xdr:colOff>
      <xdr:row>5</xdr:row>
      <xdr:rowOff>48491</xdr:rowOff>
    </xdr:to>
    <xdr:pic>
      <xdr:nvPicPr>
        <xdr:cNvPr id="10" name="Picture 9"/>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44706" y="257735"/>
          <a:ext cx="2477193" cy="81049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7</xdr:col>
          <xdr:colOff>257175</xdr:colOff>
          <xdr:row>452</xdr:row>
          <xdr:rowOff>5038725</xdr:rowOff>
        </xdr:from>
        <xdr:to>
          <xdr:col>7</xdr:col>
          <xdr:colOff>676275</xdr:colOff>
          <xdr:row>454</xdr:row>
          <xdr:rowOff>28575</xdr:rowOff>
        </xdr:to>
        <xdr:sp macro="" textlink="">
          <xdr:nvSpPr>
            <xdr:cNvPr id="1400" name="Check Box 376" hidden="1">
              <a:extLst>
                <a:ext uri="{63B3BB69-23CF-44E3-9099-C40C66FF867C}">
                  <a14:compatExt spid="_x0000_s1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466725</xdr:colOff>
          <xdr:row>456</xdr:row>
          <xdr:rowOff>257175</xdr:rowOff>
        </xdr:from>
        <xdr:to>
          <xdr:col>9</xdr:col>
          <xdr:colOff>885825</xdr:colOff>
          <xdr:row>458</xdr:row>
          <xdr:rowOff>76200</xdr:rowOff>
        </xdr:to>
        <xdr:sp macro="" textlink="">
          <xdr:nvSpPr>
            <xdr:cNvPr id="1401" name="Check Box 377" hidden="1">
              <a:extLst>
                <a:ext uri="{63B3BB69-23CF-44E3-9099-C40C66FF867C}">
                  <a14:compatExt spid="_x0000_s14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219075</xdr:colOff>
          <xdr:row>118</xdr:row>
          <xdr:rowOff>152400</xdr:rowOff>
        </xdr:from>
        <xdr:to>
          <xdr:col>10</xdr:col>
          <xdr:colOff>771525</xdr:colOff>
          <xdr:row>121</xdr:row>
          <xdr:rowOff>171450</xdr:rowOff>
        </xdr:to>
        <xdr:sp macro="" textlink="">
          <xdr:nvSpPr>
            <xdr:cNvPr id="1407" name="Group Box 383" hidden="1">
              <a:extLst>
                <a:ext uri="{63B3BB69-23CF-44E3-9099-C40C66FF867C}">
                  <a14:compatExt spid="_x0000_s140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119</xdr:row>
          <xdr:rowOff>38100</xdr:rowOff>
        </xdr:from>
        <xdr:to>
          <xdr:col>10</xdr:col>
          <xdr:colOff>600075</xdr:colOff>
          <xdr:row>120</xdr:row>
          <xdr:rowOff>57150</xdr:rowOff>
        </xdr:to>
        <xdr:sp macro="" textlink="">
          <xdr:nvSpPr>
            <xdr:cNvPr id="1408" name="Option Button 384" hidden="1">
              <a:extLst>
                <a:ext uri="{63B3BB69-23CF-44E3-9099-C40C66FF867C}">
                  <a14:compatExt spid="_x0000_s14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     Beneficiar public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247650</xdr:colOff>
          <xdr:row>120</xdr:row>
          <xdr:rowOff>95250</xdr:rowOff>
        </xdr:from>
        <xdr:to>
          <xdr:col>10</xdr:col>
          <xdr:colOff>590550</xdr:colOff>
          <xdr:row>121</xdr:row>
          <xdr:rowOff>95250</xdr:rowOff>
        </xdr:to>
        <xdr:sp macro="" textlink="">
          <xdr:nvSpPr>
            <xdr:cNvPr id="1409" name="Option Button 385" hidden="1">
              <a:extLst>
                <a:ext uri="{63B3BB69-23CF-44E3-9099-C40C66FF867C}">
                  <a14:compatExt spid="_x0000_s14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     Beneficiar privat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445</xdr:row>
          <xdr:rowOff>1181100</xdr:rowOff>
        </xdr:from>
        <xdr:to>
          <xdr:col>7</xdr:col>
          <xdr:colOff>676275</xdr:colOff>
          <xdr:row>445</xdr:row>
          <xdr:rowOff>1695450</xdr:rowOff>
        </xdr:to>
        <xdr:sp macro="" textlink="">
          <xdr:nvSpPr>
            <xdr:cNvPr id="1416" name="Check Box 392" hidden="1">
              <a:extLst>
                <a:ext uri="{63B3BB69-23CF-44E3-9099-C40C66FF867C}">
                  <a14:compatExt spid="_x0000_s14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446</xdr:row>
          <xdr:rowOff>9525</xdr:rowOff>
        </xdr:from>
        <xdr:to>
          <xdr:col>8</xdr:col>
          <xdr:colOff>0</xdr:colOff>
          <xdr:row>448</xdr:row>
          <xdr:rowOff>676275</xdr:rowOff>
        </xdr:to>
        <xdr:sp macro="" textlink="">
          <xdr:nvSpPr>
            <xdr:cNvPr id="1417" name="Group Box 393" hidden="1">
              <a:extLst>
                <a:ext uri="{63B3BB69-23CF-44E3-9099-C40C66FF867C}">
                  <a14:compatExt spid="_x0000_s141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446</xdr:row>
          <xdr:rowOff>352425</xdr:rowOff>
        </xdr:from>
        <xdr:to>
          <xdr:col>7</xdr:col>
          <xdr:colOff>657225</xdr:colOff>
          <xdr:row>446</xdr:row>
          <xdr:rowOff>571500</xdr:rowOff>
        </xdr:to>
        <xdr:sp macro="" textlink="">
          <xdr:nvSpPr>
            <xdr:cNvPr id="1418" name="Option Button 394" hidden="1">
              <a:extLst>
                <a:ext uri="{63B3BB69-23CF-44E3-9099-C40C66FF867C}">
                  <a14:compatExt spid="_x0000_s14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447</xdr:row>
          <xdr:rowOff>228600</xdr:rowOff>
        </xdr:from>
        <xdr:to>
          <xdr:col>7</xdr:col>
          <xdr:colOff>685800</xdr:colOff>
          <xdr:row>447</xdr:row>
          <xdr:rowOff>447675</xdr:rowOff>
        </xdr:to>
        <xdr:sp macro="" textlink="">
          <xdr:nvSpPr>
            <xdr:cNvPr id="1419" name="Option Button 395" hidden="1">
              <a:extLst>
                <a:ext uri="{63B3BB69-23CF-44E3-9099-C40C66FF867C}">
                  <a14:compatExt spid="_x0000_s14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448</xdr:row>
          <xdr:rowOff>209550</xdr:rowOff>
        </xdr:from>
        <xdr:to>
          <xdr:col>7</xdr:col>
          <xdr:colOff>685800</xdr:colOff>
          <xdr:row>448</xdr:row>
          <xdr:rowOff>428625</xdr:rowOff>
        </xdr:to>
        <xdr:sp macro="" textlink="">
          <xdr:nvSpPr>
            <xdr:cNvPr id="1421" name="Option Button 397" hidden="1">
              <a:extLst>
                <a:ext uri="{63B3BB69-23CF-44E3-9099-C40C66FF867C}">
                  <a14:compatExt spid="_x0000_s14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450</xdr:row>
          <xdr:rowOff>304800</xdr:rowOff>
        </xdr:from>
        <xdr:to>
          <xdr:col>7</xdr:col>
          <xdr:colOff>676275</xdr:colOff>
          <xdr:row>450</xdr:row>
          <xdr:rowOff>1057275</xdr:rowOff>
        </xdr:to>
        <xdr:sp macro="" textlink="">
          <xdr:nvSpPr>
            <xdr:cNvPr id="1424" name="Check Box 400" hidden="1">
              <a:extLst>
                <a:ext uri="{63B3BB69-23CF-44E3-9099-C40C66FF867C}">
                  <a14:compatExt spid="_x0000_s14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452</xdr:row>
          <xdr:rowOff>1581150</xdr:rowOff>
        </xdr:from>
        <xdr:to>
          <xdr:col>7</xdr:col>
          <xdr:colOff>666750</xdr:colOff>
          <xdr:row>452</xdr:row>
          <xdr:rowOff>2333625</xdr:rowOff>
        </xdr:to>
        <xdr:sp macro="" textlink="">
          <xdr:nvSpPr>
            <xdr:cNvPr id="1427" name="Check Box 403" hidden="1">
              <a:extLst>
                <a:ext uri="{63B3BB69-23CF-44E3-9099-C40C66FF867C}">
                  <a14:compatExt spid="_x0000_s14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455</xdr:row>
          <xdr:rowOff>466725</xdr:rowOff>
        </xdr:from>
        <xdr:to>
          <xdr:col>7</xdr:col>
          <xdr:colOff>647700</xdr:colOff>
          <xdr:row>455</xdr:row>
          <xdr:rowOff>990600</xdr:rowOff>
        </xdr:to>
        <xdr:sp macro="" textlink="">
          <xdr:nvSpPr>
            <xdr:cNvPr id="1428" name="Check Box 404" hidden="1">
              <a:extLst>
                <a:ext uri="{63B3BB69-23CF-44E3-9099-C40C66FF867C}">
                  <a14:compatExt spid="_x0000_s14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466725</xdr:colOff>
          <xdr:row>455</xdr:row>
          <xdr:rowOff>923925</xdr:rowOff>
        </xdr:from>
        <xdr:to>
          <xdr:col>9</xdr:col>
          <xdr:colOff>885825</xdr:colOff>
          <xdr:row>457</xdr:row>
          <xdr:rowOff>47625</xdr:rowOff>
        </xdr:to>
        <xdr:sp macro="" textlink="">
          <xdr:nvSpPr>
            <xdr:cNvPr id="1429" name="Check Box 405" hidden="1">
              <a:extLst>
                <a:ext uri="{63B3BB69-23CF-44E3-9099-C40C66FF867C}">
                  <a14:compatExt spid="_x0000_s14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466725</xdr:colOff>
          <xdr:row>458</xdr:row>
          <xdr:rowOff>1533525</xdr:rowOff>
        </xdr:from>
        <xdr:to>
          <xdr:col>9</xdr:col>
          <xdr:colOff>885825</xdr:colOff>
          <xdr:row>459</xdr:row>
          <xdr:rowOff>514350</xdr:rowOff>
        </xdr:to>
        <xdr:sp macro="" textlink="">
          <xdr:nvSpPr>
            <xdr:cNvPr id="1430" name="Check Box 406" hidden="1">
              <a:extLst>
                <a:ext uri="{63B3BB69-23CF-44E3-9099-C40C66FF867C}">
                  <a14:compatExt spid="_x0000_s14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457</xdr:row>
          <xdr:rowOff>190500</xdr:rowOff>
        </xdr:from>
        <xdr:to>
          <xdr:col>9</xdr:col>
          <xdr:colOff>876300</xdr:colOff>
          <xdr:row>459</xdr:row>
          <xdr:rowOff>161925</xdr:rowOff>
        </xdr:to>
        <xdr:sp macro="" textlink="">
          <xdr:nvSpPr>
            <xdr:cNvPr id="1431" name="Check Box 407" hidden="1">
              <a:extLst>
                <a:ext uri="{63B3BB69-23CF-44E3-9099-C40C66FF867C}">
                  <a14:compatExt spid="_x0000_s14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461</xdr:row>
          <xdr:rowOff>104775</xdr:rowOff>
        </xdr:from>
        <xdr:to>
          <xdr:col>6</xdr:col>
          <xdr:colOff>714375</xdr:colOff>
          <xdr:row>463</xdr:row>
          <xdr:rowOff>76200</xdr:rowOff>
        </xdr:to>
        <xdr:sp macro="" textlink="">
          <xdr:nvSpPr>
            <xdr:cNvPr id="1432" name="Check Box 408" hidden="1">
              <a:extLst>
                <a:ext uri="{63B3BB69-23CF-44E3-9099-C40C66FF867C}">
                  <a14:compatExt spid="_x0000_s14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484</xdr:row>
          <xdr:rowOff>428625</xdr:rowOff>
        </xdr:from>
        <xdr:to>
          <xdr:col>7</xdr:col>
          <xdr:colOff>609600</xdr:colOff>
          <xdr:row>486</xdr:row>
          <xdr:rowOff>57150</xdr:rowOff>
        </xdr:to>
        <xdr:sp macro="" textlink="">
          <xdr:nvSpPr>
            <xdr:cNvPr id="1452" name="Check Box 428" hidden="1">
              <a:extLst>
                <a:ext uri="{63B3BB69-23CF-44E3-9099-C40C66FF867C}">
                  <a14:compatExt spid="_x0000_s14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485</xdr:row>
          <xdr:rowOff>419100</xdr:rowOff>
        </xdr:from>
        <xdr:to>
          <xdr:col>7</xdr:col>
          <xdr:colOff>619125</xdr:colOff>
          <xdr:row>487</xdr:row>
          <xdr:rowOff>47625</xdr:rowOff>
        </xdr:to>
        <xdr:sp macro="" textlink="">
          <xdr:nvSpPr>
            <xdr:cNvPr id="1453" name="Check Box 429" hidden="1">
              <a:extLst>
                <a:ext uri="{63B3BB69-23CF-44E3-9099-C40C66FF867C}">
                  <a14:compatExt spid="_x0000_s14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487</xdr:row>
          <xdr:rowOff>9525</xdr:rowOff>
        </xdr:from>
        <xdr:to>
          <xdr:col>7</xdr:col>
          <xdr:colOff>619125</xdr:colOff>
          <xdr:row>488</xdr:row>
          <xdr:rowOff>85725</xdr:rowOff>
        </xdr:to>
        <xdr:sp macro="" textlink="">
          <xdr:nvSpPr>
            <xdr:cNvPr id="1454" name="Check Box 430" hidden="1">
              <a:extLst>
                <a:ext uri="{63B3BB69-23CF-44E3-9099-C40C66FF867C}">
                  <a14:compatExt spid="_x0000_s14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487</xdr:row>
          <xdr:rowOff>438150</xdr:rowOff>
        </xdr:from>
        <xdr:to>
          <xdr:col>7</xdr:col>
          <xdr:colOff>619125</xdr:colOff>
          <xdr:row>489</xdr:row>
          <xdr:rowOff>66675</xdr:rowOff>
        </xdr:to>
        <xdr:sp macro="" textlink="">
          <xdr:nvSpPr>
            <xdr:cNvPr id="1455" name="Check Box 431" hidden="1">
              <a:extLst>
                <a:ext uri="{63B3BB69-23CF-44E3-9099-C40C66FF867C}">
                  <a14:compatExt spid="_x0000_s14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488</xdr:row>
          <xdr:rowOff>400050</xdr:rowOff>
        </xdr:from>
        <xdr:to>
          <xdr:col>7</xdr:col>
          <xdr:colOff>609600</xdr:colOff>
          <xdr:row>490</xdr:row>
          <xdr:rowOff>28575</xdr:rowOff>
        </xdr:to>
        <xdr:sp macro="" textlink="">
          <xdr:nvSpPr>
            <xdr:cNvPr id="1456" name="Check Box 432" hidden="1">
              <a:extLst>
                <a:ext uri="{63B3BB69-23CF-44E3-9099-C40C66FF867C}">
                  <a14:compatExt spid="_x0000_s14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489</xdr:row>
          <xdr:rowOff>447675</xdr:rowOff>
        </xdr:from>
        <xdr:to>
          <xdr:col>7</xdr:col>
          <xdr:colOff>619125</xdr:colOff>
          <xdr:row>491</xdr:row>
          <xdr:rowOff>76200</xdr:rowOff>
        </xdr:to>
        <xdr:sp macro="" textlink="">
          <xdr:nvSpPr>
            <xdr:cNvPr id="1457" name="Check Box 433" hidden="1">
              <a:extLst>
                <a:ext uri="{63B3BB69-23CF-44E3-9099-C40C66FF867C}">
                  <a14:compatExt spid="_x0000_s14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490</xdr:row>
          <xdr:rowOff>438150</xdr:rowOff>
        </xdr:from>
        <xdr:to>
          <xdr:col>7</xdr:col>
          <xdr:colOff>609600</xdr:colOff>
          <xdr:row>492</xdr:row>
          <xdr:rowOff>66675</xdr:rowOff>
        </xdr:to>
        <xdr:sp macro="" textlink="">
          <xdr:nvSpPr>
            <xdr:cNvPr id="1458" name="Check Box 434" hidden="1">
              <a:extLst>
                <a:ext uri="{63B3BB69-23CF-44E3-9099-C40C66FF867C}">
                  <a14:compatExt spid="_x0000_s14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492</xdr:row>
          <xdr:rowOff>28575</xdr:rowOff>
        </xdr:from>
        <xdr:to>
          <xdr:col>7</xdr:col>
          <xdr:colOff>609600</xdr:colOff>
          <xdr:row>493</xdr:row>
          <xdr:rowOff>104775</xdr:rowOff>
        </xdr:to>
        <xdr:sp macro="" textlink="">
          <xdr:nvSpPr>
            <xdr:cNvPr id="1459" name="Check Box 435" hidden="1">
              <a:extLst>
                <a:ext uri="{63B3BB69-23CF-44E3-9099-C40C66FF867C}">
                  <a14:compatExt spid="_x0000_s14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493</xdr:row>
          <xdr:rowOff>9525</xdr:rowOff>
        </xdr:from>
        <xdr:to>
          <xdr:col>7</xdr:col>
          <xdr:colOff>609600</xdr:colOff>
          <xdr:row>494</xdr:row>
          <xdr:rowOff>85725</xdr:rowOff>
        </xdr:to>
        <xdr:sp macro="" textlink="">
          <xdr:nvSpPr>
            <xdr:cNvPr id="1460" name="Check Box 436" hidden="1">
              <a:extLst>
                <a:ext uri="{63B3BB69-23CF-44E3-9099-C40C66FF867C}">
                  <a14:compatExt spid="_x0000_s14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493</xdr:row>
          <xdr:rowOff>419100</xdr:rowOff>
        </xdr:from>
        <xdr:to>
          <xdr:col>7</xdr:col>
          <xdr:colOff>609600</xdr:colOff>
          <xdr:row>495</xdr:row>
          <xdr:rowOff>47625</xdr:rowOff>
        </xdr:to>
        <xdr:sp macro="" textlink="">
          <xdr:nvSpPr>
            <xdr:cNvPr id="1461" name="Check Box 437" hidden="1">
              <a:extLst>
                <a:ext uri="{63B3BB69-23CF-44E3-9099-C40C66FF867C}">
                  <a14:compatExt spid="_x0000_s14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494</xdr:row>
          <xdr:rowOff>390525</xdr:rowOff>
        </xdr:from>
        <xdr:to>
          <xdr:col>7</xdr:col>
          <xdr:colOff>619125</xdr:colOff>
          <xdr:row>496</xdr:row>
          <xdr:rowOff>28575</xdr:rowOff>
        </xdr:to>
        <xdr:sp macro="" textlink="">
          <xdr:nvSpPr>
            <xdr:cNvPr id="1462" name="Check Box 438" hidden="1">
              <a:extLst>
                <a:ext uri="{63B3BB69-23CF-44E3-9099-C40C66FF867C}">
                  <a14:compatExt spid="_x0000_s14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580</xdr:row>
          <xdr:rowOff>161925</xdr:rowOff>
        </xdr:from>
        <xdr:to>
          <xdr:col>9</xdr:col>
          <xdr:colOff>885825</xdr:colOff>
          <xdr:row>582</xdr:row>
          <xdr:rowOff>0</xdr:rowOff>
        </xdr:to>
        <xdr:sp macro="" textlink="">
          <xdr:nvSpPr>
            <xdr:cNvPr id="1465" name="Check Box 441" hidden="1">
              <a:extLst>
                <a:ext uri="{63B3BB69-23CF-44E3-9099-C40C66FF867C}">
                  <a14:compatExt spid="_x0000_s14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586</xdr:row>
          <xdr:rowOff>161925</xdr:rowOff>
        </xdr:from>
        <xdr:to>
          <xdr:col>9</xdr:col>
          <xdr:colOff>885825</xdr:colOff>
          <xdr:row>588</xdr:row>
          <xdr:rowOff>0</xdr:rowOff>
        </xdr:to>
        <xdr:sp macro="" textlink="">
          <xdr:nvSpPr>
            <xdr:cNvPr id="1466" name="Check Box 442" hidden="1">
              <a:extLst>
                <a:ext uri="{63B3BB69-23CF-44E3-9099-C40C66FF867C}">
                  <a14:compatExt spid="_x0000_s14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585</xdr:row>
          <xdr:rowOff>171450</xdr:rowOff>
        </xdr:from>
        <xdr:to>
          <xdr:col>9</xdr:col>
          <xdr:colOff>885825</xdr:colOff>
          <xdr:row>587</xdr:row>
          <xdr:rowOff>9525</xdr:rowOff>
        </xdr:to>
        <xdr:sp macro="" textlink="">
          <xdr:nvSpPr>
            <xdr:cNvPr id="1467" name="Check Box 443" hidden="1">
              <a:extLst>
                <a:ext uri="{63B3BB69-23CF-44E3-9099-C40C66FF867C}">
                  <a14:compatExt spid="_x0000_s14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314326</xdr:colOff>
          <xdr:row>223</xdr:row>
          <xdr:rowOff>178253</xdr:rowOff>
        </xdr:from>
        <xdr:to>
          <xdr:col>3</xdr:col>
          <xdr:colOff>404133</xdr:colOff>
          <xdr:row>226</xdr:row>
          <xdr:rowOff>16328</xdr:rowOff>
        </xdr:to>
        <xdr:grpSp>
          <xdr:nvGrpSpPr>
            <xdr:cNvPr id="151" name="Group 150"/>
            <xdr:cNvGrpSpPr/>
          </xdr:nvGrpSpPr>
          <xdr:grpSpPr>
            <a:xfrm>
              <a:off x="314326" y="44034074"/>
              <a:ext cx="2852057" cy="409575"/>
              <a:chOff x="11227268" y="41884146"/>
              <a:chExt cx="1926770" cy="409575"/>
            </a:xfrm>
          </xdr:grpSpPr>
          <xdr:sp macro="" textlink="">
            <xdr:nvSpPr>
              <xdr:cNvPr id="1470" name="Group Box 446" hidden="1">
                <a:extLst>
                  <a:ext uri="{63B3BB69-23CF-44E3-9099-C40C66FF867C}">
                    <a14:compatExt spid="_x0000_s1470"/>
                  </a:ext>
                </a:extLst>
              </xdr:cNvPr>
              <xdr:cNvSpPr/>
            </xdr:nvSpPr>
            <xdr:spPr bwMode="auto">
              <a:xfrm>
                <a:off x="11227268" y="41884146"/>
                <a:ext cx="1926770" cy="409575"/>
              </a:xfrm>
              <a:prstGeom prst="rect">
                <a:avLst/>
              </a:prstGeom>
              <a:noFill/>
              <a:ln w="9525">
                <a:miter lim="800000"/>
                <a:headEnd/>
                <a:tailEnd/>
              </a:ln>
              <a:extLst>
                <a:ext uri="{909E8E84-426E-40DD-AFC4-6F175D3DCCD1}">
                  <a14:hiddenFill>
                    <a:noFill/>
                  </a14:hiddenFill>
                </a:ext>
              </a:extLst>
            </xdr:spPr>
          </xdr:sp>
          <xdr:sp macro="" textlink="">
            <xdr:nvSpPr>
              <xdr:cNvPr id="1471" name="Option Button 447" hidden="1">
                <a:extLst>
                  <a:ext uri="{63B3BB69-23CF-44E3-9099-C40C66FF867C}">
                    <a14:compatExt spid="_x0000_s1471"/>
                  </a:ext>
                </a:extLst>
              </xdr:cNvPr>
              <xdr:cNvSpPr/>
            </xdr:nvSpPr>
            <xdr:spPr bwMode="auto">
              <a:xfrm>
                <a:off x="11322504" y="41995725"/>
                <a:ext cx="4191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     BI</a:t>
                </a:r>
              </a:p>
            </xdr:txBody>
          </xdr:sp>
          <xdr:sp macro="" textlink="">
            <xdr:nvSpPr>
              <xdr:cNvPr id="1472" name="Option Button 448" hidden="1">
                <a:extLst>
                  <a:ext uri="{63B3BB69-23CF-44E3-9099-C40C66FF867C}">
                    <a14:compatExt spid="_x0000_s1472"/>
                  </a:ext>
                </a:extLst>
              </xdr:cNvPr>
              <xdr:cNvSpPr/>
            </xdr:nvSpPr>
            <xdr:spPr bwMode="auto">
              <a:xfrm>
                <a:off x="11824608" y="42001167"/>
                <a:ext cx="421821"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     CI</a:t>
                </a:r>
              </a:p>
            </xdr:txBody>
          </xdr:sp>
          <xdr:sp macro="" textlink="">
            <xdr:nvSpPr>
              <xdr:cNvPr id="1473" name="Option Button 449" hidden="1">
                <a:extLst>
                  <a:ext uri="{63B3BB69-23CF-44E3-9099-C40C66FF867C}">
                    <a14:compatExt spid="_x0000_s1473"/>
                  </a:ext>
                </a:extLst>
              </xdr:cNvPr>
              <xdr:cNvSpPr/>
            </xdr:nvSpPr>
            <xdr:spPr bwMode="auto">
              <a:xfrm>
                <a:off x="12394745" y="42018858"/>
                <a:ext cx="708932"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     Pasaport</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314326</xdr:colOff>
          <xdr:row>248</xdr:row>
          <xdr:rowOff>178253</xdr:rowOff>
        </xdr:from>
        <xdr:to>
          <xdr:col>3</xdr:col>
          <xdr:colOff>404133</xdr:colOff>
          <xdr:row>251</xdr:row>
          <xdr:rowOff>16328</xdr:rowOff>
        </xdr:to>
        <xdr:grpSp>
          <xdr:nvGrpSpPr>
            <xdr:cNvPr id="159" name="Group 158"/>
            <xdr:cNvGrpSpPr/>
          </xdr:nvGrpSpPr>
          <xdr:grpSpPr>
            <a:xfrm>
              <a:off x="314326" y="48796574"/>
              <a:ext cx="2852057" cy="409575"/>
              <a:chOff x="11227268" y="41884146"/>
              <a:chExt cx="1926770" cy="409575"/>
            </a:xfrm>
          </xdr:grpSpPr>
          <xdr:sp macro="" textlink="">
            <xdr:nvSpPr>
              <xdr:cNvPr id="1476" name="Group Box 452" hidden="1">
                <a:extLst>
                  <a:ext uri="{63B3BB69-23CF-44E3-9099-C40C66FF867C}">
                    <a14:compatExt spid="_x0000_s1476"/>
                  </a:ext>
                </a:extLst>
              </xdr:cNvPr>
              <xdr:cNvSpPr/>
            </xdr:nvSpPr>
            <xdr:spPr bwMode="auto">
              <a:xfrm>
                <a:off x="11227268" y="41884146"/>
                <a:ext cx="1926770" cy="409575"/>
              </a:xfrm>
              <a:prstGeom prst="rect">
                <a:avLst/>
              </a:prstGeom>
              <a:noFill/>
              <a:ln w="9525">
                <a:miter lim="800000"/>
                <a:headEnd/>
                <a:tailEnd/>
              </a:ln>
              <a:extLst>
                <a:ext uri="{909E8E84-426E-40DD-AFC4-6F175D3DCCD1}">
                  <a14:hiddenFill>
                    <a:noFill/>
                  </a14:hiddenFill>
                </a:ext>
              </a:extLst>
            </xdr:spPr>
          </xdr:sp>
          <xdr:sp macro="" textlink="">
            <xdr:nvSpPr>
              <xdr:cNvPr id="1477" name="Option Button 453" hidden="1">
                <a:extLst>
                  <a:ext uri="{63B3BB69-23CF-44E3-9099-C40C66FF867C}">
                    <a14:compatExt spid="_x0000_s1477"/>
                  </a:ext>
                </a:extLst>
              </xdr:cNvPr>
              <xdr:cNvSpPr/>
            </xdr:nvSpPr>
            <xdr:spPr bwMode="auto">
              <a:xfrm>
                <a:off x="11322504" y="41995725"/>
                <a:ext cx="4191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     BI</a:t>
                </a:r>
              </a:p>
            </xdr:txBody>
          </xdr:sp>
          <xdr:sp macro="" textlink="">
            <xdr:nvSpPr>
              <xdr:cNvPr id="1478" name="Option Button 454" hidden="1">
                <a:extLst>
                  <a:ext uri="{63B3BB69-23CF-44E3-9099-C40C66FF867C}">
                    <a14:compatExt spid="_x0000_s1478"/>
                  </a:ext>
                </a:extLst>
              </xdr:cNvPr>
              <xdr:cNvSpPr/>
            </xdr:nvSpPr>
            <xdr:spPr bwMode="auto">
              <a:xfrm>
                <a:off x="11824608" y="42001167"/>
                <a:ext cx="421821"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     CI</a:t>
                </a:r>
              </a:p>
            </xdr:txBody>
          </xdr:sp>
          <xdr:sp macro="" textlink="">
            <xdr:nvSpPr>
              <xdr:cNvPr id="1479" name="Option Button 455" hidden="1">
                <a:extLst>
                  <a:ext uri="{63B3BB69-23CF-44E3-9099-C40C66FF867C}">
                    <a14:compatExt spid="_x0000_s1479"/>
                  </a:ext>
                </a:extLst>
              </xdr:cNvPr>
              <xdr:cNvSpPr/>
            </xdr:nvSpPr>
            <xdr:spPr bwMode="auto">
              <a:xfrm>
                <a:off x="12394745" y="42018858"/>
                <a:ext cx="708932"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     Pasaport</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714375</xdr:colOff>
          <xdr:row>216</xdr:row>
          <xdr:rowOff>47625</xdr:rowOff>
        </xdr:from>
        <xdr:to>
          <xdr:col>3</xdr:col>
          <xdr:colOff>57150</xdr:colOff>
          <xdr:row>217</xdr:row>
          <xdr:rowOff>57150</xdr:rowOff>
        </xdr:to>
        <xdr:sp macro="" textlink="">
          <xdr:nvSpPr>
            <xdr:cNvPr id="1482" name="Drop Down 458" hidden="1">
              <a:extLst>
                <a:ext uri="{63B3BB69-23CF-44E3-9099-C40C66FF867C}">
                  <a14:compatExt spid="_x0000_s148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241</xdr:row>
          <xdr:rowOff>38100</xdr:rowOff>
        </xdr:from>
        <xdr:to>
          <xdr:col>3</xdr:col>
          <xdr:colOff>76200</xdr:colOff>
          <xdr:row>242</xdr:row>
          <xdr:rowOff>47625</xdr:rowOff>
        </xdr:to>
        <xdr:sp macro="" textlink="">
          <xdr:nvSpPr>
            <xdr:cNvPr id="1483" name="Drop Down 459" hidden="1">
              <a:extLst>
                <a:ext uri="{63B3BB69-23CF-44E3-9099-C40C66FF867C}">
                  <a14:compatExt spid="_x0000_s148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314326</xdr:colOff>
          <xdr:row>273</xdr:row>
          <xdr:rowOff>178253</xdr:rowOff>
        </xdr:from>
        <xdr:to>
          <xdr:col>3</xdr:col>
          <xdr:colOff>404133</xdr:colOff>
          <xdr:row>276</xdr:row>
          <xdr:rowOff>16328</xdr:rowOff>
        </xdr:to>
        <xdr:grpSp>
          <xdr:nvGrpSpPr>
            <xdr:cNvPr id="168" name="Group 167"/>
            <xdr:cNvGrpSpPr/>
          </xdr:nvGrpSpPr>
          <xdr:grpSpPr>
            <a:xfrm>
              <a:off x="314326" y="53559074"/>
              <a:ext cx="2852057" cy="409575"/>
              <a:chOff x="11227268" y="41884146"/>
              <a:chExt cx="1926770" cy="409575"/>
            </a:xfrm>
          </xdr:grpSpPr>
          <xdr:sp macro="" textlink="">
            <xdr:nvSpPr>
              <xdr:cNvPr id="1484" name="Group Box 460" hidden="1">
                <a:extLst>
                  <a:ext uri="{63B3BB69-23CF-44E3-9099-C40C66FF867C}">
                    <a14:compatExt spid="_x0000_s1484"/>
                  </a:ext>
                </a:extLst>
              </xdr:cNvPr>
              <xdr:cNvSpPr/>
            </xdr:nvSpPr>
            <xdr:spPr bwMode="auto">
              <a:xfrm>
                <a:off x="11227268" y="41884146"/>
                <a:ext cx="1926770" cy="409575"/>
              </a:xfrm>
              <a:prstGeom prst="rect">
                <a:avLst/>
              </a:prstGeom>
              <a:noFill/>
              <a:ln w="9525">
                <a:miter lim="800000"/>
                <a:headEnd/>
                <a:tailEnd/>
              </a:ln>
              <a:extLst>
                <a:ext uri="{909E8E84-426E-40DD-AFC4-6F175D3DCCD1}">
                  <a14:hiddenFill>
                    <a:noFill/>
                  </a14:hiddenFill>
                </a:ext>
              </a:extLst>
            </xdr:spPr>
          </xdr:sp>
          <xdr:sp macro="" textlink="">
            <xdr:nvSpPr>
              <xdr:cNvPr id="1485" name="Option Button 461" hidden="1">
                <a:extLst>
                  <a:ext uri="{63B3BB69-23CF-44E3-9099-C40C66FF867C}">
                    <a14:compatExt spid="_x0000_s1485"/>
                  </a:ext>
                </a:extLst>
              </xdr:cNvPr>
              <xdr:cNvSpPr/>
            </xdr:nvSpPr>
            <xdr:spPr bwMode="auto">
              <a:xfrm>
                <a:off x="11322504" y="41995725"/>
                <a:ext cx="4191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     BI</a:t>
                </a:r>
              </a:p>
            </xdr:txBody>
          </xdr:sp>
          <xdr:sp macro="" textlink="">
            <xdr:nvSpPr>
              <xdr:cNvPr id="1486" name="Option Button 462" hidden="1">
                <a:extLst>
                  <a:ext uri="{63B3BB69-23CF-44E3-9099-C40C66FF867C}">
                    <a14:compatExt spid="_x0000_s1486"/>
                  </a:ext>
                </a:extLst>
              </xdr:cNvPr>
              <xdr:cNvSpPr/>
            </xdr:nvSpPr>
            <xdr:spPr bwMode="auto">
              <a:xfrm>
                <a:off x="11824608" y="42001167"/>
                <a:ext cx="421821"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     CI</a:t>
                </a:r>
              </a:p>
            </xdr:txBody>
          </xdr:sp>
          <xdr:sp macro="" textlink="">
            <xdr:nvSpPr>
              <xdr:cNvPr id="1487" name="Option Button 463" hidden="1">
                <a:extLst>
                  <a:ext uri="{63B3BB69-23CF-44E3-9099-C40C66FF867C}">
                    <a14:compatExt spid="_x0000_s1487"/>
                  </a:ext>
                </a:extLst>
              </xdr:cNvPr>
              <xdr:cNvSpPr/>
            </xdr:nvSpPr>
            <xdr:spPr bwMode="auto">
              <a:xfrm>
                <a:off x="12394745" y="42018858"/>
                <a:ext cx="708932"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     Pasaport</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266</xdr:row>
          <xdr:rowOff>38100</xdr:rowOff>
        </xdr:from>
        <xdr:to>
          <xdr:col>3</xdr:col>
          <xdr:colOff>76200</xdr:colOff>
          <xdr:row>267</xdr:row>
          <xdr:rowOff>47625</xdr:rowOff>
        </xdr:to>
        <xdr:sp macro="" textlink="">
          <xdr:nvSpPr>
            <xdr:cNvPr id="1488" name="Drop Down 464" hidden="1">
              <a:extLst>
                <a:ext uri="{63B3BB69-23CF-44E3-9099-C40C66FF867C}">
                  <a14:compatExt spid="_x0000_s148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314326</xdr:colOff>
          <xdr:row>298</xdr:row>
          <xdr:rowOff>178253</xdr:rowOff>
        </xdr:from>
        <xdr:to>
          <xdr:col>3</xdr:col>
          <xdr:colOff>404133</xdr:colOff>
          <xdr:row>301</xdr:row>
          <xdr:rowOff>16328</xdr:rowOff>
        </xdr:to>
        <xdr:grpSp>
          <xdr:nvGrpSpPr>
            <xdr:cNvPr id="174" name="Group 173"/>
            <xdr:cNvGrpSpPr/>
          </xdr:nvGrpSpPr>
          <xdr:grpSpPr>
            <a:xfrm>
              <a:off x="314326" y="58321574"/>
              <a:ext cx="2852057" cy="409575"/>
              <a:chOff x="11227268" y="41884146"/>
              <a:chExt cx="1926770" cy="409575"/>
            </a:xfrm>
          </xdr:grpSpPr>
          <xdr:sp macro="" textlink="">
            <xdr:nvSpPr>
              <xdr:cNvPr id="1489" name="Group Box 465" hidden="1">
                <a:extLst>
                  <a:ext uri="{63B3BB69-23CF-44E3-9099-C40C66FF867C}">
                    <a14:compatExt spid="_x0000_s1489"/>
                  </a:ext>
                </a:extLst>
              </xdr:cNvPr>
              <xdr:cNvSpPr/>
            </xdr:nvSpPr>
            <xdr:spPr bwMode="auto">
              <a:xfrm>
                <a:off x="11227268" y="41884146"/>
                <a:ext cx="1926770" cy="409575"/>
              </a:xfrm>
              <a:prstGeom prst="rect">
                <a:avLst/>
              </a:prstGeom>
              <a:noFill/>
              <a:ln w="9525">
                <a:miter lim="800000"/>
                <a:headEnd/>
                <a:tailEnd/>
              </a:ln>
              <a:extLst>
                <a:ext uri="{909E8E84-426E-40DD-AFC4-6F175D3DCCD1}">
                  <a14:hiddenFill>
                    <a:noFill/>
                  </a14:hiddenFill>
                </a:ext>
              </a:extLst>
            </xdr:spPr>
          </xdr:sp>
          <xdr:sp macro="" textlink="">
            <xdr:nvSpPr>
              <xdr:cNvPr id="1490" name="Option Button 466" hidden="1">
                <a:extLst>
                  <a:ext uri="{63B3BB69-23CF-44E3-9099-C40C66FF867C}">
                    <a14:compatExt spid="_x0000_s1490"/>
                  </a:ext>
                </a:extLst>
              </xdr:cNvPr>
              <xdr:cNvSpPr/>
            </xdr:nvSpPr>
            <xdr:spPr bwMode="auto">
              <a:xfrm>
                <a:off x="11322504" y="41995725"/>
                <a:ext cx="4191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     BI</a:t>
                </a:r>
              </a:p>
            </xdr:txBody>
          </xdr:sp>
          <xdr:sp macro="" textlink="">
            <xdr:nvSpPr>
              <xdr:cNvPr id="1491" name="Option Button 467" hidden="1">
                <a:extLst>
                  <a:ext uri="{63B3BB69-23CF-44E3-9099-C40C66FF867C}">
                    <a14:compatExt spid="_x0000_s1491"/>
                  </a:ext>
                </a:extLst>
              </xdr:cNvPr>
              <xdr:cNvSpPr/>
            </xdr:nvSpPr>
            <xdr:spPr bwMode="auto">
              <a:xfrm>
                <a:off x="11824608" y="42001167"/>
                <a:ext cx="421821"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     CI</a:t>
                </a:r>
              </a:p>
            </xdr:txBody>
          </xdr:sp>
          <xdr:sp macro="" textlink="">
            <xdr:nvSpPr>
              <xdr:cNvPr id="1492" name="Option Button 468" hidden="1">
                <a:extLst>
                  <a:ext uri="{63B3BB69-23CF-44E3-9099-C40C66FF867C}">
                    <a14:compatExt spid="_x0000_s1492"/>
                  </a:ext>
                </a:extLst>
              </xdr:cNvPr>
              <xdr:cNvSpPr/>
            </xdr:nvSpPr>
            <xdr:spPr bwMode="auto">
              <a:xfrm>
                <a:off x="12394745" y="42018858"/>
                <a:ext cx="708932"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     Pasaport</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291</xdr:row>
          <xdr:rowOff>38100</xdr:rowOff>
        </xdr:from>
        <xdr:to>
          <xdr:col>3</xdr:col>
          <xdr:colOff>76200</xdr:colOff>
          <xdr:row>292</xdr:row>
          <xdr:rowOff>47625</xdr:rowOff>
        </xdr:to>
        <xdr:sp macro="" textlink="">
          <xdr:nvSpPr>
            <xdr:cNvPr id="1493" name="Drop Down 469" hidden="1">
              <a:extLst>
                <a:ext uri="{63B3BB69-23CF-44E3-9099-C40C66FF867C}">
                  <a14:compatExt spid="_x0000_s149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314326</xdr:colOff>
          <xdr:row>323</xdr:row>
          <xdr:rowOff>178253</xdr:rowOff>
        </xdr:from>
        <xdr:to>
          <xdr:col>3</xdr:col>
          <xdr:colOff>404133</xdr:colOff>
          <xdr:row>326</xdr:row>
          <xdr:rowOff>16328</xdr:rowOff>
        </xdr:to>
        <xdr:grpSp>
          <xdr:nvGrpSpPr>
            <xdr:cNvPr id="180" name="Group 179"/>
            <xdr:cNvGrpSpPr/>
          </xdr:nvGrpSpPr>
          <xdr:grpSpPr>
            <a:xfrm>
              <a:off x="314326" y="63084074"/>
              <a:ext cx="2852057" cy="409575"/>
              <a:chOff x="11227268" y="41884146"/>
              <a:chExt cx="1926770" cy="409575"/>
            </a:xfrm>
          </xdr:grpSpPr>
          <xdr:sp macro="" textlink="">
            <xdr:nvSpPr>
              <xdr:cNvPr id="1494" name="Group Box 470" hidden="1">
                <a:extLst>
                  <a:ext uri="{63B3BB69-23CF-44E3-9099-C40C66FF867C}">
                    <a14:compatExt spid="_x0000_s1494"/>
                  </a:ext>
                </a:extLst>
              </xdr:cNvPr>
              <xdr:cNvSpPr/>
            </xdr:nvSpPr>
            <xdr:spPr bwMode="auto">
              <a:xfrm>
                <a:off x="11227268" y="41884146"/>
                <a:ext cx="1926770" cy="409575"/>
              </a:xfrm>
              <a:prstGeom prst="rect">
                <a:avLst/>
              </a:prstGeom>
              <a:noFill/>
              <a:ln w="9525">
                <a:miter lim="800000"/>
                <a:headEnd/>
                <a:tailEnd/>
              </a:ln>
              <a:extLst>
                <a:ext uri="{909E8E84-426E-40DD-AFC4-6F175D3DCCD1}">
                  <a14:hiddenFill>
                    <a:noFill/>
                  </a14:hiddenFill>
                </a:ext>
              </a:extLst>
            </xdr:spPr>
          </xdr:sp>
          <xdr:sp macro="" textlink="">
            <xdr:nvSpPr>
              <xdr:cNvPr id="1495" name="Option Button 471" hidden="1">
                <a:extLst>
                  <a:ext uri="{63B3BB69-23CF-44E3-9099-C40C66FF867C}">
                    <a14:compatExt spid="_x0000_s1495"/>
                  </a:ext>
                </a:extLst>
              </xdr:cNvPr>
              <xdr:cNvSpPr/>
            </xdr:nvSpPr>
            <xdr:spPr bwMode="auto">
              <a:xfrm>
                <a:off x="11322504" y="41995725"/>
                <a:ext cx="4191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     BI</a:t>
                </a:r>
              </a:p>
            </xdr:txBody>
          </xdr:sp>
          <xdr:sp macro="" textlink="">
            <xdr:nvSpPr>
              <xdr:cNvPr id="1496" name="Option Button 472" hidden="1">
                <a:extLst>
                  <a:ext uri="{63B3BB69-23CF-44E3-9099-C40C66FF867C}">
                    <a14:compatExt spid="_x0000_s1496"/>
                  </a:ext>
                </a:extLst>
              </xdr:cNvPr>
              <xdr:cNvSpPr/>
            </xdr:nvSpPr>
            <xdr:spPr bwMode="auto">
              <a:xfrm>
                <a:off x="11824608" y="42001167"/>
                <a:ext cx="421821"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     CI</a:t>
                </a:r>
              </a:p>
            </xdr:txBody>
          </xdr:sp>
          <xdr:sp macro="" textlink="">
            <xdr:nvSpPr>
              <xdr:cNvPr id="1497" name="Option Button 473" hidden="1">
                <a:extLst>
                  <a:ext uri="{63B3BB69-23CF-44E3-9099-C40C66FF867C}">
                    <a14:compatExt spid="_x0000_s1497"/>
                  </a:ext>
                </a:extLst>
              </xdr:cNvPr>
              <xdr:cNvSpPr/>
            </xdr:nvSpPr>
            <xdr:spPr bwMode="auto">
              <a:xfrm>
                <a:off x="12394745" y="42018858"/>
                <a:ext cx="708932"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     Pasaport</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316</xdr:row>
          <xdr:rowOff>38100</xdr:rowOff>
        </xdr:from>
        <xdr:to>
          <xdr:col>3</xdr:col>
          <xdr:colOff>76200</xdr:colOff>
          <xdr:row>317</xdr:row>
          <xdr:rowOff>47625</xdr:rowOff>
        </xdr:to>
        <xdr:sp macro="" textlink="">
          <xdr:nvSpPr>
            <xdr:cNvPr id="1498" name="Drop Down 474" hidden="1">
              <a:extLst>
                <a:ext uri="{63B3BB69-23CF-44E3-9099-C40C66FF867C}">
                  <a14:compatExt spid="_x0000_s149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314326</xdr:colOff>
          <xdr:row>348</xdr:row>
          <xdr:rowOff>178253</xdr:rowOff>
        </xdr:from>
        <xdr:to>
          <xdr:col>3</xdr:col>
          <xdr:colOff>404133</xdr:colOff>
          <xdr:row>351</xdr:row>
          <xdr:rowOff>16328</xdr:rowOff>
        </xdr:to>
        <xdr:grpSp>
          <xdr:nvGrpSpPr>
            <xdr:cNvPr id="192" name="Group 191"/>
            <xdr:cNvGrpSpPr/>
          </xdr:nvGrpSpPr>
          <xdr:grpSpPr>
            <a:xfrm>
              <a:off x="314326" y="67846574"/>
              <a:ext cx="2852057" cy="409575"/>
              <a:chOff x="11227268" y="41884146"/>
              <a:chExt cx="1926770" cy="409575"/>
            </a:xfrm>
          </xdr:grpSpPr>
          <xdr:sp macro="" textlink="">
            <xdr:nvSpPr>
              <xdr:cNvPr id="1504" name="Group Box 480" hidden="1">
                <a:extLst>
                  <a:ext uri="{63B3BB69-23CF-44E3-9099-C40C66FF867C}">
                    <a14:compatExt spid="_x0000_s1504"/>
                  </a:ext>
                </a:extLst>
              </xdr:cNvPr>
              <xdr:cNvSpPr/>
            </xdr:nvSpPr>
            <xdr:spPr bwMode="auto">
              <a:xfrm>
                <a:off x="11227268" y="41884146"/>
                <a:ext cx="1926770" cy="409575"/>
              </a:xfrm>
              <a:prstGeom prst="rect">
                <a:avLst/>
              </a:prstGeom>
              <a:noFill/>
              <a:ln w="9525">
                <a:miter lim="800000"/>
                <a:headEnd/>
                <a:tailEnd/>
              </a:ln>
              <a:extLst>
                <a:ext uri="{909E8E84-426E-40DD-AFC4-6F175D3DCCD1}">
                  <a14:hiddenFill>
                    <a:noFill/>
                  </a14:hiddenFill>
                </a:ext>
              </a:extLst>
            </xdr:spPr>
          </xdr:sp>
          <xdr:sp macro="" textlink="">
            <xdr:nvSpPr>
              <xdr:cNvPr id="1505" name="Option Button 481" hidden="1">
                <a:extLst>
                  <a:ext uri="{63B3BB69-23CF-44E3-9099-C40C66FF867C}">
                    <a14:compatExt spid="_x0000_s1505"/>
                  </a:ext>
                </a:extLst>
              </xdr:cNvPr>
              <xdr:cNvSpPr/>
            </xdr:nvSpPr>
            <xdr:spPr bwMode="auto">
              <a:xfrm>
                <a:off x="11322504" y="41995725"/>
                <a:ext cx="4191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     BI</a:t>
                </a:r>
              </a:p>
            </xdr:txBody>
          </xdr:sp>
          <xdr:sp macro="" textlink="">
            <xdr:nvSpPr>
              <xdr:cNvPr id="1506" name="Option Button 482" hidden="1">
                <a:extLst>
                  <a:ext uri="{63B3BB69-23CF-44E3-9099-C40C66FF867C}">
                    <a14:compatExt spid="_x0000_s1506"/>
                  </a:ext>
                </a:extLst>
              </xdr:cNvPr>
              <xdr:cNvSpPr/>
            </xdr:nvSpPr>
            <xdr:spPr bwMode="auto">
              <a:xfrm>
                <a:off x="11824608" y="42001167"/>
                <a:ext cx="421821"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     CI</a:t>
                </a:r>
              </a:p>
            </xdr:txBody>
          </xdr:sp>
          <xdr:sp macro="" textlink="">
            <xdr:nvSpPr>
              <xdr:cNvPr id="1507" name="Option Button 483" hidden="1">
                <a:extLst>
                  <a:ext uri="{63B3BB69-23CF-44E3-9099-C40C66FF867C}">
                    <a14:compatExt spid="_x0000_s1507"/>
                  </a:ext>
                </a:extLst>
              </xdr:cNvPr>
              <xdr:cNvSpPr/>
            </xdr:nvSpPr>
            <xdr:spPr bwMode="auto">
              <a:xfrm>
                <a:off x="12394745" y="42018858"/>
                <a:ext cx="708932"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     Pasaport</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341</xdr:row>
          <xdr:rowOff>38100</xdr:rowOff>
        </xdr:from>
        <xdr:to>
          <xdr:col>3</xdr:col>
          <xdr:colOff>76200</xdr:colOff>
          <xdr:row>342</xdr:row>
          <xdr:rowOff>47625</xdr:rowOff>
        </xdr:to>
        <xdr:sp macro="" textlink="">
          <xdr:nvSpPr>
            <xdr:cNvPr id="1508" name="Drop Down 484" hidden="1">
              <a:extLst>
                <a:ext uri="{63B3BB69-23CF-44E3-9099-C40C66FF867C}">
                  <a14:compatExt spid="_x0000_s150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1251856</xdr:colOff>
          <xdr:row>401</xdr:row>
          <xdr:rowOff>27215</xdr:rowOff>
        </xdr:from>
        <xdr:to>
          <xdr:col>7</xdr:col>
          <xdr:colOff>19050</xdr:colOff>
          <xdr:row>403</xdr:row>
          <xdr:rowOff>131990</xdr:rowOff>
        </xdr:to>
        <xdr:grpSp>
          <xdr:nvGrpSpPr>
            <xdr:cNvPr id="206" name="Group 205"/>
            <xdr:cNvGrpSpPr/>
          </xdr:nvGrpSpPr>
          <xdr:grpSpPr>
            <a:xfrm>
              <a:off x="4721677" y="80336572"/>
              <a:ext cx="2087337" cy="485775"/>
              <a:chOff x="11865427" y="47788286"/>
              <a:chExt cx="1841046" cy="485775"/>
            </a:xfrm>
          </xdr:grpSpPr>
          <xdr:sp macro="" textlink="">
            <xdr:nvSpPr>
              <xdr:cNvPr id="1515" name="Group Box 491" hidden="1">
                <a:extLst>
                  <a:ext uri="{63B3BB69-23CF-44E3-9099-C40C66FF867C}">
                    <a14:compatExt spid="_x0000_s1515"/>
                  </a:ext>
                </a:extLst>
              </xdr:cNvPr>
              <xdr:cNvSpPr/>
            </xdr:nvSpPr>
            <xdr:spPr bwMode="auto">
              <a:xfrm>
                <a:off x="11865427" y="47788286"/>
                <a:ext cx="1841046" cy="485775"/>
              </a:xfrm>
              <a:prstGeom prst="rect">
                <a:avLst/>
              </a:prstGeom>
              <a:noFill/>
              <a:ln w="9525">
                <a:miter lim="800000"/>
                <a:headEnd/>
                <a:tailEnd/>
              </a:ln>
              <a:extLst>
                <a:ext uri="{909E8E84-426E-40DD-AFC4-6F175D3DCCD1}">
                  <a14:hiddenFill>
                    <a:noFill/>
                  </a14:hiddenFill>
                </a:ext>
              </a:extLst>
            </xdr:spPr>
          </xdr:sp>
          <xdr:sp macro="" textlink="">
            <xdr:nvSpPr>
              <xdr:cNvPr id="1516" name="Option Button 492" hidden="1">
                <a:extLst>
                  <a:ext uri="{63B3BB69-23CF-44E3-9099-C40C66FF867C}">
                    <a14:compatExt spid="_x0000_s1516"/>
                  </a:ext>
                </a:extLst>
              </xdr:cNvPr>
              <xdr:cNvSpPr/>
            </xdr:nvSpPr>
            <xdr:spPr bwMode="auto">
              <a:xfrm>
                <a:off x="12039601" y="47940686"/>
                <a:ext cx="428624"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       DA</a:t>
                </a:r>
              </a:p>
            </xdr:txBody>
          </xdr:sp>
          <xdr:sp macro="" textlink="">
            <xdr:nvSpPr>
              <xdr:cNvPr id="1517" name="Option Button 493" hidden="1">
                <a:extLst>
                  <a:ext uri="{63B3BB69-23CF-44E3-9099-C40C66FF867C}">
                    <a14:compatExt spid="_x0000_s1517"/>
                  </a:ext>
                </a:extLst>
              </xdr:cNvPr>
              <xdr:cNvSpPr/>
            </xdr:nvSpPr>
            <xdr:spPr bwMode="auto">
              <a:xfrm>
                <a:off x="13173072" y="47952933"/>
                <a:ext cx="44767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       NU</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449</xdr:row>
          <xdr:rowOff>57150</xdr:rowOff>
        </xdr:from>
        <xdr:to>
          <xdr:col>7</xdr:col>
          <xdr:colOff>685800</xdr:colOff>
          <xdr:row>449</xdr:row>
          <xdr:rowOff>276225</xdr:rowOff>
        </xdr:to>
        <xdr:sp macro="" textlink="">
          <xdr:nvSpPr>
            <xdr:cNvPr id="1519" name="Option Button 495" hidden="1">
              <a:extLst>
                <a:ext uri="{63B3BB69-23CF-44E3-9099-C40C66FF867C}">
                  <a14:compatExt spid="_x0000_s15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463</xdr:row>
          <xdr:rowOff>19050</xdr:rowOff>
        </xdr:from>
        <xdr:to>
          <xdr:col>6</xdr:col>
          <xdr:colOff>714375</xdr:colOff>
          <xdr:row>464</xdr:row>
          <xdr:rowOff>0</xdr:rowOff>
        </xdr:to>
        <xdr:sp macro="" textlink="">
          <xdr:nvSpPr>
            <xdr:cNvPr id="1520" name="Check Box 496" hidden="1">
              <a:extLst>
                <a:ext uri="{63B3BB69-23CF-44E3-9099-C40C66FF867C}">
                  <a14:compatExt spid="_x0000_s15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469</xdr:row>
          <xdr:rowOff>47625</xdr:rowOff>
        </xdr:from>
        <xdr:to>
          <xdr:col>7</xdr:col>
          <xdr:colOff>666750</xdr:colOff>
          <xdr:row>469</xdr:row>
          <xdr:rowOff>533400</xdr:rowOff>
        </xdr:to>
        <xdr:sp macro="" textlink="">
          <xdr:nvSpPr>
            <xdr:cNvPr id="1521" name="Check Box 497" hidden="1">
              <a:extLst>
                <a:ext uri="{63B3BB69-23CF-44E3-9099-C40C66FF867C}">
                  <a14:compatExt spid="_x0000_s15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470</xdr:row>
          <xdr:rowOff>47625</xdr:rowOff>
        </xdr:from>
        <xdr:to>
          <xdr:col>6</xdr:col>
          <xdr:colOff>790575</xdr:colOff>
          <xdr:row>470</xdr:row>
          <xdr:rowOff>533400</xdr:rowOff>
        </xdr:to>
        <xdr:sp macro="" textlink="">
          <xdr:nvSpPr>
            <xdr:cNvPr id="1522" name="Check Box 498" hidden="1">
              <a:extLst>
                <a:ext uri="{63B3BB69-23CF-44E3-9099-C40C66FF867C}">
                  <a14:compatExt spid="_x0000_s15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428625</xdr:colOff>
          <xdr:row>472</xdr:row>
          <xdr:rowOff>47625</xdr:rowOff>
        </xdr:from>
        <xdr:to>
          <xdr:col>9</xdr:col>
          <xdr:colOff>885825</xdr:colOff>
          <xdr:row>472</xdr:row>
          <xdr:rowOff>533400</xdr:rowOff>
        </xdr:to>
        <xdr:sp macro="" textlink="">
          <xdr:nvSpPr>
            <xdr:cNvPr id="1523" name="Check Box 499" hidden="1">
              <a:extLst>
                <a:ext uri="{63B3BB69-23CF-44E3-9099-C40C66FF867C}">
                  <a14:compatExt spid="_x0000_s15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447675</xdr:colOff>
          <xdr:row>472</xdr:row>
          <xdr:rowOff>609600</xdr:rowOff>
        </xdr:from>
        <xdr:to>
          <xdr:col>10</xdr:col>
          <xdr:colOff>904875</xdr:colOff>
          <xdr:row>474</xdr:row>
          <xdr:rowOff>9525</xdr:rowOff>
        </xdr:to>
        <xdr:sp macro="" textlink="">
          <xdr:nvSpPr>
            <xdr:cNvPr id="1524" name="Check Box 500" hidden="1">
              <a:extLst>
                <a:ext uri="{63B3BB69-23CF-44E3-9099-C40C66FF867C}">
                  <a14:compatExt spid="_x0000_s15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400050</xdr:colOff>
          <xdr:row>473</xdr:row>
          <xdr:rowOff>809625</xdr:rowOff>
        </xdr:from>
        <xdr:to>
          <xdr:col>9</xdr:col>
          <xdr:colOff>857250</xdr:colOff>
          <xdr:row>475</xdr:row>
          <xdr:rowOff>76200</xdr:rowOff>
        </xdr:to>
        <xdr:sp macro="" textlink="">
          <xdr:nvSpPr>
            <xdr:cNvPr id="1525" name="Check Box 501" hidden="1">
              <a:extLst>
                <a:ext uri="{63B3BB69-23CF-44E3-9099-C40C66FF867C}">
                  <a14:compatExt spid="_x0000_s15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952500</xdr:colOff>
          <xdr:row>149</xdr:row>
          <xdr:rowOff>28575</xdr:rowOff>
        </xdr:from>
        <xdr:to>
          <xdr:col>4</xdr:col>
          <xdr:colOff>1085850</xdr:colOff>
          <xdr:row>151</xdr:row>
          <xdr:rowOff>114300</xdr:rowOff>
        </xdr:to>
        <xdr:sp macro="" textlink="">
          <xdr:nvSpPr>
            <xdr:cNvPr id="1526" name="Check Box 502" hidden="1">
              <a:extLst>
                <a:ext uri="{63B3BB69-23CF-44E3-9099-C40C66FF867C}">
                  <a14:compatExt spid="_x0000_s15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     Proiect tehnic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149</xdr:row>
          <xdr:rowOff>19050</xdr:rowOff>
        </xdr:from>
        <xdr:to>
          <xdr:col>5</xdr:col>
          <xdr:colOff>514350</xdr:colOff>
          <xdr:row>151</xdr:row>
          <xdr:rowOff>76200</xdr:rowOff>
        </xdr:to>
        <xdr:sp macro="" textlink="">
          <xdr:nvSpPr>
            <xdr:cNvPr id="1527" name="Check Box 503" hidden="1">
              <a:extLst>
                <a:ext uri="{63B3BB69-23CF-44E3-9099-C40C66FF867C}">
                  <a14:compatExt spid="_x0000_s15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     Autorizatie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1447800</xdr:colOff>
          <xdr:row>149</xdr:row>
          <xdr:rowOff>28575</xdr:rowOff>
        </xdr:from>
        <xdr:to>
          <xdr:col>7</xdr:col>
          <xdr:colOff>542925</xdr:colOff>
          <xdr:row>151</xdr:row>
          <xdr:rowOff>85725</xdr:rowOff>
        </xdr:to>
        <xdr:sp macro="" textlink="">
          <xdr:nvSpPr>
            <xdr:cNvPr id="1528" name="Check Box 504" hidden="1">
              <a:extLst>
                <a:ext uri="{63B3BB69-23CF-44E3-9099-C40C66FF867C}">
                  <a14:compatExt spid="_x0000_s15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     Studiu de impact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212</xdr:row>
          <xdr:rowOff>76200</xdr:rowOff>
        </xdr:from>
        <xdr:to>
          <xdr:col>4</xdr:col>
          <xdr:colOff>1695450</xdr:colOff>
          <xdr:row>214</xdr:row>
          <xdr:rowOff>161925</xdr:rowOff>
        </xdr:to>
        <xdr:sp macro="" textlink="">
          <xdr:nvSpPr>
            <xdr:cNvPr id="1529" name="Check Box 505" hidden="1">
              <a:extLst>
                <a:ext uri="{63B3BB69-23CF-44E3-9099-C40C66FF867C}">
                  <a14:compatExt spid="_x0000_s15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     Asociat unic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685800</xdr:colOff>
          <xdr:row>212</xdr:row>
          <xdr:rowOff>95250</xdr:rowOff>
        </xdr:from>
        <xdr:to>
          <xdr:col>6</xdr:col>
          <xdr:colOff>581025</xdr:colOff>
          <xdr:row>214</xdr:row>
          <xdr:rowOff>152400</xdr:rowOff>
        </xdr:to>
        <xdr:sp macro="" textlink="">
          <xdr:nvSpPr>
            <xdr:cNvPr id="1530" name="Check Box 506" hidden="1">
              <a:extLst>
                <a:ext uri="{63B3BB69-23CF-44E3-9099-C40C66FF867C}">
                  <a14:compatExt spid="_x0000_s15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     Asociat majoritar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466725</xdr:colOff>
          <xdr:row>212</xdr:row>
          <xdr:rowOff>104775</xdr:rowOff>
        </xdr:from>
        <xdr:to>
          <xdr:col>9</xdr:col>
          <xdr:colOff>219075</xdr:colOff>
          <xdr:row>214</xdr:row>
          <xdr:rowOff>161925</xdr:rowOff>
        </xdr:to>
        <xdr:sp macro="" textlink="">
          <xdr:nvSpPr>
            <xdr:cNvPr id="1531" name="Check Box 507" hidden="1">
              <a:extLst>
                <a:ext uri="{63B3BB69-23CF-44E3-9099-C40C66FF867C}">
                  <a14:compatExt spid="_x0000_s15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     Administrator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451</xdr:row>
          <xdr:rowOff>2609850</xdr:rowOff>
        </xdr:from>
        <xdr:to>
          <xdr:col>7</xdr:col>
          <xdr:colOff>657225</xdr:colOff>
          <xdr:row>451</xdr:row>
          <xdr:rowOff>3362325</xdr:rowOff>
        </xdr:to>
        <xdr:sp macro="" textlink="">
          <xdr:nvSpPr>
            <xdr:cNvPr id="1533" name="Check Box 509" hidden="1">
              <a:extLst>
                <a:ext uri="{63B3BB69-23CF-44E3-9099-C40C66FF867C}">
                  <a14:compatExt spid="_x0000_s15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471</xdr:row>
          <xdr:rowOff>104775</xdr:rowOff>
        </xdr:from>
        <xdr:to>
          <xdr:col>7</xdr:col>
          <xdr:colOff>657225</xdr:colOff>
          <xdr:row>471</xdr:row>
          <xdr:rowOff>590550</xdr:rowOff>
        </xdr:to>
        <xdr:sp macro="" textlink="">
          <xdr:nvSpPr>
            <xdr:cNvPr id="1534" name="Check Box 510" hidden="1">
              <a:extLst>
                <a:ext uri="{63B3BB69-23CF-44E3-9099-C40C66FF867C}">
                  <a14:compatExt spid="_x0000_s15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467</xdr:row>
          <xdr:rowOff>76200</xdr:rowOff>
        </xdr:from>
        <xdr:to>
          <xdr:col>7</xdr:col>
          <xdr:colOff>676275</xdr:colOff>
          <xdr:row>467</xdr:row>
          <xdr:rowOff>561975</xdr:rowOff>
        </xdr:to>
        <xdr:sp macro="" textlink="">
          <xdr:nvSpPr>
            <xdr:cNvPr id="1535" name="Check Box 511" hidden="1">
              <a:extLst>
                <a:ext uri="{63B3BB69-23CF-44E3-9099-C40C66FF867C}">
                  <a14:compatExt spid="_x0000_s15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468</xdr:row>
          <xdr:rowOff>47625</xdr:rowOff>
        </xdr:from>
        <xdr:to>
          <xdr:col>7</xdr:col>
          <xdr:colOff>676275</xdr:colOff>
          <xdr:row>468</xdr:row>
          <xdr:rowOff>533400</xdr:rowOff>
        </xdr:to>
        <xdr:sp macro="" textlink="">
          <xdr:nvSpPr>
            <xdr:cNvPr id="1536" name="Check Box 512" hidden="1">
              <a:extLst>
                <a:ext uri="{63B3BB69-23CF-44E3-9099-C40C66FF867C}">
                  <a14:compatExt spid="_x0000_s15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7</xdr:col>
      <xdr:colOff>514350</xdr:colOff>
      <xdr:row>0</xdr:row>
      <xdr:rowOff>152400</xdr:rowOff>
    </xdr:from>
    <xdr:to>
      <xdr:col>10</xdr:col>
      <xdr:colOff>478624</xdr:colOff>
      <xdr:row>2</xdr:row>
      <xdr:rowOff>222700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95975" y="152400"/>
          <a:ext cx="1793074" cy="584650"/>
        </a:xfrm>
        <a:prstGeom prst="rect">
          <a:avLst/>
        </a:prstGeom>
      </xdr:spPr>
    </xdr:pic>
    <xdr:clientData/>
  </xdr:twoCellAnchor>
  <xdr:twoCellAnchor editAs="oneCell">
    <xdr:from>
      <xdr:col>0</xdr:col>
      <xdr:colOff>47625</xdr:colOff>
      <xdr:row>64</xdr:row>
      <xdr:rowOff>57150</xdr:rowOff>
    </xdr:from>
    <xdr:to>
      <xdr:col>2</xdr:col>
      <xdr:colOff>554824</xdr:colOff>
      <xdr:row>66</xdr:row>
      <xdr:rowOff>127450</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16859250"/>
          <a:ext cx="1793074" cy="584650"/>
        </a:xfrm>
        <a:prstGeom prst="rect">
          <a:avLst/>
        </a:prstGeom>
      </xdr:spPr>
    </xdr:pic>
    <xdr:clientData/>
  </xdr:twoCellAnchor>
  <xdr:twoCellAnchor editAs="oneCell">
    <xdr:from>
      <xdr:col>0</xdr:col>
      <xdr:colOff>76200</xdr:colOff>
      <xdr:row>108</xdr:row>
      <xdr:rowOff>76200</xdr:rowOff>
    </xdr:from>
    <xdr:to>
      <xdr:col>2</xdr:col>
      <xdr:colOff>583399</xdr:colOff>
      <xdr:row>110</xdr:row>
      <xdr:rowOff>146500</xdr:rowOff>
    </xdr:to>
    <xdr:pic>
      <xdr:nvPicPr>
        <xdr:cNvPr id="4" name="Pictur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30318075"/>
          <a:ext cx="1793074" cy="584650"/>
        </a:xfrm>
        <a:prstGeom prst="rect">
          <a:avLst/>
        </a:prstGeom>
      </xdr:spPr>
    </xdr:pic>
    <xdr:clientData/>
  </xdr:twoCellAnchor>
  <xdr:twoCellAnchor editAs="oneCell">
    <xdr:from>
      <xdr:col>0</xdr:col>
      <xdr:colOff>76200</xdr:colOff>
      <xdr:row>146</xdr:row>
      <xdr:rowOff>57150</xdr:rowOff>
    </xdr:from>
    <xdr:to>
      <xdr:col>2</xdr:col>
      <xdr:colOff>583399</xdr:colOff>
      <xdr:row>148</xdr:row>
      <xdr:rowOff>127451</xdr:rowOff>
    </xdr:to>
    <xdr:pic>
      <xdr:nvPicPr>
        <xdr:cNvPr id="6" name="Pictur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47996475"/>
          <a:ext cx="1793074" cy="584650"/>
        </a:xfrm>
        <a:prstGeom prst="rect">
          <a:avLst/>
        </a:prstGeom>
      </xdr:spPr>
    </xdr:pic>
    <xdr:clientData/>
  </xdr:twoCellAnchor>
  <xdr:twoCellAnchor editAs="oneCell">
    <xdr:from>
      <xdr:col>0</xdr:col>
      <xdr:colOff>66675</xdr:colOff>
      <xdr:row>181</xdr:row>
      <xdr:rowOff>19050</xdr:rowOff>
    </xdr:from>
    <xdr:to>
      <xdr:col>2</xdr:col>
      <xdr:colOff>573874</xdr:colOff>
      <xdr:row>183</xdr:row>
      <xdr:rowOff>89349</xdr:rowOff>
    </xdr:to>
    <xdr:pic>
      <xdr:nvPicPr>
        <xdr:cNvPr id="7" name="Picture 6"/>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57664350"/>
          <a:ext cx="1793074" cy="584650"/>
        </a:xfrm>
        <a:prstGeom prst="rect">
          <a:avLst/>
        </a:prstGeom>
      </xdr:spPr>
    </xdr:pic>
    <xdr:clientData/>
  </xdr:twoCellAnchor>
  <xdr:twoCellAnchor editAs="oneCell">
    <xdr:from>
      <xdr:col>0</xdr:col>
      <xdr:colOff>76200</xdr:colOff>
      <xdr:row>215</xdr:row>
      <xdr:rowOff>28575</xdr:rowOff>
    </xdr:from>
    <xdr:to>
      <xdr:col>2</xdr:col>
      <xdr:colOff>583399</xdr:colOff>
      <xdr:row>217</xdr:row>
      <xdr:rowOff>98874</xdr:rowOff>
    </xdr:to>
    <xdr:pic>
      <xdr:nvPicPr>
        <xdr:cNvPr id="8" name="Picture 7"/>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66817875"/>
          <a:ext cx="1793074" cy="584650"/>
        </a:xfrm>
        <a:prstGeom prst="rect">
          <a:avLst/>
        </a:prstGeom>
      </xdr:spPr>
    </xdr:pic>
    <xdr:clientData/>
  </xdr:twoCellAnchor>
  <xdr:twoCellAnchor editAs="oneCell">
    <xdr:from>
      <xdr:col>0</xdr:col>
      <xdr:colOff>133350</xdr:colOff>
      <xdr:row>250</xdr:row>
      <xdr:rowOff>47625</xdr:rowOff>
    </xdr:from>
    <xdr:to>
      <xdr:col>3</xdr:col>
      <xdr:colOff>30949</xdr:colOff>
      <xdr:row>252</xdr:row>
      <xdr:rowOff>117924</xdr:rowOff>
    </xdr:to>
    <xdr:pic>
      <xdr:nvPicPr>
        <xdr:cNvPr id="9" name="Picture 8"/>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350" y="76333350"/>
          <a:ext cx="1793074" cy="584650"/>
        </a:xfrm>
        <a:prstGeom prst="rect">
          <a:avLst/>
        </a:prstGeom>
      </xdr:spPr>
    </xdr:pic>
    <xdr:clientData/>
  </xdr:twoCellAnchor>
  <xdr:twoCellAnchor editAs="oneCell">
    <xdr:from>
      <xdr:col>0</xdr:col>
      <xdr:colOff>104775</xdr:colOff>
      <xdr:row>284</xdr:row>
      <xdr:rowOff>95250</xdr:rowOff>
    </xdr:from>
    <xdr:to>
      <xdr:col>3</xdr:col>
      <xdr:colOff>2374</xdr:colOff>
      <xdr:row>286</xdr:row>
      <xdr:rowOff>165549</xdr:rowOff>
    </xdr:to>
    <xdr:pic>
      <xdr:nvPicPr>
        <xdr:cNvPr id="10" name="Picture 9"/>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5" y="85705950"/>
          <a:ext cx="1793074" cy="584650"/>
        </a:xfrm>
        <a:prstGeom prst="rect">
          <a:avLst/>
        </a:prstGeom>
      </xdr:spPr>
    </xdr:pic>
    <xdr:clientData/>
  </xdr:twoCellAnchor>
  <xdr:twoCellAnchor editAs="oneCell">
    <xdr:from>
      <xdr:col>0</xdr:col>
      <xdr:colOff>66675</xdr:colOff>
      <xdr:row>319</xdr:row>
      <xdr:rowOff>38100</xdr:rowOff>
    </xdr:from>
    <xdr:to>
      <xdr:col>2</xdr:col>
      <xdr:colOff>573874</xdr:colOff>
      <xdr:row>321</xdr:row>
      <xdr:rowOff>108401</xdr:rowOff>
    </xdr:to>
    <xdr:pic>
      <xdr:nvPicPr>
        <xdr:cNvPr id="11" name="Picture 10"/>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95135700"/>
          <a:ext cx="1793074" cy="584650"/>
        </a:xfrm>
        <a:prstGeom prst="rect">
          <a:avLst/>
        </a:prstGeom>
      </xdr:spPr>
    </xdr:pic>
    <xdr:clientData/>
  </xdr:twoCellAnchor>
  <xdr:twoCellAnchor editAs="oneCell">
    <xdr:from>
      <xdr:col>0</xdr:col>
      <xdr:colOff>95250</xdr:colOff>
      <xdr:row>353</xdr:row>
      <xdr:rowOff>47625</xdr:rowOff>
    </xdr:from>
    <xdr:to>
      <xdr:col>2</xdr:col>
      <xdr:colOff>602449</xdr:colOff>
      <xdr:row>355</xdr:row>
      <xdr:rowOff>117924</xdr:rowOff>
    </xdr:to>
    <xdr:pic>
      <xdr:nvPicPr>
        <xdr:cNvPr id="12" name="Picture 1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104403525"/>
          <a:ext cx="1793074" cy="584650"/>
        </a:xfrm>
        <a:prstGeom prst="rect">
          <a:avLst/>
        </a:prstGeom>
      </xdr:spPr>
    </xdr:pic>
    <xdr:clientData/>
  </xdr:twoCellAnchor>
  <xdr:twoCellAnchor editAs="oneCell">
    <xdr:from>
      <xdr:col>0</xdr:col>
      <xdr:colOff>57150</xdr:colOff>
      <xdr:row>388</xdr:row>
      <xdr:rowOff>85725</xdr:rowOff>
    </xdr:from>
    <xdr:to>
      <xdr:col>2</xdr:col>
      <xdr:colOff>564349</xdr:colOff>
      <xdr:row>390</xdr:row>
      <xdr:rowOff>156026</xdr:rowOff>
    </xdr:to>
    <xdr:pic>
      <xdr:nvPicPr>
        <xdr:cNvPr id="13" name="Picture 1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 y="113985675"/>
          <a:ext cx="1793074" cy="584650"/>
        </a:xfrm>
        <a:prstGeom prst="rect">
          <a:avLst/>
        </a:prstGeom>
      </xdr:spPr>
    </xdr:pic>
    <xdr:clientData/>
  </xdr:twoCellAnchor>
  <xdr:twoCellAnchor editAs="oneCell">
    <xdr:from>
      <xdr:col>0</xdr:col>
      <xdr:colOff>85725</xdr:colOff>
      <xdr:row>422</xdr:row>
      <xdr:rowOff>66675</xdr:rowOff>
    </xdr:from>
    <xdr:to>
      <xdr:col>2</xdr:col>
      <xdr:colOff>592924</xdr:colOff>
      <xdr:row>424</xdr:row>
      <xdr:rowOff>136974</xdr:rowOff>
    </xdr:to>
    <xdr:pic>
      <xdr:nvPicPr>
        <xdr:cNvPr id="14" name="Picture 1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23263025"/>
          <a:ext cx="1793074" cy="5846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476250</xdr:colOff>
      <xdr:row>0</xdr:row>
      <xdr:rowOff>0</xdr:rowOff>
    </xdr:from>
    <xdr:to>
      <xdr:col>10</xdr:col>
      <xdr:colOff>526250</xdr:colOff>
      <xdr:row>2</xdr:row>
      <xdr:rowOff>230613</xdr:rowOff>
    </xdr:to>
    <xdr:pic>
      <xdr:nvPicPr>
        <xdr:cNvPr id="4" name="Pictur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57875" y="0"/>
          <a:ext cx="1878800" cy="744963"/>
        </a:xfrm>
        <a:prstGeom prst="rect">
          <a:avLst/>
        </a:prstGeom>
      </xdr:spPr>
    </xdr:pic>
    <xdr:clientData/>
  </xdr:twoCellAnchor>
  <xdr:twoCellAnchor editAs="oneCell">
    <xdr:from>
      <xdr:col>0</xdr:col>
      <xdr:colOff>66675</xdr:colOff>
      <xdr:row>89</xdr:row>
      <xdr:rowOff>0</xdr:rowOff>
    </xdr:from>
    <xdr:to>
      <xdr:col>3</xdr:col>
      <xdr:colOff>50000</xdr:colOff>
      <xdr:row>91</xdr:row>
      <xdr:rowOff>230612</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23888700"/>
          <a:ext cx="1878800" cy="744963"/>
        </a:xfrm>
        <a:prstGeom prst="rect">
          <a:avLst/>
        </a:prstGeom>
      </xdr:spPr>
    </xdr:pic>
    <xdr:clientData/>
  </xdr:twoCellAnchor>
  <xdr:twoCellAnchor editAs="oneCell">
    <xdr:from>
      <xdr:col>0</xdr:col>
      <xdr:colOff>171450</xdr:colOff>
      <xdr:row>138</xdr:row>
      <xdr:rowOff>38100</xdr:rowOff>
    </xdr:from>
    <xdr:to>
      <xdr:col>3</xdr:col>
      <xdr:colOff>154775</xdr:colOff>
      <xdr:row>141</xdr:row>
      <xdr:rowOff>11538</xdr:rowOff>
    </xdr:to>
    <xdr:pic>
      <xdr:nvPicPr>
        <xdr:cNvPr id="5" name="Picture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1450" y="38604825"/>
          <a:ext cx="1878800" cy="744963"/>
        </a:xfrm>
        <a:prstGeom prst="rect">
          <a:avLst/>
        </a:prstGeom>
      </xdr:spPr>
    </xdr:pic>
    <xdr:clientData/>
  </xdr:twoCellAnchor>
  <xdr:twoCellAnchor editAs="oneCell">
    <xdr:from>
      <xdr:col>0</xdr:col>
      <xdr:colOff>0</xdr:colOff>
      <xdr:row>178</xdr:row>
      <xdr:rowOff>0</xdr:rowOff>
    </xdr:from>
    <xdr:to>
      <xdr:col>2</xdr:col>
      <xdr:colOff>592925</xdr:colOff>
      <xdr:row>180</xdr:row>
      <xdr:rowOff>230614</xdr:rowOff>
    </xdr:to>
    <xdr:pic>
      <xdr:nvPicPr>
        <xdr:cNvPr id="7" name="Picture 6"/>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6807100"/>
          <a:ext cx="1878800" cy="744963"/>
        </a:xfrm>
        <a:prstGeom prst="rect">
          <a:avLst/>
        </a:prstGeom>
      </xdr:spPr>
    </xdr:pic>
    <xdr:clientData/>
  </xdr:twoCellAnchor>
  <xdr:twoCellAnchor editAs="oneCell">
    <xdr:from>
      <xdr:col>0</xdr:col>
      <xdr:colOff>0</xdr:colOff>
      <xdr:row>210</xdr:row>
      <xdr:rowOff>0</xdr:rowOff>
    </xdr:from>
    <xdr:to>
      <xdr:col>2</xdr:col>
      <xdr:colOff>592925</xdr:colOff>
      <xdr:row>212</xdr:row>
      <xdr:rowOff>230613</xdr:rowOff>
    </xdr:to>
    <xdr:pic>
      <xdr:nvPicPr>
        <xdr:cNvPr id="8" name="Picture 7"/>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65551050"/>
          <a:ext cx="1878800" cy="744963"/>
        </a:xfrm>
        <a:prstGeom prst="rect">
          <a:avLst/>
        </a:prstGeom>
      </xdr:spPr>
    </xdr:pic>
    <xdr:clientData/>
  </xdr:twoCellAnchor>
  <xdr:twoCellAnchor editAs="oneCell">
    <xdr:from>
      <xdr:col>0</xdr:col>
      <xdr:colOff>0</xdr:colOff>
      <xdr:row>242</xdr:row>
      <xdr:rowOff>0</xdr:rowOff>
    </xdr:from>
    <xdr:to>
      <xdr:col>2</xdr:col>
      <xdr:colOff>592925</xdr:colOff>
      <xdr:row>244</xdr:row>
      <xdr:rowOff>230612</xdr:rowOff>
    </xdr:to>
    <xdr:pic>
      <xdr:nvPicPr>
        <xdr:cNvPr id="9" name="Picture 8"/>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74352150"/>
          <a:ext cx="1878800" cy="744963"/>
        </a:xfrm>
        <a:prstGeom prst="rect">
          <a:avLst/>
        </a:prstGeom>
      </xdr:spPr>
    </xdr:pic>
    <xdr:clientData/>
  </xdr:twoCellAnchor>
  <xdr:twoCellAnchor editAs="oneCell">
    <xdr:from>
      <xdr:col>0</xdr:col>
      <xdr:colOff>0</xdr:colOff>
      <xdr:row>274</xdr:row>
      <xdr:rowOff>0</xdr:rowOff>
    </xdr:from>
    <xdr:to>
      <xdr:col>2</xdr:col>
      <xdr:colOff>592925</xdr:colOff>
      <xdr:row>276</xdr:row>
      <xdr:rowOff>230612</xdr:rowOff>
    </xdr:to>
    <xdr:pic>
      <xdr:nvPicPr>
        <xdr:cNvPr id="10" name="Picture 9"/>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83200875"/>
          <a:ext cx="1878800" cy="744963"/>
        </a:xfrm>
        <a:prstGeom prst="rect">
          <a:avLst/>
        </a:prstGeom>
      </xdr:spPr>
    </xdr:pic>
    <xdr:clientData/>
  </xdr:twoCellAnchor>
  <xdr:twoCellAnchor editAs="oneCell">
    <xdr:from>
      <xdr:col>0</xdr:col>
      <xdr:colOff>0</xdr:colOff>
      <xdr:row>306</xdr:row>
      <xdr:rowOff>0</xdr:rowOff>
    </xdr:from>
    <xdr:to>
      <xdr:col>2</xdr:col>
      <xdr:colOff>592925</xdr:colOff>
      <xdr:row>308</xdr:row>
      <xdr:rowOff>230613</xdr:rowOff>
    </xdr:to>
    <xdr:pic>
      <xdr:nvPicPr>
        <xdr:cNvPr id="11" name="Picture 10"/>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92001975"/>
          <a:ext cx="1878800" cy="744963"/>
        </a:xfrm>
        <a:prstGeom prst="rect">
          <a:avLst/>
        </a:prstGeom>
      </xdr:spPr>
    </xdr:pic>
    <xdr:clientData/>
  </xdr:twoCellAnchor>
  <xdr:twoCellAnchor editAs="oneCell">
    <xdr:from>
      <xdr:col>0</xdr:col>
      <xdr:colOff>0</xdr:colOff>
      <xdr:row>338</xdr:row>
      <xdr:rowOff>0</xdr:rowOff>
    </xdr:from>
    <xdr:to>
      <xdr:col>2</xdr:col>
      <xdr:colOff>592925</xdr:colOff>
      <xdr:row>340</xdr:row>
      <xdr:rowOff>230613</xdr:rowOff>
    </xdr:to>
    <xdr:pic>
      <xdr:nvPicPr>
        <xdr:cNvPr id="12" name="Picture 1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00831650"/>
          <a:ext cx="1878800" cy="744963"/>
        </a:xfrm>
        <a:prstGeom prst="rect">
          <a:avLst/>
        </a:prstGeom>
      </xdr:spPr>
    </xdr:pic>
    <xdr:clientData/>
  </xdr:twoCellAnchor>
  <xdr:twoCellAnchor editAs="oneCell">
    <xdr:from>
      <xdr:col>0</xdr:col>
      <xdr:colOff>0</xdr:colOff>
      <xdr:row>370</xdr:row>
      <xdr:rowOff>0</xdr:rowOff>
    </xdr:from>
    <xdr:to>
      <xdr:col>2</xdr:col>
      <xdr:colOff>592925</xdr:colOff>
      <xdr:row>372</xdr:row>
      <xdr:rowOff>230613</xdr:rowOff>
    </xdr:to>
    <xdr:pic>
      <xdr:nvPicPr>
        <xdr:cNvPr id="13" name="Picture 1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09689900"/>
          <a:ext cx="1878800" cy="744963"/>
        </a:xfrm>
        <a:prstGeom prst="rect">
          <a:avLst/>
        </a:prstGeom>
      </xdr:spPr>
    </xdr:pic>
    <xdr:clientData/>
  </xdr:twoCellAnchor>
  <xdr:twoCellAnchor editAs="oneCell">
    <xdr:from>
      <xdr:col>0</xdr:col>
      <xdr:colOff>0</xdr:colOff>
      <xdr:row>402</xdr:row>
      <xdr:rowOff>0</xdr:rowOff>
    </xdr:from>
    <xdr:to>
      <xdr:col>2</xdr:col>
      <xdr:colOff>592925</xdr:colOff>
      <xdr:row>404</xdr:row>
      <xdr:rowOff>230613</xdr:rowOff>
    </xdr:to>
    <xdr:pic>
      <xdr:nvPicPr>
        <xdr:cNvPr id="14" name="Picture 1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18510050"/>
          <a:ext cx="1878800" cy="744963"/>
        </a:xfrm>
        <a:prstGeom prst="rect">
          <a:avLst/>
        </a:prstGeom>
      </xdr:spPr>
    </xdr:pic>
    <xdr:clientData/>
  </xdr:twoCellAnchor>
  <xdr:twoCellAnchor editAs="oneCell">
    <xdr:from>
      <xdr:col>0</xdr:col>
      <xdr:colOff>38100</xdr:colOff>
      <xdr:row>434</xdr:row>
      <xdr:rowOff>19051</xdr:rowOff>
    </xdr:from>
    <xdr:to>
      <xdr:col>2</xdr:col>
      <xdr:colOff>552450</xdr:colOff>
      <xdr:row>436</xdr:row>
      <xdr:rowOff>218508</xdr:rowOff>
    </xdr:to>
    <xdr:pic>
      <xdr:nvPicPr>
        <xdr:cNvPr id="15" name="Picture 1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 y="127368301"/>
          <a:ext cx="1800225" cy="71380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38" Type="http://schemas.openxmlformats.org/officeDocument/2006/relationships/ctrlProp" Target="../ctrlProps/ctrlProp135.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28" Type="http://schemas.openxmlformats.org/officeDocument/2006/relationships/ctrlProp" Target="../ctrlProps/ctrlProp125.xml"/><Relationship Id="rId144" Type="http://schemas.openxmlformats.org/officeDocument/2006/relationships/ctrlProp" Target="../ctrlProps/ctrlProp141.xml"/><Relationship Id="rId149" Type="http://schemas.openxmlformats.org/officeDocument/2006/relationships/ctrlProp" Target="../ctrlProps/ctrlProp146.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134" Type="http://schemas.openxmlformats.org/officeDocument/2006/relationships/ctrlProp" Target="../ctrlProps/ctrlProp131.xml"/><Relationship Id="rId139" Type="http://schemas.openxmlformats.org/officeDocument/2006/relationships/ctrlProp" Target="../ctrlProps/ctrlProp136.xml"/><Relationship Id="rId80" Type="http://schemas.openxmlformats.org/officeDocument/2006/relationships/ctrlProp" Target="../ctrlProps/ctrlProp77.xml"/><Relationship Id="rId85" Type="http://schemas.openxmlformats.org/officeDocument/2006/relationships/ctrlProp" Target="../ctrlProps/ctrlProp82.xml"/><Relationship Id="rId150" Type="http://schemas.openxmlformats.org/officeDocument/2006/relationships/ctrlProp" Target="../ctrlProps/ctrlProp147.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108" Type="http://schemas.openxmlformats.org/officeDocument/2006/relationships/ctrlProp" Target="../ctrlProps/ctrlProp105.xml"/><Relationship Id="rId116" Type="http://schemas.openxmlformats.org/officeDocument/2006/relationships/ctrlProp" Target="../ctrlProps/ctrlProp113.xml"/><Relationship Id="rId124" Type="http://schemas.openxmlformats.org/officeDocument/2006/relationships/ctrlProp" Target="../ctrlProps/ctrlProp121.xml"/><Relationship Id="rId129" Type="http://schemas.openxmlformats.org/officeDocument/2006/relationships/ctrlProp" Target="../ctrlProps/ctrlProp126.xml"/><Relationship Id="rId137" Type="http://schemas.openxmlformats.org/officeDocument/2006/relationships/ctrlProp" Target="../ctrlProps/ctrlProp13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11" Type="http://schemas.openxmlformats.org/officeDocument/2006/relationships/ctrlProp" Target="../ctrlProps/ctrlProp108.xml"/><Relationship Id="rId132" Type="http://schemas.openxmlformats.org/officeDocument/2006/relationships/ctrlProp" Target="../ctrlProps/ctrlProp129.xml"/><Relationship Id="rId140" Type="http://schemas.openxmlformats.org/officeDocument/2006/relationships/ctrlProp" Target="../ctrlProps/ctrlProp137.xml"/><Relationship Id="rId145" Type="http://schemas.openxmlformats.org/officeDocument/2006/relationships/ctrlProp" Target="../ctrlProps/ctrlProp142.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14" Type="http://schemas.openxmlformats.org/officeDocument/2006/relationships/ctrlProp" Target="../ctrlProps/ctrlProp111.xml"/><Relationship Id="rId119" Type="http://schemas.openxmlformats.org/officeDocument/2006/relationships/ctrlProp" Target="../ctrlProps/ctrlProp116.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30" Type="http://schemas.openxmlformats.org/officeDocument/2006/relationships/ctrlProp" Target="../ctrlProps/ctrlProp127.xml"/><Relationship Id="rId135" Type="http://schemas.openxmlformats.org/officeDocument/2006/relationships/ctrlProp" Target="../ctrlProps/ctrlProp132.xml"/><Relationship Id="rId143" Type="http://schemas.openxmlformats.org/officeDocument/2006/relationships/ctrlProp" Target="../ctrlProps/ctrlProp140.xml"/><Relationship Id="rId148" Type="http://schemas.openxmlformats.org/officeDocument/2006/relationships/ctrlProp" Target="../ctrlProps/ctrlProp145.xml"/><Relationship Id="rId151" Type="http://schemas.openxmlformats.org/officeDocument/2006/relationships/ctrlProp" Target="../ctrlProps/ctrlProp14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Q665"/>
  <sheetViews>
    <sheetView tabSelected="1" view="pageBreakPreview" topLeftCell="A435" zoomScale="70" zoomScaleNormal="85" zoomScaleSheetLayoutView="70" workbookViewId="0">
      <selection activeCell="I472" sqref="I472"/>
    </sheetView>
  </sheetViews>
  <sheetFormatPr defaultRowHeight="15" x14ac:dyDescent="0.25"/>
  <cols>
    <col min="1" max="1" width="11" customWidth="1"/>
    <col min="2" max="2" width="16.42578125" style="143" customWidth="1"/>
    <col min="3" max="3" width="13.85546875" style="143" customWidth="1"/>
    <col min="4" max="4" width="10.5703125" customWidth="1"/>
    <col min="5" max="5" width="29.5703125" customWidth="1"/>
    <col min="6" max="6" width="8.140625" customWidth="1"/>
    <col min="7" max="7" width="12" customWidth="1"/>
    <col min="8" max="8" width="10.42578125" customWidth="1"/>
    <col min="10" max="10" width="14.7109375" customWidth="1"/>
    <col min="11" max="11" width="17.28515625" customWidth="1"/>
    <col min="12" max="12" width="9.140625" hidden="1" customWidth="1"/>
    <col min="13" max="13" width="23.42578125" style="118" hidden="1" customWidth="1"/>
    <col min="14" max="14" width="27.42578125" hidden="1" customWidth="1"/>
    <col min="15" max="15" width="11" hidden="1" customWidth="1"/>
    <col min="16" max="17" width="9.140625" hidden="1" customWidth="1"/>
    <col min="18" max="24" width="9.140625" customWidth="1"/>
    <col min="25" max="25" width="11.85546875" customWidth="1"/>
  </cols>
  <sheetData>
    <row r="1" spans="1:11" x14ac:dyDescent="0.25">
      <c r="A1" s="29"/>
      <c r="B1" s="165"/>
      <c r="C1" s="165"/>
      <c r="D1" s="30"/>
      <c r="E1" s="30"/>
      <c r="F1" s="30"/>
      <c r="G1" s="30"/>
      <c r="H1" s="30"/>
      <c r="I1" s="30"/>
      <c r="J1" s="30"/>
      <c r="K1" s="31"/>
    </row>
    <row r="2" spans="1:11" ht="20.25" x14ac:dyDescent="0.3">
      <c r="A2" s="32"/>
      <c r="B2" s="137"/>
      <c r="C2" s="252" t="s">
        <v>0</v>
      </c>
      <c r="D2" s="252"/>
      <c r="E2" s="252"/>
      <c r="F2" s="252"/>
      <c r="G2" s="252"/>
      <c r="H2" s="252"/>
      <c r="I2" s="252"/>
      <c r="J2" s="252"/>
      <c r="K2" s="253"/>
    </row>
    <row r="3" spans="1:11" x14ac:dyDescent="0.25">
      <c r="A3" s="32"/>
      <c r="B3" s="137"/>
      <c r="C3" s="137"/>
      <c r="D3" s="33"/>
      <c r="E3" s="33"/>
      <c r="F3" s="33"/>
      <c r="G3" s="33"/>
      <c r="H3" s="33"/>
      <c r="I3" s="33"/>
      <c r="J3" s="33"/>
      <c r="K3" s="34"/>
    </row>
    <row r="4" spans="1:11" x14ac:dyDescent="0.25">
      <c r="A4" s="32"/>
      <c r="B4" s="137"/>
      <c r="C4" s="137"/>
      <c r="D4" s="33"/>
      <c r="E4" s="33"/>
      <c r="F4" s="33"/>
      <c r="G4" s="33"/>
      <c r="H4" s="33"/>
      <c r="I4" s="33"/>
      <c r="J4" s="33"/>
      <c r="K4" s="34"/>
    </row>
    <row r="5" spans="1:11" x14ac:dyDescent="0.25">
      <c r="A5" s="32"/>
      <c r="B5" s="137"/>
      <c r="C5" s="137"/>
      <c r="D5" s="33"/>
      <c r="E5" s="33"/>
      <c r="F5" s="33"/>
      <c r="G5" s="33"/>
      <c r="H5" s="33"/>
      <c r="I5" s="33"/>
      <c r="J5" s="33"/>
      <c r="K5" s="34"/>
    </row>
    <row r="6" spans="1:11" x14ac:dyDescent="0.25">
      <c r="A6" s="32"/>
      <c r="B6" s="137"/>
      <c r="C6" s="137"/>
      <c r="D6" s="33"/>
      <c r="E6" s="33"/>
      <c r="F6" s="33"/>
      <c r="G6" s="33"/>
      <c r="H6" s="33"/>
      <c r="I6" s="33"/>
      <c r="J6" s="33"/>
      <c r="K6" s="34"/>
    </row>
    <row r="7" spans="1:11" x14ac:dyDescent="0.25">
      <c r="A7" s="32"/>
      <c r="B7" s="137"/>
      <c r="C7" s="137"/>
      <c r="D7" s="33"/>
      <c r="E7" s="33"/>
      <c r="F7" s="33"/>
      <c r="G7" s="33"/>
      <c r="H7" s="33"/>
      <c r="I7" s="33"/>
      <c r="J7" s="33"/>
      <c r="K7" s="34" t="s">
        <v>365</v>
      </c>
    </row>
    <row r="8" spans="1:11" ht="25.5" customHeight="1" x14ac:dyDescent="0.25">
      <c r="A8" s="265" t="s">
        <v>12</v>
      </c>
      <c r="B8" s="266"/>
      <c r="C8" s="266"/>
      <c r="D8" s="266"/>
      <c r="E8" s="266"/>
      <c r="F8" s="266"/>
      <c r="G8" s="267"/>
      <c r="H8" s="262" t="s">
        <v>13</v>
      </c>
      <c r="I8" s="263"/>
      <c r="J8" s="263"/>
      <c r="K8" s="264"/>
    </row>
    <row r="9" spans="1:11" ht="22.5" customHeight="1" x14ac:dyDescent="0.25">
      <c r="A9" s="260" t="s">
        <v>14</v>
      </c>
      <c r="B9" s="261"/>
      <c r="C9" s="261"/>
      <c r="D9" s="261"/>
      <c r="E9" s="261"/>
      <c r="F9" s="33"/>
      <c r="G9" s="34"/>
      <c r="H9" s="32"/>
      <c r="I9" s="33"/>
      <c r="J9" s="33"/>
      <c r="K9" s="34"/>
    </row>
    <row r="10" spans="1:11" ht="7.5" customHeight="1" x14ac:dyDescent="0.25">
      <c r="A10" s="45"/>
      <c r="B10" s="28"/>
      <c r="C10" s="137"/>
      <c r="D10" s="33"/>
      <c r="E10" s="33"/>
      <c r="F10" s="33"/>
      <c r="G10" s="34"/>
      <c r="H10" s="43"/>
      <c r="I10" s="41"/>
      <c r="J10" s="41"/>
      <c r="K10" s="42"/>
    </row>
    <row r="11" spans="1:11" ht="36.75" customHeight="1" x14ac:dyDescent="0.25">
      <c r="A11" s="268" t="s">
        <v>1</v>
      </c>
      <c r="B11" s="269"/>
      <c r="C11" s="219"/>
      <c r="D11" s="220"/>
      <c r="E11" s="220"/>
      <c r="F11" s="221"/>
      <c r="G11" s="34"/>
      <c r="H11" s="254" t="s">
        <v>15</v>
      </c>
      <c r="I11" s="254"/>
      <c r="J11" s="254"/>
      <c r="K11" s="255"/>
    </row>
    <row r="12" spans="1:11" x14ac:dyDescent="0.25">
      <c r="A12" s="46"/>
      <c r="B12" s="28"/>
      <c r="C12" s="137"/>
      <c r="D12" s="33"/>
      <c r="E12" s="33"/>
      <c r="F12" s="33"/>
      <c r="G12" s="34"/>
      <c r="H12" s="256"/>
      <c r="I12" s="256"/>
      <c r="J12" s="256"/>
      <c r="K12" s="257"/>
    </row>
    <row r="13" spans="1:11" ht="24" x14ac:dyDescent="0.25">
      <c r="A13" s="47" t="s">
        <v>2</v>
      </c>
      <c r="B13" s="28"/>
      <c r="C13" s="219"/>
      <c r="D13" s="220"/>
      <c r="E13" s="220"/>
      <c r="F13" s="221"/>
      <c r="G13" s="34"/>
      <c r="H13" s="258"/>
      <c r="I13" s="258"/>
      <c r="J13" s="258"/>
      <c r="K13" s="259"/>
    </row>
    <row r="14" spans="1:11" ht="23.25" customHeight="1" x14ac:dyDescent="0.25">
      <c r="A14" s="27"/>
      <c r="B14" s="28"/>
      <c r="C14" s="270" t="s">
        <v>3</v>
      </c>
      <c r="D14" s="270"/>
      <c r="E14" s="270"/>
      <c r="F14" s="270"/>
      <c r="G14" s="271"/>
      <c r="H14" s="29"/>
      <c r="I14" s="30"/>
      <c r="J14" s="30"/>
      <c r="K14" s="31"/>
    </row>
    <row r="15" spans="1:11" ht="5.25" customHeight="1" x14ac:dyDescent="0.25">
      <c r="A15" s="32"/>
      <c r="B15" s="28"/>
      <c r="C15" s="137"/>
      <c r="D15" s="33"/>
      <c r="E15" s="33"/>
      <c r="F15" s="33"/>
      <c r="G15" s="34"/>
      <c r="H15" s="32"/>
      <c r="I15" s="33"/>
      <c r="J15" s="33"/>
      <c r="K15" s="34"/>
    </row>
    <row r="16" spans="1:11" ht="39.75" customHeight="1" x14ac:dyDescent="0.25">
      <c r="A16" s="272" t="s">
        <v>4</v>
      </c>
      <c r="B16" s="273"/>
      <c r="C16" s="219"/>
      <c r="D16" s="220"/>
      <c r="E16" s="220"/>
      <c r="F16" s="221"/>
      <c r="G16" s="34"/>
      <c r="H16" s="32"/>
      <c r="I16" s="33"/>
      <c r="J16" s="33"/>
      <c r="K16" s="34"/>
    </row>
    <row r="17" spans="1:13" x14ac:dyDescent="0.25">
      <c r="A17" s="35"/>
      <c r="B17" s="28"/>
      <c r="C17" s="137"/>
      <c r="D17" s="33"/>
      <c r="E17" s="33"/>
      <c r="F17" s="33"/>
      <c r="G17" s="34"/>
      <c r="H17" s="32"/>
      <c r="I17" s="33"/>
      <c r="J17" s="33"/>
      <c r="K17" s="34"/>
    </row>
    <row r="18" spans="1:13" x14ac:dyDescent="0.25">
      <c r="A18" s="272" t="s">
        <v>5</v>
      </c>
      <c r="B18" s="273"/>
      <c r="C18" s="273"/>
      <c r="D18" s="273"/>
      <c r="E18" s="273"/>
      <c r="F18" s="273"/>
      <c r="G18" s="274"/>
      <c r="H18" s="32"/>
      <c r="I18" s="33"/>
      <c r="J18" s="33"/>
      <c r="K18" s="34"/>
    </row>
    <row r="19" spans="1:13" x14ac:dyDescent="0.25">
      <c r="A19" s="36"/>
      <c r="B19" s="28"/>
      <c r="C19" s="137"/>
      <c r="D19" s="33"/>
      <c r="E19" s="33"/>
      <c r="F19" s="33"/>
      <c r="G19" s="34"/>
      <c r="H19" s="32"/>
      <c r="I19" s="33"/>
      <c r="J19" s="33"/>
      <c r="K19" s="34"/>
    </row>
    <row r="20" spans="1:13" ht="18.75" x14ac:dyDescent="0.25">
      <c r="A20" s="37"/>
      <c r="B20" s="28"/>
      <c r="C20" s="137"/>
      <c r="D20" s="33"/>
      <c r="E20" s="33"/>
      <c r="F20" s="33"/>
      <c r="G20" s="34"/>
      <c r="H20" s="32"/>
      <c r="I20" s="33"/>
      <c r="J20" s="33"/>
      <c r="K20" s="34"/>
    </row>
    <row r="21" spans="1:13" x14ac:dyDescent="0.25">
      <c r="A21" s="272" t="s">
        <v>6</v>
      </c>
      <c r="B21" s="273"/>
      <c r="C21" s="273"/>
      <c r="D21" s="273"/>
      <c r="E21" s="273"/>
      <c r="F21" s="273"/>
      <c r="G21" s="274"/>
      <c r="H21" s="32"/>
      <c r="I21" s="33"/>
      <c r="J21" s="33"/>
      <c r="K21" s="34"/>
    </row>
    <row r="22" spans="1:13" x14ac:dyDescent="0.25">
      <c r="A22" s="38"/>
      <c r="B22" s="137"/>
      <c r="C22" s="137"/>
      <c r="D22" s="33"/>
      <c r="E22" s="33"/>
      <c r="F22" s="33"/>
      <c r="G22" s="34"/>
      <c r="H22" s="32"/>
      <c r="I22" s="33"/>
      <c r="J22" s="33"/>
      <c r="K22" s="34"/>
    </row>
    <row r="23" spans="1:13" x14ac:dyDescent="0.25">
      <c r="A23" s="260" t="s">
        <v>7</v>
      </c>
      <c r="B23" s="261"/>
      <c r="C23" s="261"/>
      <c r="D23" s="261"/>
      <c r="E23" s="261"/>
      <c r="F23" s="261"/>
      <c r="G23" s="275"/>
      <c r="H23" s="32"/>
      <c r="I23" s="33"/>
      <c r="J23" s="33"/>
      <c r="K23" s="34"/>
    </row>
    <row r="24" spans="1:13" s="1" customFormat="1" x14ac:dyDescent="0.25">
      <c r="A24" s="39"/>
      <c r="B24" s="40" t="s">
        <v>8</v>
      </c>
      <c r="C24" s="138"/>
      <c r="D24" s="41"/>
      <c r="E24" s="41"/>
      <c r="F24" s="41"/>
      <c r="G24" s="42"/>
      <c r="H24" s="43"/>
      <c r="I24" s="41"/>
      <c r="J24" s="41"/>
      <c r="K24" s="42"/>
      <c r="M24" s="119"/>
    </row>
    <row r="25" spans="1:13" s="1" customFormat="1" ht="23.25" x14ac:dyDescent="0.25">
      <c r="A25" s="237" t="s">
        <v>9</v>
      </c>
      <c r="B25" s="238"/>
      <c r="C25" s="238"/>
      <c r="D25" s="238"/>
      <c r="E25" s="238"/>
      <c r="F25" s="238"/>
      <c r="G25" s="238"/>
      <c r="H25" s="238"/>
      <c r="I25" s="238"/>
      <c r="J25" s="238"/>
      <c r="K25" s="239"/>
      <c r="M25" s="119"/>
    </row>
    <row r="26" spans="1:13" s="1" customFormat="1" x14ac:dyDescent="0.25">
      <c r="A26" s="105" t="s">
        <v>119</v>
      </c>
      <c r="B26" s="276"/>
      <c r="C26" s="276"/>
      <c r="D26" s="276"/>
      <c r="E26" s="276"/>
      <c r="F26" s="276"/>
      <c r="G26" s="276"/>
      <c r="H26" s="276"/>
      <c r="I26" s="276"/>
      <c r="J26" s="276"/>
      <c r="K26" s="277"/>
      <c r="M26" s="119"/>
    </row>
    <row r="27" spans="1:13" s="1" customFormat="1" x14ac:dyDescent="0.25">
      <c r="A27" s="16"/>
      <c r="B27" s="139"/>
      <c r="C27" s="139"/>
      <c r="D27" s="6"/>
      <c r="E27" s="6"/>
      <c r="F27" s="6"/>
      <c r="G27" s="6"/>
      <c r="H27" s="6"/>
      <c r="I27" s="6"/>
      <c r="J27" s="6"/>
      <c r="K27" s="17"/>
      <c r="M27" s="119"/>
    </row>
    <row r="28" spans="1:13" s="1" customFormat="1" x14ac:dyDescent="0.25">
      <c r="A28" s="200" t="s">
        <v>580</v>
      </c>
      <c r="B28" s="195"/>
      <c r="C28" s="195"/>
      <c r="D28" s="195"/>
      <c r="E28" s="195"/>
      <c r="F28" s="195"/>
      <c r="G28" s="195"/>
      <c r="H28" s="195"/>
      <c r="I28" s="195"/>
      <c r="J28" s="195"/>
      <c r="K28" s="196"/>
      <c r="M28" s="119"/>
    </row>
    <row r="29" spans="1:13" s="1" customFormat="1" x14ac:dyDescent="0.25">
      <c r="A29" s="200" t="s">
        <v>118</v>
      </c>
      <c r="B29" s="195"/>
      <c r="C29" s="195"/>
      <c r="D29" s="195"/>
      <c r="E29" s="195"/>
      <c r="F29" s="195"/>
      <c r="G29" s="195"/>
      <c r="H29" s="195"/>
      <c r="I29" s="195"/>
      <c r="J29" s="195"/>
      <c r="K29" s="196"/>
      <c r="M29" s="119"/>
    </row>
    <row r="30" spans="1:13" s="1" customFormat="1" x14ac:dyDescent="0.25">
      <c r="A30" s="200" t="s">
        <v>511</v>
      </c>
      <c r="B30" s="195"/>
      <c r="C30" s="195"/>
      <c r="D30" s="195"/>
      <c r="E30" s="195"/>
      <c r="F30" s="195"/>
      <c r="G30" s="195"/>
      <c r="H30" s="195"/>
      <c r="I30" s="195"/>
      <c r="J30" s="195"/>
      <c r="K30" s="196"/>
      <c r="M30" s="119"/>
    </row>
    <row r="31" spans="1:13" s="1" customFormat="1" x14ac:dyDescent="0.25">
      <c r="A31" s="222" t="s">
        <v>569</v>
      </c>
      <c r="B31" s="223"/>
      <c r="C31" s="223"/>
      <c r="D31" s="223"/>
      <c r="E31" s="223"/>
      <c r="F31" s="223"/>
      <c r="G31" s="223"/>
      <c r="H31" s="223"/>
      <c r="I31" s="223"/>
      <c r="J31" s="223"/>
      <c r="K31" s="224"/>
      <c r="M31" s="119"/>
    </row>
    <row r="32" spans="1:13" s="1" customFormat="1" x14ac:dyDescent="0.25">
      <c r="A32" s="105" t="s">
        <v>120</v>
      </c>
      <c r="B32" s="155"/>
      <c r="C32" s="155"/>
      <c r="D32" s="155"/>
      <c r="E32" s="155"/>
      <c r="F32" s="155"/>
      <c r="G32" s="155"/>
      <c r="H32" s="155"/>
      <c r="I32" s="155"/>
      <c r="J32" s="155"/>
      <c r="K32" s="156"/>
      <c r="M32" s="119" t="s">
        <v>121</v>
      </c>
    </row>
    <row r="33" spans="1:13" s="1" customFormat="1" x14ac:dyDescent="0.25">
      <c r="A33" s="216" t="s">
        <v>512</v>
      </c>
      <c r="B33" s="217"/>
      <c r="C33" s="217"/>
      <c r="D33" s="217"/>
      <c r="E33" s="217"/>
      <c r="F33" s="217"/>
      <c r="G33" s="217"/>
      <c r="H33" s="217"/>
      <c r="I33" s="217"/>
      <c r="J33" s="217"/>
      <c r="K33" s="218"/>
      <c r="M33" s="119" t="s">
        <v>122</v>
      </c>
    </row>
    <row r="34" spans="1:13" s="1" customFormat="1" x14ac:dyDescent="0.25">
      <c r="A34" s="225"/>
      <c r="B34" s="226"/>
      <c r="C34" s="226"/>
      <c r="D34" s="226"/>
      <c r="E34" s="226"/>
      <c r="F34" s="226"/>
      <c r="G34" s="226"/>
      <c r="H34" s="226"/>
      <c r="I34" s="226"/>
      <c r="J34" s="226"/>
      <c r="K34" s="227"/>
      <c r="M34" s="119"/>
    </row>
    <row r="35" spans="1:13" s="1" customFormat="1" x14ac:dyDescent="0.25">
      <c r="A35" s="174" t="s">
        <v>10</v>
      </c>
      <c r="B35" s="174"/>
      <c r="C35" s="174"/>
      <c r="D35" s="174"/>
      <c r="E35" s="174"/>
      <c r="F35" s="174"/>
      <c r="G35" s="174"/>
      <c r="H35" s="174"/>
      <c r="I35" s="174"/>
      <c r="J35" s="174"/>
      <c r="K35" s="174"/>
      <c r="M35" s="119"/>
    </row>
    <row r="36" spans="1:13" s="1" customFormat="1" x14ac:dyDescent="0.25">
      <c r="A36" s="174"/>
      <c r="B36" s="174"/>
      <c r="C36" s="174"/>
      <c r="D36" s="174"/>
      <c r="E36" s="174"/>
      <c r="F36" s="174"/>
      <c r="G36" s="174"/>
      <c r="H36" s="174"/>
      <c r="I36" s="174"/>
      <c r="J36" s="174"/>
      <c r="K36" s="174"/>
      <c r="M36" s="119"/>
    </row>
    <row r="37" spans="1:13" s="1" customFormat="1" x14ac:dyDescent="0.25">
      <c r="A37" s="174"/>
      <c r="B37" s="174"/>
      <c r="C37" s="174"/>
      <c r="D37" s="174"/>
      <c r="E37" s="174"/>
      <c r="F37" s="174"/>
      <c r="G37" s="174"/>
      <c r="H37" s="174"/>
      <c r="I37" s="174"/>
      <c r="J37" s="174"/>
      <c r="K37" s="174"/>
      <c r="M37" s="119"/>
    </row>
    <row r="38" spans="1:13" s="1" customFormat="1" x14ac:dyDescent="0.25">
      <c r="A38" s="228"/>
      <c r="B38" s="228"/>
      <c r="C38" s="228"/>
      <c r="D38" s="228"/>
      <c r="E38" s="228"/>
      <c r="F38" s="228"/>
      <c r="G38" s="228"/>
      <c r="H38" s="228"/>
      <c r="I38" s="228"/>
      <c r="J38" s="228"/>
      <c r="K38" s="228"/>
      <c r="M38" s="119"/>
    </row>
    <row r="39" spans="1:13" s="1" customFormat="1" x14ac:dyDescent="0.25">
      <c r="A39" s="228"/>
      <c r="B39" s="228"/>
      <c r="C39" s="228"/>
      <c r="D39" s="228"/>
      <c r="E39" s="228"/>
      <c r="F39" s="228"/>
      <c r="G39" s="228"/>
      <c r="H39" s="228"/>
      <c r="I39" s="228"/>
      <c r="J39" s="228"/>
      <c r="K39" s="228"/>
      <c r="M39" s="119"/>
    </row>
    <row r="40" spans="1:13" s="1" customFormat="1" x14ac:dyDescent="0.25">
      <c r="A40" s="228"/>
      <c r="B40" s="228"/>
      <c r="C40" s="228"/>
      <c r="D40" s="228"/>
      <c r="E40" s="228"/>
      <c r="F40" s="228"/>
      <c r="G40" s="228"/>
      <c r="H40" s="228"/>
      <c r="I40" s="228"/>
      <c r="J40" s="228"/>
      <c r="K40" s="228"/>
      <c r="M40" s="119"/>
    </row>
    <row r="41" spans="1:13" s="1" customFormat="1" x14ac:dyDescent="0.25">
      <c r="A41" s="228"/>
      <c r="B41" s="228"/>
      <c r="C41" s="228"/>
      <c r="D41" s="228"/>
      <c r="E41" s="228"/>
      <c r="F41" s="228"/>
      <c r="G41" s="228"/>
      <c r="H41" s="228"/>
      <c r="I41" s="228"/>
      <c r="J41" s="228"/>
      <c r="K41" s="228"/>
      <c r="M41" s="119"/>
    </row>
    <row r="42" spans="1:13" s="1" customFormat="1" x14ac:dyDescent="0.25">
      <c r="A42" s="228"/>
      <c r="B42" s="228"/>
      <c r="C42" s="228"/>
      <c r="D42" s="228"/>
      <c r="E42" s="228"/>
      <c r="F42" s="228"/>
      <c r="G42" s="228"/>
      <c r="H42" s="228"/>
      <c r="I42" s="228"/>
      <c r="J42" s="228"/>
      <c r="K42" s="228"/>
      <c r="M42" s="119"/>
    </row>
    <row r="43" spans="1:13" s="1" customFormat="1" x14ac:dyDescent="0.25">
      <c r="A43" s="228"/>
      <c r="B43" s="228"/>
      <c r="C43" s="228"/>
      <c r="D43" s="228"/>
      <c r="E43" s="228"/>
      <c r="F43" s="228"/>
      <c r="G43" s="228"/>
      <c r="H43" s="228"/>
      <c r="I43" s="228"/>
      <c r="J43" s="228"/>
      <c r="K43" s="228"/>
      <c r="M43" s="119"/>
    </row>
    <row r="44" spans="1:13" s="1" customFormat="1" x14ac:dyDescent="0.25">
      <c r="A44" s="197" t="s">
        <v>11</v>
      </c>
      <c r="B44" s="198"/>
      <c r="C44" s="198"/>
      <c r="D44" s="198"/>
      <c r="E44" s="198"/>
      <c r="F44" s="198"/>
      <c r="G44" s="198"/>
      <c r="H44" s="198"/>
      <c r="I44" s="198"/>
      <c r="J44" s="198"/>
      <c r="K44" s="199"/>
      <c r="M44" s="119"/>
    </row>
    <row r="45" spans="1:13" s="1" customFormat="1" x14ac:dyDescent="0.25">
      <c r="A45" s="197"/>
      <c r="B45" s="198"/>
      <c r="C45" s="198"/>
      <c r="D45" s="198"/>
      <c r="E45" s="198"/>
      <c r="F45" s="198"/>
      <c r="G45" s="198"/>
      <c r="H45" s="198"/>
      <c r="I45" s="198"/>
      <c r="J45" s="198"/>
      <c r="K45" s="199"/>
      <c r="M45" s="119"/>
    </row>
    <row r="46" spans="1:13" s="1" customFormat="1" x14ac:dyDescent="0.25">
      <c r="A46" s="197"/>
      <c r="B46" s="198"/>
      <c r="C46" s="198"/>
      <c r="D46" s="198"/>
      <c r="E46" s="198"/>
      <c r="F46" s="198"/>
      <c r="G46" s="198"/>
      <c r="H46" s="198"/>
      <c r="I46" s="198"/>
      <c r="J46" s="198"/>
      <c r="K46" s="199"/>
      <c r="M46" s="119"/>
    </row>
    <row r="47" spans="1:13" s="1" customFormat="1" x14ac:dyDescent="0.25">
      <c r="A47" s="232"/>
      <c r="B47" s="233"/>
      <c r="C47" s="233"/>
      <c r="D47" s="233"/>
      <c r="E47" s="233"/>
      <c r="F47" s="233"/>
      <c r="G47" s="233"/>
      <c r="H47" s="233"/>
      <c r="I47" s="233"/>
      <c r="J47" s="233"/>
      <c r="K47" s="234"/>
      <c r="M47" s="119"/>
    </row>
    <row r="48" spans="1:13" x14ac:dyDescent="0.25">
      <c r="A48" s="232"/>
      <c r="B48" s="233"/>
      <c r="C48" s="233"/>
      <c r="D48" s="233"/>
      <c r="E48" s="233"/>
      <c r="F48" s="233"/>
      <c r="G48" s="233"/>
      <c r="H48" s="233"/>
      <c r="I48" s="233"/>
      <c r="J48" s="233"/>
      <c r="K48" s="234"/>
    </row>
    <row r="49" spans="1:13" x14ac:dyDescent="0.25">
      <c r="A49" s="232"/>
      <c r="B49" s="233"/>
      <c r="C49" s="233"/>
      <c r="D49" s="233"/>
      <c r="E49" s="233"/>
      <c r="F49" s="233"/>
      <c r="G49" s="233"/>
      <c r="H49" s="233"/>
      <c r="I49" s="233"/>
      <c r="J49" s="233"/>
      <c r="K49" s="234"/>
    </row>
    <row r="50" spans="1:13" x14ac:dyDescent="0.25">
      <c r="A50" s="232"/>
      <c r="B50" s="233"/>
      <c r="C50" s="233"/>
      <c r="D50" s="233"/>
      <c r="E50" s="233"/>
      <c r="F50" s="233"/>
      <c r="G50" s="233"/>
      <c r="H50" s="233"/>
      <c r="I50" s="233"/>
      <c r="J50" s="233"/>
      <c r="K50" s="234"/>
    </row>
    <row r="51" spans="1:13" x14ac:dyDescent="0.25">
      <c r="A51" s="232"/>
      <c r="B51" s="233"/>
      <c r="C51" s="233"/>
      <c r="D51" s="233"/>
      <c r="E51" s="233"/>
      <c r="F51" s="233"/>
      <c r="G51" s="233"/>
      <c r="H51" s="233"/>
      <c r="I51" s="233"/>
      <c r="J51" s="233"/>
      <c r="K51" s="234"/>
    </row>
    <row r="52" spans="1:13" x14ac:dyDescent="0.25">
      <c r="A52" s="232"/>
      <c r="B52" s="233"/>
      <c r="C52" s="233"/>
      <c r="D52" s="233"/>
      <c r="E52" s="233"/>
      <c r="F52" s="233"/>
      <c r="G52" s="233"/>
      <c r="H52" s="233"/>
      <c r="I52" s="233"/>
      <c r="J52" s="233"/>
      <c r="K52" s="234"/>
    </row>
    <row r="53" spans="1:13" x14ac:dyDescent="0.25">
      <c r="A53" s="232"/>
      <c r="B53" s="233"/>
      <c r="C53" s="233"/>
      <c r="D53" s="233"/>
      <c r="E53" s="233"/>
      <c r="F53" s="233"/>
      <c r="G53" s="233"/>
      <c r="H53" s="233"/>
      <c r="I53" s="233"/>
      <c r="J53" s="233"/>
      <c r="K53" s="234"/>
    </row>
    <row r="54" spans="1:13" x14ac:dyDescent="0.25">
      <c r="A54" s="232"/>
      <c r="B54" s="233"/>
      <c r="C54" s="233"/>
      <c r="D54" s="233"/>
      <c r="E54" s="233"/>
      <c r="F54" s="233"/>
      <c r="G54" s="233"/>
      <c r="H54" s="233"/>
      <c r="I54" s="233"/>
      <c r="J54" s="233"/>
      <c r="K54" s="234"/>
    </row>
    <row r="55" spans="1:13" x14ac:dyDescent="0.25">
      <c r="A55" s="232"/>
      <c r="B55" s="233"/>
      <c r="C55" s="233"/>
      <c r="D55" s="233"/>
      <c r="E55" s="233"/>
      <c r="F55" s="233"/>
      <c r="G55" s="233"/>
      <c r="H55" s="233"/>
      <c r="I55" s="233"/>
      <c r="J55" s="233"/>
      <c r="K55" s="234"/>
    </row>
    <row r="56" spans="1:13" x14ac:dyDescent="0.25">
      <c r="A56" s="232"/>
      <c r="B56" s="233"/>
      <c r="C56" s="233"/>
      <c r="D56" s="233"/>
      <c r="E56" s="233"/>
      <c r="F56" s="233"/>
      <c r="G56" s="233"/>
      <c r="H56" s="233"/>
      <c r="I56" s="233"/>
      <c r="J56" s="233"/>
      <c r="K56" s="234"/>
    </row>
    <row r="57" spans="1:13" x14ac:dyDescent="0.25">
      <c r="A57" s="232"/>
      <c r="B57" s="233"/>
      <c r="C57" s="233"/>
      <c r="D57" s="233"/>
      <c r="E57" s="233"/>
      <c r="F57" s="233"/>
      <c r="G57" s="233"/>
      <c r="H57" s="233"/>
      <c r="I57" s="233"/>
      <c r="J57" s="233"/>
      <c r="K57" s="234"/>
    </row>
    <row r="58" spans="1:13" x14ac:dyDescent="0.25">
      <c r="A58" s="232"/>
      <c r="B58" s="233"/>
      <c r="C58" s="233"/>
      <c r="D58" s="233"/>
      <c r="E58" s="233"/>
      <c r="F58" s="233"/>
      <c r="G58" s="233"/>
      <c r="H58" s="233"/>
      <c r="I58" s="233"/>
      <c r="J58" s="233"/>
      <c r="K58" s="234"/>
    </row>
    <row r="59" spans="1:13" x14ac:dyDescent="0.25">
      <c r="A59" s="232"/>
      <c r="B59" s="233"/>
      <c r="C59" s="233"/>
      <c r="D59" s="233"/>
      <c r="E59" s="233"/>
      <c r="F59" s="233"/>
      <c r="G59" s="233"/>
      <c r="H59" s="233"/>
      <c r="I59" s="233"/>
      <c r="J59" s="233"/>
      <c r="K59" s="234"/>
    </row>
    <row r="60" spans="1:13" x14ac:dyDescent="0.25">
      <c r="A60" s="232"/>
      <c r="B60" s="233"/>
      <c r="C60" s="233"/>
      <c r="D60" s="233"/>
      <c r="E60" s="233"/>
      <c r="F60" s="233"/>
      <c r="G60" s="233"/>
      <c r="H60" s="233"/>
      <c r="I60" s="233"/>
      <c r="J60" s="233"/>
      <c r="K60" s="234"/>
    </row>
    <row r="61" spans="1:13" x14ac:dyDescent="0.25">
      <c r="A61" s="197" t="s">
        <v>16</v>
      </c>
      <c r="B61" s="198"/>
      <c r="C61" s="198"/>
      <c r="D61" s="198"/>
      <c r="E61" s="198"/>
      <c r="F61" s="198"/>
      <c r="G61" s="198"/>
      <c r="H61" s="198"/>
      <c r="I61" s="198"/>
      <c r="J61" s="198"/>
      <c r="K61" s="199"/>
    </row>
    <row r="62" spans="1:13" x14ac:dyDescent="0.25">
      <c r="A62" s="197"/>
      <c r="B62" s="198"/>
      <c r="C62" s="198"/>
      <c r="D62" s="198"/>
      <c r="E62" s="198"/>
      <c r="F62" s="198"/>
      <c r="G62" s="198"/>
      <c r="H62" s="198"/>
      <c r="I62" s="198"/>
      <c r="J62" s="198"/>
      <c r="K62" s="199"/>
    </row>
    <row r="63" spans="1:13" x14ac:dyDescent="0.25">
      <c r="A63" s="16"/>
      <c r="B63" s="139"/>
      <c r="C63" s="139"/>
      <c r="D63" s="6"/>
      <c r="E63" s="6"/>
      <c r="F63" s="6"/>
      <c r="G63" s="6"/>
      <c r="H63" s="6"/>
      <c r="I63" s="6"/>
      <c r="J63" s="6"/>
      <c r="K63" s="17"/>
      <c r="L63" s="2"/>
      <c r="M63" s="120"/>
    </row>
    <row r="64" spans="1:13" x14ac:dyDescent="0.25">
      <c r="A64" s="200" t="s">
        <v>17</v>
      </c>
      <c r="B64" s="195"/>
      <c r="C64" s="195"/>
      <c r="D64" s="195"/>
      <c r="E64" s="195"/>
      <c r="F64" s="195"/>
      <c r="G64" s="7" t="s">
        <v>18</v>
      </c>
      <c r="H64" s="235"/>
      <c r="I64" s="235"/>
      <c r="J64" s="235"/>
      <c r="K64" s="236"/>
      <c r="L64" s="3"/>
      <c r="M64" s="120" t="s">
        <v>123</v>
      </c>
    </row>
    <row r="65" spans="1:14" x14ac:dyDescent="0.25">
      <c r="A65" s="16"/>
      <c r="B65" s="139"/>
      <c r="C65" s="139"/>
      <c r="D65" s="6"/>
      <c r="E65" s="6"/>
      <c r="F65" s="6"/>
      <c r="G65" s="6"/>
      <c r="H65" s="6"/>
      <c r="I65" s="6"/>
      <c r="J65" s="6"/>
      <c r="K65" s="17"/>
      <c r="L65" s="1"/>
      <c r="M65" s="118" t="s">
        <v>124</v>
      </c>
    </row>
    <row r="66" spans="1:14" ht="15.75" x14ac:dyDescent="0.25">
      <c r="A66" s="229" t="s">
        <v>19</v>
      </c>
      <c r="B66" s="230"/>
      <c r="C66" s="230"/>
      <c r="D66" s="230"/>
      <c r="E66" s="93" t="s">
        <v>18</v>
      </c>
      <c r="F66" s="230" t="s">
        <v>20</v>
      </c>
      <c r="G66" s="230"/>
      <c r="H66" s="230" t="s">
        <v>128</v>
      </c>
      <c r="I66" s="230"/>
      <c r="J66" s="230" t="s">
        <v>127</v>
      </c>
      <c r="K66" s="231"/>
    </row>
    <row r="67" spans="1:14" x14ac:dyDescent="0.25">
      <c r="A67" s="16"/>
      <c r="B67" s="139"/>
      <c r="C67" s="139"/>
      <c r="D67" s="6"/>
      <c r="E67" s="18"/>
      <c r="F67" s="18"/>
      <c r="G67" s="18"/>
      <c r="H67" s="18"/>
      <c r="I67" s="18"/>
      <c r="J67" s="18"/>
      <c r="K67" s="106"/>
    </row>
    <row r="68" spans="1:14" x14ac:dyDescent="0.25">
      <c r="A68" s="186"/>
      <c r="B68" s="187"/>
      <c r="C68" s="187"/>
      <c r="D68" s="188"/>
      <c r="E68" s="18"/>
      <c r="F68" s="18"/>
      <c r="G68" s="18"/>
      <c r="H68" s="18"/>
      <c r="I68" s="18"/>
      <c r="J68" s="18"/>
      <c r="K68" s="106"/>
    </row>
    <row r="69" spans="1:14" x14ac:dyDescent="0.25">
      <c r="A69" s="189"/>
      <c r="B69" s="190"/>
      <c r="C69" s="190"/>
      <c r="D69" s="191"/>
      <c r="E69" s="18"/>
      <c r="F69" s="18"/>
      <c r="G69" s="18"/>
      <c r="H69" s="18"/>
      <c r="I69" s="18"/>
      <c r="J69" s="18"/>
      <c r="K69" s="106"/>
    </row>
    <row r="70" spans="1:14" x14ac:dyDescent="0.25">
      <c r="A70" s="189"/>
      <c r="B70" s="190"/>
      <c r="C70" s="190"/>
      <c r="D70" s="191"/>
      <c r="E70" s="18"/>
      <c r="F70" s="18"/>
      <c r="G70" s="18"/>
      <c r="H70" s="18"/>
      <c r="I70" s="18"/>
      <c r="J70" s="18"/>
      <c r="K70" s="106"/>
    </row>
    <row r="71" spans="1:14" ht="15.75" thickBot="1" x14ac:dyDescent="0.3">
      <c r="A71" s="189"/>
      <c r="B71" s="190"/>
      <c r="C71" s="190"/>
      <c r="D71" s="191"/>
      <c r="E71" s="19"/>
      <c r="F71" s="19"/>
      <c r="G71" s="19"/>
      <c r="H71" s="19"/>
      <c r="I71" s="19"/>
      <c r="J71" s="19"/>
      <c r="K71" s="107"/>
      <c r="M71" s="121" t="s">
        <v>129</v>
      </c>
      <c r="N71" s="20" t="s">
        <v>129</v>
      </c>
    </row>
    <row r="72" spans="1:14" ht="15.75" thickBot="1" x14ac:dyDescent="0.3">
      <c r="A72" s="189"/>
      <c r="B72" s="190"/>
      <c r="C72" s="190"/>
      <c r="D72" s="191"/>
      <c r="E72" s="19"/>
      <c r="F72" s="19"/>
      <c r="G72" s="19"/>
      <c r="H72" s="19"/>
      <c r="I72" s="19"/>
      <c r="J72" s="19"/>
      <c r="K72" s="107"/>
      <c r="M72" s="122" t="s">
        <v>130</v>
      </c>
      <c r="N72" s="21" t="s">
        <v>131</v>
      </c>
    </row>
    <row r="73" spans="1:14" ht="15.75" thickBot="1" x14ac:dyDescent="0.3">
      <c r="A73" s="189"/>
      <c r="B73" s="190"/>
      <c r="C73" s="190"/>
      <c r="D73" s="191"/>
      <c r="E73" s="19"/>
      <c r="F73" s="19"/>
      <c r="G73" s="19"/>
      <c r="H73" s="19"/>
      <c r="I73" s="19"/>
      <c r="J73" s="19"/>
      <c r="K73" s="107"/>
      <c r="M73" s="123" t="s">
        <v>134</v>
      </c>
      <c r="N73" s="21" t="s">
        <v>132</v>
      </c>
    </row>
    <row r="74" spans="1:14" ht="15.75" thickBot="1" x14ac:dyDescent="0.3">
      <c r="A74" s="189"/>
      <c r="B74" s="190"/>
      <c r="C74" s="190"/>
      <c r="D74" s="191"/>
      <c r="E74" s="18"/>
      <c r="F74" s="18"/>
      <c r="G74" s="18"/>
      <c r="H74" s="18"/>
      <c r="I74" s="18"/>
      <c r="J74" s="18"/>
      <c r="K74" s="106"/>
      <c r="M74" s="123" t="s">
        <v>137</v>
      </c>
      <c r="N74" s="21" t="s">
        <v>133</v>
      </c>
    </row>
    <row r="75" spans="1:14" ht="15.75" thickBot="1" x14ac:dyDescent="0.3">
      <c r="A75" s="189"/>
      <c r="B75" s="190"/>
      <c r="C75" s="190"/>
      <c r="D75" s="191"/>
      <c r="E75" s="18"/>
      <c r="F75" s="18"/>
      <c r="G75" s="18"/>
      <c r="H75" s="18"/>
      <c r="I75" s="18"/>
      <c r="J75" s="18"/>
      <c r="K75" s="106"/>
      <c r="M75" s="123" t="s">
        <v>139</v>
      </c>
      <c r="N75" s="20" t="s">
        <v>125</v>
      </c>
    </row>
    <row r="76" spans="1:14" ht="15.75" thickBot="1" x14ac:dyDescent="0.3">
      <c r="A76" s="192"/>
      <c r="B76" s="193"/>
      <c r="C76" s="193"/>
      <c r="D76" s="194"/>
      <c r="E76" s="18"/>
      <c r="F76" s="18"/>
      <c r="G76" s="18"/>
      <c r="H76" s="18"/>
      <c r="I76" s="18"/>
      <c r="J76" s="18"/>
      <c r="K76" s="106"/>
      <c r="M76" s="123" t="s">
        <v>141</v>
      </c>
      <c r="N76" s="21" t="s">
        <v>134</v>
      </c>
    </row>
    <row r="77" spans="1:14" ht="15.75" thickBot="1" x14ac:dyDescent="0.3">
      <c r="A77" s="16"/>
      <c r="B77" s="139"/>
      <c r="C77" s="139"/>
      <c r="D77" s="6"/>
      <c r="E77" s="18"/>
      <c r="F77" s="18"/>
      <c r="G77" s="18"/>
      <c r="H77" s="18"/>
      <c r="I77" s="18"/>
      <c r="J77" s="18"/>
      <c r="K77" s="106"/>
      <c r="M77" s="123" t="s">
        <v>145</v>
      </c>
      <c r="N77" s="21" t="s">
        <v>135</v>
      </c>
    </row>
    <row r="78" spans="1:14" ht="15.75" thickBot="1" x14ac:dyDescent="0.3">
      <c r="A78" s="186"/>
      <c r="B78" s="187"/>
      <c r="C78" s="187"/>
      <c r="D78" s="188"/>
      <c r="E78" s="18"/>
      <c r="F78" s="18"/>
      <c r="G78" s="18"/>
      <c r="H78" s="18"/>
      <c r="I78" s="18"/>
      <c r="J78" s="18"/>
      <c r="K78" s="106"/>
      <c r="M78" s="123" t="s">
        <v>147</v>
      </c>
      <c r="N78" s="20" t="s">
        <v>136</v>
      </c>
    </row>
    <row r="79" spans="1:14" ht="15.75" thickBot="1" x14ac:dyDescent="0.3">
      <c r="A79" s="189"/>
      <c r="B79" s="190"/>
      <c r="C79" s="190"/>
      <c r="D79" s="191"/>
      <c r="E79" s="18"/>
      <c r="F79" s="18"/>
      <c r="G79" s="18"/>
      <c r="H79" s="18"/>
      <c r="I79" s="18"/>
      <c r="J79" s="18"/>
      <c r="K79" s="106"/>
      <c r="M79" s="123" t="s">
        <v>126</v>
      </c>
      <c r="N79" s="21" t="s">
        <v>137</v>
      </c>
    </row>
    <row r="80" spans="1:14" ht="15.75" thickBot="1" x14ac:dyDescent="0.3">
      <c r="A80" s="189"/>
      <c r="B80" s="190"/>
      <c r="C80" s="190"/>
      <c r="D80" s="191"/>
      <c r="E80" s="18"/>
      <c r="F80" s="18"/>
      <c r="G80" s="18"/>
      <c r="H80" s="18"/>
      <c r="I80" s="18"/>
      <c r="J80" s="18"/>
      <c r="K80" s="106"/>
      <c r="M80" s="123" t="s">
        <v>152</v>
      </c>
      <c r="N80" s="20" t="s">
        <v>138</v>
      </c>
    </row>
    <row r="81" spans="1:14" ht="15.75" thickBot="1" x14ac:dyDescent="0.3">
      <c r="A81" s="189"/>
      <c r="B81" s="190"/>
      <c r="C81" s="190"/>
      <c r="D81" s="191"/>
      <c r="E81" s="19"/>
      <c r="F81" s="19"/>
      <c r="G81" s="19"/>
      <c r="H81" s="19"/>
      <c r="I81" s="19"/>
      <c r="J81" s="19"/>
      <c r="K81" s="107"/>
      <c r="M81" s="123" t="s">
        <v>155</v>
      </c>
      <c r="N81" s="21" t="s">
        <v>139</v>
      </c>
    </row>
    <row r="82" spans="1:14" ht="15.75" thickBot="1" x14ac:dyDescent="0.3">
      <c r="A82" s="189"/>
      <c r="B82" s="190"/>
      <c r="C82" s="190"/>
      <c r="D82" s="191"/>
      <c r="E82" s="19"/>
      <c r="F82" s="19"/>
      <c r="G82" s="19"/>
      <c r="H82" s="19"/>
      <c r="I82" s="19"/>
      <c r="J82" s="19"/>
      <c r="K82" s="107"/>
      <c r="M82" s="123" t="s">
        <v>160</v>
      </c>
      <c r="N82" s="20" t="s">
        <v>140</v>
      </c>
    </row>
    <row r="83" spans="1:14" ht="15.75" thickBot="1" x14ac:dyDescent="0.3">
      <c r="A83" s="189"/>
      <c r="B83" s="190"/>
      <c r="C83" s="190"/>
      <c r="D83" s="191"/>
      <c r="E83" s="19"/>
      <c r="F83" s="19"/>
      <c r="G83" s="19"/>
      <c r="H83" s="19"/>
      <c r="I83" s="19"/>
      <c r="J83" s="19"/>
      <c r="K83" s="107"/>
      <c r="M83" s="123" t="s">
        <v>168</v>
      </c>
      <c r="N83" s="21" t="s">
        <v>141</v>
      </c>
    </row>
    <row r="84" spans="1:14" x14ac:dyDescent="0.25">
      <c r="A84" s="189"/>
      <c r="B84" s="190"/>
      <c r="C84" s="190"/>
      <c r="D84" s="191"/>
      <c r="E84" s="18"/>
      <c r="F84" s="18"/>
      <c r="G84" s="18"/>
      <c r="H84" s="18"/>
      <c r="I84" s="18"/>
      <c r="J84" s="18"/>
      <c r="K84" s="106"/>
      <c r="M84" s="123" t="s">
        <v>171</v>
      </c>
      <c r="N84" s="21" t="s">
        <v>142</v>
      </c>
    </row>
    <row r="85" spans="1:14" x14ac:dyDescent="0.25">
      <c r="A85" s="189"/>
      <c r="B85" s="190"/>
      <c r="C85" s="190"/>
      <c r="D85" s="191"/>
      <c r="E85" s="18"/>
      <c r="F85" s="18"/>
      <c r="G85" s="18"/>
      <c r="H85" s="18"/>
      <c r="I85" s="18"/>
      <c r="J85" s="18"/>
      <c r="K85" s="106"/>
      <c r="M85" s="124"/>
      <c r="N85" s="21" t="s">
        <v>143</v>
      </c>
    </row>
    <row r="86" spans="1:14" ht="15.75" thickBot="1" x14ac:dyDescent="0.3">
      <c r="A86" s="192"/>
      <c r="B86" s="193"/>
      <c r="C86" s="193"/>
      <c r="D86" s="194"/>
      <c r="E86" s="18"/>
      <c r="F86" s="18"/>
      <c r="G86" s="18"/>
      <c r="H86" s="18"/>
      <c r="I86" s="18"/>
      <c r="J86" s="18"/>
      <c r="K86" s="106"/>
      <c r="M86" s="125"/>
      <c r="N86" s="20" t="s">
        <v>144</v>
      </c>
    </row>
    <row r="87" spans="1:14" x14ac:dyDescent="0.25">
      <c r="A87" s="16"/>
      <c r="B87" s="139"/>
      <c r="C87" s="139"/>
      <c r="D87" s="6"/>
      <c r="E87" s="18"/>
      <c r="F87" s="18"/>
      <c r="G87" s="18"/>
      <c r="H87" s="18"/>
      <c r="I87" s="18"/>
      <c r="J87" s="18"/>
      <c r="K87" s="106"/>
      <c r="N87" s="21" t="s">
        <v>145</v>
      </c>
    </row>
    <row r="88" spans="1:14" ht="15.75" thickBot="1" x14ac:dyDescent="0.3">
      <c r="A88" s="186"/>
      <c r="B88" s="187"/>
      <c r="C88" s="187"/>
      <c r="D88" s="188"/>
      <c r="E88" s="18"/>
      <c r="F88" s="18"/>
      <c r="G88" s="18"/>
      <c r="H88" s="18"/>
      <c r="I88" s="18"/>
      <c r="J88" s="18"/>
      <c r="K88" s="106"/>
      <c r="M88" s="125"/>
      <c r="N88" s="20" t="s">
        <v>146</v>
      </c>
    </row>
    <row r="89" spans="1:14" x14ac:dyDescent="0.25">
      <c r="A89" s="189"/>
      <c r="B89" s="190"/>
      <c r="C89" s="190"/>
      <c r="D89" s="191"/>
      <c r="E89" s="18"/>
      <c r="F89" s="18"/>
      <c r="G89" s="18"/>
      <c r="H89" s="18"/>
      <c r="I89" s="18"/>
      <c r="J89" s="18"/>
      <c r="K89" s="106"/>
      <c r="N89" s="21" t="s">
        <v>147</v>
      </c>
    </row>
    <row r="90" spans="1:14" x14ac:dyDescent="0.25">
      <c r="A90" s="189"/>
      <c r="B90" s="190"/>
      <c r="C90" s="190"/>
      <c r="D90" s="191"/>
      <c r="E90" s="18"/>
      <c r="F90" s="18"/>
      <c r="G90" s="18"/>
      <c r="H90" s="18"/>
      <c r="I90" s="18"/>
      <c r="J90" s="18"/>
      <c r="K90" s="106"/>
      <c r="M90" s="124"/>
      <c r="N90" s="21" t="s">
        <v>148</v>
      </c>
    </row>
    <row r="91" spans="1:14" x14ac:dyDescent="0.25">
      <c r="A91" s="189"/>
      <c r="B91" s="190"/>
      <c r="C91" s="190"/>
      <c r="D91" s="191"/>
      <c r="E91" s="19"/>
      <c r="F91" s="19"/>
      <c r="G91" s="19"/>
      <c r="H91" s="19"/>
      <c r="I91" s="19"/>
      <c r="J91" s="19"/>
      <c r="K91" s="107"/>
      <c r="M91" s="124"/>
      <c r="N91" s="21" t="s">
        <v>149</v>
      </c>
    </row>
    <row r="92" spans="1:14" ht="15.75" thickBot="1" x14ac:dyDescent="0.3">
      <c r="A92" s="189"/>
      <c r="B92" s="190"/>
      <c r="C92" s="190"/>
      <c r="D92" s="191"/>
      <c r="E92" s="19"/>
      <c r="F92" s="19"/>
      <c r="G92" s="19"/>
      <c r="H92" s="19"/>
      <c r="I92" s="19"/>
      <c r="J92" s="19"/>
      <c r="K92" s="107"/>
      <c r="M92" s="125"/>
      <c r="N92" s="20" t="s">
        <v>150</v>
      </c>
    </row>
    <row r="93" spans="1:14" x14ac:dyDescent="0.25">
      <c r="A93" s="189"/>
      <c r="B93" s="190"/>
      <c r="C93" s="190"/>
      <c r="D93" s="191"/>
      <c r="E93" s="19"/>
      <c r="F93" s="19"/>
      <c r="G93" s="19"/>
      <c r="H93" s="19"/>
      <c r="I93" s="19"/>
      <c r="J93" s="19"/>
      <c r="K93" s="107"/>
      <c r="N93" s="21" t="s">
        <v>126</v>
      </c>
    </row>
    <row r="94" spans="1:14" ht="15.75" thickBot="1" x14ac:dyDescent="0.3">
      <c r="A94" s="189"/>
      <c r="B94" s="190"/>
      <c r="C94" s="190"/>
      <c r="D94" s="191"/>
      <c r="E94" s="18"/>
      <c r="F94" s="18"/>
      <c r="G94" s="18"/>
      <c r="H94" s="18"/>
      <c r="I94" s="18"/>
      <c r="J94" s="18"/>
      <c r="K94" s="106"/>
      <c r="M94" s="125"/>
      <c r="N94" s="20" t="s">
        <v>151</v>
      </c>
    </row>
    <row r="95" spans="1:14" x14ac:dyDescent="0.25">
      <c r="A95" s="189"/>
      <c r="B95" s="190"/>
      <c r="C95" s="190"/>
      <c r="D95" s="191"/>
      <c r="E95" s="18"/>
      <c r="F95" s="18"/>
      <c r="G95" s="18"/>
      <c r="H95" s="18"/>
      <c r="I95" s="18"/>
      <c r="J95" s="18"/>
      <c r="K95" s="106"/>
      <c r="N95" s="21" t="s">
        <v>152</v>
      </c>
    </row>
    <row r="96" spans="1:14" x14ac:dyDescent="0.25">
      <c r="A96" s="192"/>
      <c r="B96" s="193"/>
      <c r="C96" s="193"/>
      <c r="D96" s="194"/>
      <c r="E96" s="18"/>
      <c r="F96" s="18"/>
      <c r="G96" s="18"/>
      <c r="H96" s="18"/>
      <c r="I96" s="18"/>
      <c r="J96" s="18"/>
      <c r="K96" s="106"/>
      <c r="M96" s="124"/>
      <c r="N96" s="21" t="s">
        <v>153</v>
      </c>
    </row>
    <row r="97" spans="1:14" ht="15.75" thickBot="1" x14ac:dyDescent="0.3">
      <c r="A97" s="16"/>
      <c r="B97" s="139"/>
      <c r="C97" s="139"/>
      <c r="D97" s="6"/>
      <c r="E97" s="18"/>
      <c r="F97" s="18"/>
      <c r="G97" s="18"/>
      <c r="H97" s="18"/>
      <c r="I97" s="18"/>
      <c r="J97" s="18"/>
      <c r="K97" s="106"/>
      <c r="M97" s="125"/>
      <c r="N97" s="20" t="s">
        <v>154</v>
      </c>
    </row>
    <row r="98" spans="1:14" x14ac:dyDescent="0.25">
      <c r="A98" s="186"/>
      <c r="B98" s="187"/>
      <c r="C98" s="187"/>
      <c r="D98" s="188"/>
      <c r="E98" s="18"/>
      <c r="F98" s="18"/>
      <c r="G98" s="18"/>
      <c r="H98" s="18"/>
      <c r="I98" s="18"/>
      <c r="J98" s="18"/>
      <c r="K98" s="106"/>
      <c r="N98" s="21" t="s">
        <v>156</v>
      </c>
    </row>
    <row r="99" spans="1:14" x14ac:dyDescent="0.25">
      <c r="A99" s="189"/>
      <c r="B99" s="190"/>
      <c r="C99" s="190"/>
      <c r="D99" s="191"/>
      <c r="E99" s="18"/>
      <c r="F99" s="18"/>
      <c r="G99" s="18"/>
      <c r="H99" s="18"/>
      <c r="I99" s="18"/>
      <c r="J99" s="18"/>
      <c r="K99" s="106"/>
      <c r="M99" s="124"/>
      <c r="N99" s="21" t="s">
        <v>157</v>
      </c>
    </row>
    <row r="100" spans="1:14" x14ac:dyDescent="0.25">
      <c r="A100" s="189"/>
      <c r="B100" s="190"/>
      <c r="C100" s="190"/>
      <c r="D100" s="191"/>
      <c r="E100" s="18"/>
      <c r="F100" s="18"/>
      <c r="G100" s="18"/>
      <c r="H100" s="18"/>
      <c r="I100" s="18"/>
      <c r="J100" s="18"/>
      <c r="K100" s="106"/>
      <c r="M100" s="124"/>
      <c r="N100" s="21" t="s">
        <v>158</v>
      </c>
    </row>
    <row r="101" spans="1:14" ht="15.75" thickBot="1" x14ac:dyDescent="0.3">
      <c r="A101" s="189"/>
      <c r="B101" s="190"/>
      <c r="C101" s="190"/>
      <c r="D101" s="191"/>
      <c r="E101" s="19"/>
      <c r="F101" s="19"/>
      <c r="G101" s="19"/>
      <c r="H101" s="19"/>
      <c r="I101" s="19"/>
      <c r="J101" s="19"/>
      <c r="K101" s="107"/>
      <c r="M101" s="125"/>
      <c r="N101" s="20" t="s">
        <v>159</v>
      </c>
    </row>
    <row r="102" spans="1:14" x14ac:dyDescent="0.25">
      <c r="A102" s="189"/>
      <c r="B102" s="190"/>
      <c r="C102" s="190"/>
      <c r="D102" s="191"/>
      <c r="E102" s="19"/>
      <c r="F102" s="19"/>
      <c r="G102" s="19"/>
      <c r="H102" s="19"/>
      <c r="I102" s="19"/>
      <c r="J102" s="19"/>
      <c r="K102" s="107"/>
      <c r="N102" s="21" t="s">
        <v>160</v>
      </c>
    </row>
    <row r="103" spans="1:14" x14ac:dyDescent="0.25">
      <c r="A103" s="189"/>
      <c r="B103" s="190"/>
      <c r="C103" s="190"/>
      <c r="D103" s="191"/>
      <c r="E103" s="19"/>
      <c r="F103" s="19"/>
      <c r="G103" s="19"/>
      <c r="H103" s="19"/>
      <c r="I103" s="19"/>
      <c r="J103" s="19"/>
      <c r="K103" s="107"/>
      <c r="M103" s="124"/>
      <c r="N103" s="21" t="s">
        <v>161</v>
      </c>
    </row>
    <row r="104" spans="1:14" x14ac:dyDescent="0.25">
      <c r="A104" s="189"/>
      <c r="B104" s="190"/>
      <c r="C104" s="190"/>
      <c r="D104" s="191"/>
      <c r="E104" s="18"/>
      <c r="F104" s="18"/>
      <c r="G104" s="18"/>
      <c r="H104" s="18"/>
      <c r="I104" s="18"/>
      <c r="J104" s="18"/>
      <c r="K104" s="106"/>
      <c r="M104" s="124"/>
      <c r="N104" s="21" t="s">
        <v>162</v>
      </c>
    </row>
    <row r="105" spans="1:14" x14ac:dyDescent="0.25">
      <c r="A105" s="189"/>
      <c r="B105" s="190"/>
      <c r="C105" s="190"/>
      <c r="D105" s="191"/>
      <c r="E105" s="18"/>
      <c r="F105" s="18"/>
      <c r="G105" s="18"/>
      <c r="H105" s="18"/>
      <c r="I105" s="18"/>
      <c r="J105" s="18"/>
      <c r="K105" s="106"/>
      <c r="M105" s="124"/>
      <c r="N105" s="21" t="s">
        <v>163</v>
      </c>
    </row>
    <row r="106" spans="1:14" x14ac:dyDescent="0.25">
      <c r="A106" s="192"/>
      <c r="B106" s="193"/>
      <c r="C106" s="193"/>
      <c r="D106" s="194"/>
      <c r="E106" s="18"/>
      <c r="F106" s="18"/>
      <c r="G106" s="18"/>
      <c r="H106" s="18"/>
      <c r="I106" s="18"/>
      <c r="J106" s="18"/>
      <c r="K106" s="106"/>
      <c r="M106" s="124"/>
      <c r="N106" s="21" t="s">
        <v>164</v>
      </c>
    </row>
    <row r="107" spans="1:14" x14ac:dyDescent="0.25">
      <c r="A107" s="16"/>
      <c r="B107" s="139"/>
      <c r="C107" s="139"/>
      <c r="D107" s="6"/>
      <c r="E107" s="18"/>
      <c r="F107" s="18"/>
      <c r="G107" s="18"/>
      <c r="H107" s="18"/>
      <c r="I107" s="18"/>
      <c r="J107" s="18"/>
      <c r="K107" s="106"/>
      <c r="M107" s="124"/>
      <c r="N107" s="21" t="s">
        <v>165</v>
      </c>
    </row>
    <row r="108" spans="1:14" x14ac:dyDescent="0.25">
      <c r="A108" s="186"/>
      <c r="B108" s="187"/>
      <c r="C108" s="187"/>
      <c r="D108" s="188"/>
      <c r="E108" s="18"/>
      <c r="F108" s="18"/>
      <c r="G108" s="18"/>
      <c r="H108" s="18"/>
      <c r="I108" s="18"/>
      <c r="J108" s="18"/>
      <c r="K108" s="106"/>
      <c r="M108" s="124"/>
      <c r="N108" s="21" t="s">
        <v>166</v>
      </c>
    </row>
    <row r="109" spans="1:14" ht="15.75" thickBot="1" x14ac:dyDescent="0.3">
      <c r="A109" s="189"/>
      <c r="B109" s="190"/>
      <c r="C109" s="190"/>
      <c r="D109" s="191"/>
      <c r="E109" s="18"/>
      <c r="F109" s="18"/>
      <c r="G109" s="18"/>
      <c r="H109" s="18"/>
      <c r="I109" s="18"/>
      <c r="J109" s="18"/>
      <c r="K109" s="106"/>
      <c r="M109" s="125"/>
      <c r="N109" s="20" t="s">
        <v>167</v>
      </c>
    </row>
    <row r="110" spans="1:14" x14ac:dyDescent="0.25">
      <c r="A110" s="189"/>
      <c r="B110" s="190"/>
      <c r="C110" s="190"/>
      <c r="D110" s="191"/>
      <c r="E110" s="18"/>
      <c r="F110" s="18"/>
      <c r="G110" s="18"/>
      <c r="H110" s="18"/>
      <c r="I110" s="18"/>
      <c r="J110" s="18"/>
      <c r="K110" s="106"/>
      <c r="N110" s="21" t="s">
        <v>168</v>
      </c>
    </row>
    <row r="111" spans="1:14" x14ac:dyDescent="0.25">
      <c r="A111" s="189"/>
      <c r="B111" s="190"/>
      <c r="C111" s="190"/>
      <c r="D111" s="191"/>
      <c r="E111" s="19"/>
      <c r="F111" s="19"/>
      <c r="G111" s="19"/>
      <c r="H111" s="19"/>
      <c r="I111" s="19"/>
      <c r="J111" s="19"/>
      <c r="K111" s="107"/>
      <c r="M111" s="124"/>
      <c r="N111" s="21" t="s">
        <v>169</v>
      </c>
    </row>
    <row r="112" spans="1:14" ht="15.75" thickBot="1" x14ac:dyDescent="0.3">
      <c r="A112" s="189"/>
      <c r="B112" s="190"/>
      <c r="C112" s="190"/>
      <c r="D112" s="191"/>
      <c r="E112" s="19"/>
      <c r="F112" s="19"/>
      <c r="G112" s="19"/>
      <c r="H112" s="19"/>
      <c r="I112" s="19"/>
      <c r="J112" s="19"/>
      <c r="K112" s="107"/>
      <c r="M112" s="125"/>
      <c r="N112" s="20" t="s">
        <v>170</v>
      </c>
    </row>
    <row r="113" spans="1:14" x14ac:dyDescent="0.25">
      <c r="A113" s="189"/>
      <c r="B113" s="190"/>
      <c r="C113" s="190"/>
      <c r="D113" s="191"/>
      <c r="E113" s="19"/>
      <c r="F113" s="19"/>
      <c r="G113" s="19"/>
      <c r="H113" s="19"/>
      <c r="I113" s="19"/>
      <c r="J113" s="19"/>
      <c r="K113" s="107"/>
      <c r="N113" s="21" t="s">
        <v>171</v>
      </c>
    </row>
    <row r="114" spans="1:14" x14ac:dyDescent="0.25">
      <c r="A114" s="189"/>
      <c r="B114" s="190"/>
      <c r="C114" s="190"/>
      <c r="D114" s="191"/>
      <c r="E114" s="6"/>
      <c r="F114" s="6"/>
      <c r="G114" s="6"/>
      <c r="H114" s="6"/>
      <c r="I114" s="6"/>
      <c r="J114" s="6"/>
      <c r="K114" s="17"/>
      <c r="M114" s="124"/>
      <c r="N114" s="21" t="s">
        <v>172</v>
      </c>
    </row>
    <row r="115" spans="1:14" ht="15.75" thickBot="1" x14ac:dyDescent="0.3">
      <c r="A115" s="189"/>
      <c r="B115" s="190"/>
      <c r="C115" s="190"/>
      <c r="D115" s="191"/>
      <c r="E115" s="6"/>
      <c r="F115" s="6"/>
      <c r="G115" s="6"/>
      <c r="H115" s="6"/>
      <c r="I115" s="6"/>
      <c r="J115" s="6"/>
      <c r="K115" s="17"/>
      <c r="M115" s="125"/>
      <c r="N115" s="20" t="s">
        <v>173</v>
      </c>
    </row>
    <row r="116" spans="1:14" x14ac:dyDescent="0.25">
      <c r="A116" s="192"/>
      <c r="B116" s="193"/>
      <c r="C116" s="193"/>
      <c r="D116" s="194"/>
      <c r="E116" s="6"/>
      <c r="F116" s="6"/>
      <c r="G116" s="6"/>
      <c r="H116" s="6"/>
      <c r="I116" s="6"/>
      <c r="J116" s="6"/>
      <c r="K116" s="17"/>
    </row>
    <row r="117" spans="1:14" x14ac:dyDescent="0.25">
      <c r="A117" s="16"/>
      <c r="B117" s="139"/>
      <c r="C117" s="139"/>
      <c r="D117" s="6"/>
      <c r="E117" s="6"/>
      <c r="F117" s="6"/>
      <c r="G117" s="6"/>
      <c r="H117" s="6"/>
      <c r="I117" s="6"/>
      <c r="J117" s="6"/>
      <c r="K117" s="17"/>
    </row>
    <row r="118" spans="1:14" x14ac:dyDescent="0.25">
      <c r="A118" s="200" t="s">
        <v>509</v>
      </c>
      <c r="B118" s="195"/>
      <c r="C118" s="195"/>
      <c r="D118" s="195"/>
      <c r="E118" s="195"/>
      <c r="F118" s="195"/>
      <c r="G118" s="195"/>
      <c r="H118" s="195"/>
      <c r="I118" s="195"/>
      <c r="J118" s="195"/>
      <c r="K118" s="196"/>
    </row>
    <row r="119" spans="1:14" x14ac:dyDescent="0.25">
      <c r="A119" s="200"/>
      <c r="B119" s="195"/>
      <c r="C119" s="195"/>
      <c r="D119" s="195"/>
      <c r="E119" s="195"/>
      <c r="F119" s="195"/>
      <c r="G119" s="195"/>
      <c r="H119" s="195"/>
      <c r="I119" s="195"/>
      <c r="J119" s="195"/>
      <c r="K119" s="196"/>
    </row>
    <row r="120" spans="1:14" x14ac:dyDescent="0.25">
      <c r="A120" s="16"/>
      <c r="B120" s="139"/>
      <c r="C120" s="139"/>
      <c r="D120" s="6"/>
      <c r="E120" s="6"/>
      <c r="F120" s="6"/>
      <c r="G120" s="6"/>
      <c r="H120" s="6"/>
      <c r="I120" s="6"/>
      <c r="J120" s="6"/>
      <c r="K120" s="17"/>
    </row>
    <row r="121" spans="1:14" x14ac:dyDescent="0.25">
      <c r="A121" s="16" t="s">
        <v>21</v>
      </c>
      <c r="B121" s="139"/>
      <c r="C121" s="7"/>
      <c r="D121" s="7"/>
      <c r="E121" s="7"/>
      <c r="F121" s="6" t="s">
        <v>22</v>
      </c>
      <c r="G121" s="6"/>
      <c r="H121" s="89"/>
      <c r="I121" s="117" t="s">
        <v>23</v>
      </c>
      <c r="J121" s="89"/>
      <c r="K121" s="92"/>
      <c r="L121" s="4"/>
      <c r="M121" s="126">
        <v>3</v>
      </c>
    </row>
    <row r="122" spans="1:14" x14ac:dyDescent="0.25">
      <c r="A122" s="16"/>
      <c r="B122" s="139"/>
      <c r="C122" s="195"/>
      <c r="D122" s="195"/>
      <c r="E122" s="195"/>
      <c r="F122" s="6"/>
      <c r="G122" s="6"/>
      <c r="H122" s="195"/>
      <c r="I122" s="195"/>
      <c r="J122" s="195"/>
      <c r="K122" s="92"/>
      <c r="L122" s="4"/>
      <c r="M122" s="126"/>
    </row>
    <row r="123" spans="1:14" x14ac:dyDescent="0.25">
      <c r="A123" s="16"/>
      <c r="B123" s="139"/>
      <c r="C123" s="135"/>
      <c r="D123" s="89"/>
      <c r="E123" s="89"/>
      <c r="F123" s="6"/>
      <c r="G123" s="6"/>
      <c r="H123" s="195"/>
      <c r="I123" s="195"/>
      <c r="J123" s="195"/>
      <c r="K123" s="92"/>
      <c r="L123" s="4"/>
      <c r="M123" s="126"/>
    </row>
    <row r="124" spans="1:14" x14ac:dyDescent="0.25">
      <c r="A124" s="16"/>
      <c r="B124" s="139"/>
      <c r="C124" s="139"/>
      <c r="D124" s="6"/>
      <c r="E124" s="6"/>
      <c r="F124" s="6"/>
      <c r="G124" s="6"/>
      <c r="H124" s="195"/>
      <c r="I124" s="195"/>
      <c r="J124" s="195"/>
      <c r="K124" s="17"/>
    </row>
    <row r="125" spans="1:14" x14ac:dyDescent="0.25">
      <c r="A125" s="16" t="s">
        <v>24</v>
      </c>
      <c r="B125" s="139" t="s">
        <v>25</v>
      </c>
      <c r="C125" s="7"/>
      <c r="D125" s="100"/>
      <c r="E125" s="7" t="s">
        <v>174</v>
      </c>
      <c r="F125" s="6"/>
      <c r="G125" s="6"/>
      <c r="H125" s="7"/>
      <c r="I125" s="195"/>
      <c r="J125" s="195"/>
      <c r="K125" s="196"/>
    </row>
    <row r="126" spans="1:14" x14ac:dyDescent="0.25">
      <c r="A126" s="16"/>
      <c r="B126" s="139"/>
      <c r="C126" s="195"/>
      <c r="D126" s="195"/>
      <c r="E126" s="195"/>
      <c r="F126" s="6"/>
      <c r="G126" s="6"/>
      <c r="H126" s="6"/>
      <c r="I126" s="6"/>
      <c r="J126" s="6"/>
      <c r="K126" s="17"/>
    </row>
    <row r="127" spans="1:14" x14ac:dyDescent="0.25">
      <c r="A127" s="16"/>
      <c r="B127" s="370" t="s">
        <v>175</v>
      </c>
      <c r="C127" s="370"/>
      <c r="D127" s="370"/>
      <c r="E127" s="370"/>
      <c r="F127" s="6"/>
      <c r="G127" s="6"/>
      <c r="H127" s="6"/>
      <c r="I127" s="6"/>
      <c r="J127" s="6"/>
      <c r="K127" s="17"/>
    </row>
    <row r="128" spans="1:14" x14ac:dyDescent="0.25">
      <c r="A128" s="56"/>
      <c r="B128" s="140"/>
      <c r="C128" s="217"/>
      <c r="D128" s="217"/>
      <c r="E128" s="217"/>
      <c r="F128" s="10"/>
      <c r="G128" s="10"/>
      <c r="H128" s="10"/>
      <c r="I128" s="10"/>
      <c r="J128" s="10"/>
      <c r="K128" s="57"/>
    </row>
    <row r="129" spans="1:11" x14ac:dyDescent="0.25">
      <c r="A129" s="189"/>
      <c r="B129" s="190"/>
      <c r="C129" s="190"/>
      <c r="D129" s="190"/>
      <c r="E129" s="190"/>
      <c r="F129" s="190"/>
      <c r="G129" s="190"/>
      <c r="H129" s="190"/>
      <c r="I129" s="190"/>
      <c r="J129" s="190"/>
      <c r="K129" s="191"/>
    </row>
    <row r="130" spans="1:11" x14ac:dyDescent="0.25">
      <c r="A130" s="189"/>
      <c r="B130" s="190"/>
      <c r="C130" s="190"/>
      <c r="D130" s="190"/>
      <c r="E130" s="190"/>
      <c r="F130" s="190"/>
      <c r="G130" s="190"/>
      <c r="H130" s="190"/>
      <c r="I130" s="190"/>
      <c r="J130" s="190"/>
      <c r="K130" s="191"/>
    </row>
    <row r="131" spans="1:11" x14ac:dyDescent="0.25">
      <c r="A131" s="189"/>
      <c r="B131" s="190"/>
      <c r="C131" s="190"/>
      <c r="D131" s="190"/>
      <c r="E131" s="190"/>
      <c r="F131" s="190"/>
      <c r="G131" s="190"/>
      <c r="H131" s="190"/>
      <c r="I131" s="190"/>
      <c r="J131" s="190"/>
      <c r="K131" s="191"/>
    </row>
    <row r="132" spans="1:11" x14ac:dyDescent="0.25">
      <c r="A132" s="189"/>
      <c r="B132" s="190"/>
      <c r="C132" s="190"/>
      <c r="D132" s="190"/>
      <c r="E132" s="190"/>
      <c r="F132" s="190"/>
      <c r="G132" s="190"/>
      <c r="H132" s="190"/>
      <c r="I132" s="190"/>
      <c r="J132" s="190"/>
      <c r="K132" s="191"/>
    </row>
    <row r="133" spans="1:11" x14ac:dyDescent="0.25">
      <c r="A133" s="189"/>
      <c r="B133" s="190"/>
      <c r="C133" s="190"/>
      <c r="D133" s="190"/>
      <c r="E133" s="190"/>
      <c r="F133" s="190"/>
      <c r="G133" s="190"/>
      <c r="H133" s="190"/>
      <c r="I133" s="190"/>
      <c r="J133" s="190"/>
      <c r="K133" s="191"/>
    </row>
    <row r="134" spans="1:11" x14ac:dyDescent="0.25">
      <c r="A134" s="189"/>
      <c r="B134" s="190"/>
      <c r="C134" s="190"/>
      <c r="D134" s="190"/>
      <c r="E134" s="190"/>
      <c r="F134" s="190"/>
      <c r="G134" s="190"/>
      <c r="H134" s="190"/>
      <c r="I134" s="190"/>
      <c r="J134" s="190"/>
      <c r="K134" s="191"/>
    </row>
    <row r="135" spans="1:11" x14ac:dyDescent="0.25">
      <c r="A135" s="189"/>
      <c r="B135" s="190"/>
      <c r="C135" s="190"/>
      <c r="D135" s="190"/>
      <c r="E135" s="190"/>
      <c r="F135" s="190"/>
      <c r="G135" s="190"/>
      <c r="H135" s="190"/>
      <c r="I135" s="190"/>
      <c r="J135" s="190"/>
      <c r="K135" s="191"/>
    </row>
    <row r="136" spans="1:11" x14ac:dyDescent="0.25">
      <c r="A136" s="189"/>
      <c r="B136" s="190"/>
      <c r="C136" s="190"/>
      <c r="D136" s="190"/>
      <c r="E136" s="190"/>
      <c r="F136" s="190"/>
      <c r="G136" s="190"/>
      <c r="H136" s="190"/>
      <c r="I136" s="190"/>
      <c r="J136" s="190"/>
      <c r="K136" s="191"/>
    </row>
    <row r="137" spans="1:11" x14ac:dyDescent="0.25">
      <c r="A137" s="56"/>
      <c r="B137" s="140"/>
      <c r="C137" s="217"/>
      <c r="D137" s="217"/>
      <c r="E137" s="217"/>
      <c r="F137" s="90"/>
      <c r="G137" s="10"/>
      <c r="H137" s="10"/>
      <c r="I137" s="10"/>
      <c r="J137" s="10"/>
      <c r="K137" s="57"/>
    </row>
    <row r="138" spans="1:11" x14ac:dyDescent="0.25">
      <c r="A138" s="288"/>
      <c r="B138" s="289"/>
      <c r="C138" s="289"/>
      <c r="D138" s="289"/>
      <c r="E138" s="289"/>
      <c r="F138" s="289"/>
      <c r="G138" s="289"/>
      <c r="H138" s="289"/>
      <c r="I138" s="289"/>
      <c r="J138" s="289"/>
      <c r="K138" s="290"/>
    </row>
    <row r="139" spans="1:11" x14ac:dyDescent="0.25">
      <c r="A139" s="16"/>
      <c r="B139" s="139"/>
      <c r="C139" s="195"/>
      <c r="D139" s="195"/>
      <c r="E139" s="195"/>
      <c r="F139" s="6"/>
      <c r="G139" s="6"/>
      <c r="H139" s="6"/>
      <c r="I139" s="6"/>
      <c r="J139" s="6"/>
      <c r="K139" s="17"/>
    </row>
    <row r="140" spans="1:11" x14ac:dyDescent="0.25">
      <c r="A140" s="216" t="s">
        <v>477</v>
      </c>
      <c r="B140" s="217"/>
      <c r="C140" s="217"/>
      <c r="D140" s="217"/>
      <c r="E140" s="89"/>
      <c r="F140" s="89"/>
      <c r="G140" s="89"/>
      <c r="H140" s="89"/>
      <c r="I140" s="89"/>
      <c r="J140" s="89"/>
      <c r="K140" s="92"/>
    </row>
    <row r="141" spans="1:11" x14ac:dyDescent="0.25">
      <c r="A141" s="243"/>
      <c r="B141" s="244"/>
      <c r="C141" s="244"/>
      <c r="D141" s="244"/>
      <c r="E141" s="245"/>
      <c r="F141" s="6"/>
      <c r="G141" s="7" t="s">
        <v>513</v>
      </c>
      <c r="H141" s="7"/>
      <c r="I141" s="210"/>
      <c r="J141" s="211"/>
      <c r="K141" s="212"/>
    </row>
    <row r="142" spans="1:11" x14ac:dyDescent="0.25">
      <c r="A142" s="246"/>
      <c r="B142" s="247"/>
      <c r="C142" s="247"/>
      <c r="D142" s="247"/>
      <c r="E142" s="248"/>
      <c r="F142" s="6"/>
      <c r="G142" s="6"/>
      <c r="H142" s="6"/>
      <c r="I142" s="6"/>
      <c r="J142" s="6"/>
      <c r="K142" s="17"/>
    </row>
    <row r="143" spans="1:11" x14ac:dyDescent="0.25">
      <c r="A143" s="249"/>
      <c r="B143" s="250"/>
      <c r="C143" s="250"/>
      <c r="D143" s="250"/>
      <c r="E143" s="251"/>
      <c r="F143" s="6"/>
      <c r="G143" s="195" t="s">
        <v>26</v>
      </c>
      <c r="H143" s="195"/>
      <c r="I143" s="213"/>
      <c r="J143" s="214"/>
      <c r="K143" s="215"/>
    </row>
    <row r="144" spans="1:11" ht="4.5" customHeight="1" x14ac:dyDescent="0.25">
      <c r="A144" s="16"/>
      <c r="B144" s="139"/>
      <c r="C144" s="139"/>
      <c r="D144" s="6"/>
      <c r="E144" s="6"/>
      <c r="F144" s="6"/>
      <c r="G144" s="6"/>
      <c r="H144" s="6"/>
      <c r="I144" s="6"/>
      <c r="J144" s="6"/>
      <c r="K144" s="17"/>
    </row>
    <row r="145" spans="1:13" ht="5.25" customHeight="1" x14ac:dyDescent="0.25">
      <c r="A145" s="200"/>
      <c r="B145" s="195"/>
      <c r="C145" s="195"/>
      <c r="D145" s="195"/>
      <c r="E145" s="195"/>
      <c r="F145" s="195"/>
      <c r="G145" s="195"/>
      <c r="H145" s="195"/>
      <c r="I145" s="195"/>
      <c r="J145" s="195"/>
      <c r="K145" s="196"/>
    </row>
    <row r="146" spans="1:13" x14ac:dyDescent="0.25">
      <c r="A146" s="200" t="s">
        <v>478</v>
      </c>
      <c r="B146" s="195"/>
      <c r="C146" s="195"/>
      <c r="D146" s="195"/>
      <c r="E146" s="89"/>
      <c r="F146" s="89"/>
      <c r="G146" s="89"/>
      <c r="H146" s="89"/>
      <c r="I146" s="89"/>
      <c r="J146" s="89"/>
      <c r="K146" s="92"/>
    </row>
    <row r="147" spans="1:13" x14ac:dyDescent="0.25">
      <c r="A147" s="243"/>
      <c r="B147" s="244"/>
      <c r="C147" s="244"/>
      <c r="D147" s="244"/>
      <c r="E147" s="245"/>
      <c r="F147" s="6"/>
      <c r="G147" s="7" t="s">
        <v>513</v>
      </c>
      <c r="H147" s="7"/>
      <c r="I147" s="210"/>
      <c r="J147" s="211"/>
      <c r="K147" s="212"/>
    </row>
    <row r="148" spans="1:13" x14ac:dyDescent="0.25">
      <c r="A148" s="246"/>
      <c r="B148" s="247"/>
      <c r="C148" s="247"/>
      <c r="D148" s="247"/>
      <c r="E148" s="248"/>
      <c r="F148" s="6"/>
      <c r="G148" s="6"/>
      <c r="H148" s="6"/>
      <c r="I148" s="6"/>
      <c r="J148" s="6"/>
      <c r="K148" s="17"/>
    </row>
    <row r="149" spans="1:13" x14ac:dyDescent="0.25">
      <c r="A149" s="249"/>
      <c r="B149" s="250"/>
      <c r="C149" s="250"/>
      <c r="D149" s="250"/>
      <c r="E149" s="251"/>
      <c r="F149" s="6"/>
      <c r="G149" s="195" t="s">
        <v>26</v>
      </c>
      <c r="H149" s="195"/>
      <c r="I149" s="213"/>
      <c r="J149" s="214"/>
      <c r="K149" s="215"/>
    </row>
    <row r="150" spans="1:13" x14ac:dyDescent="0.25">
      <c r="A150" s="16"/>
      <c r="B150" s="139"/>
      <c r="C150" s="139"/>
      <c r="D150" s="6"/>
      <c r="E150" s="6"/>
      <c r="F150" s="6"/>
      <c r="G150" s="6"/>
      <c r="H150" s="6"/>
      <c r="I150" s="6"/>
      <c r="J150" s="6"/>
      <c r="K150" s="17"/>
    </row>
    <row r="151" spans="1:13" x14ac:dyDescent="0.25">
      <c r="A151" s="16"/>
      <c r="B151" s="139"/>
      <c r="C151" s="139"/>
      <c r="D151" s="6"/>
      <c r="E151" s="6"/>
      <c r="F151" s="6"/>
      <c r="G151" s="6"/>
      <c r="H151" s="6"/>
      <c r="I151" s="6"/>
      <c r="J151" s="6"/>
      <c r="K151" s="17"/>
    </row>
    <row r="152" spans="1:13" x14ac:dyDescent="0.25">
      <c r="A152" s="16"/>
      <c r="B152" s="139"/>
      <c r="C152" s="139"/>
      <c r="D152" s="6"/>
      <c r="E152" s="6"/>
      <c r="F152" s="6"/>
      <c r="G152" s="6"/>
      <c r="H152" s="6"/>
      <c r="I152" s="6"/>
      <c r="J152" s="6"/>
      <c r="K152" s="17"/>
    </row>
    <row r="153" spans="1:13" x14ac:dyDescent="0.25">
      <c r="A153" s="16"/>
      <c r="B153" s="139"/>
      <c r="C153" s="139"/>
      <c r="D153" s="6"/>
      <c r="E153" s="6"/>
      <c r="F153" s="6"/>
      <c r="G153" s="6"/>
      <c r="H153" s="6"/>
      <c r="I153" s="6"/>
      <c r="J153" s="6"/>
      <c r="K153" s="17"/>
    </row>
    <row r="154" spans="1:13" x14ac:dyDescent="0.25">
      <c r="A154" s="16"/>
      <c r="B154" s="139"/>
      <c r="C154" s="139"/>
      <c r="D154" s="6"/>
      <c r="E154" s="6"/>
      <c r="F154" s="6"/>
      <c r="G154" s="6"/>
      <c r="H154" s="6"/>
      <c r="I154" s="6"/>
      <c r="J154" s="6"/>
      <c r="K154" s="17"/>
    </row>
    <row r="155" spans="1:13" ht="23.25" x14ac:dyDescent="0.25">
      <c r="A155" s="237" t="s">
        <v>27</v>
      </c>
      <c r="B155" s="238"/>
      <c r="C155" s="238"/>
      <c r="D155" s="238"/>
      <c r="E155" s="238"/>
      <c r="F155" s="238"/>
      <c r="G155" s="238"/>
      <c r="H155" s="238"/>
      <c r="I155" s="238"/>
      <c r="J155" s="238"/>
      <c r="K155" s="239"/>
    </row>
    <row r="156" spans="1:13" ht="15.75" x14ac:dyDescent="0.25">
      <c r="A156" s="240" t="s">
        <v>28</v>
      </c>
      <c r="B156" s="241"/>
      <c r="C156" s="241"/>
      <c r="D156" s="241"/>
      <c r="E156" s="241"/>
      <c r="F156" s="241"/>
      <c r="G156" s="241"/>
      <c r="H156" s="241"/>
      <c r="I156" s="241"/>
      <c r="J156" s="241"/>
      <c r="K156" s="242"/>
      <c r="M156" s="127" t="s">
        <v>480</v>
      </c>
    </row>
    <row r="157" spans="1:13" ht="10.5" customHeight="1" x14ac:dyDescent="0.25">
      <c r="A157" s="200" t="s">
        <v>29</v>
      </c>
      <c r="B157" s="195"/>
      <c r="C157" s="195"/>
      <c r="D157" s="195"/>
      <c r="E157" s="89"/>
      <c r="F157" s="89"/>
      <c r="G157" s="89"/>
      <c r="H157" s="89"/>
      <c r="I157" s="89"/>
      <c r="J157" s="89"/>
      <c r="K157" s="92"/>
      <c r="M157" s="127" t="s">
        <v>481</v>
      </c>
    </row>
    <row r="158" spans="1:13" ht="24" customHeight="1" x14ac:dyDescent="0.25">
      <c r="A158" s="16"/>
      <c r="B158" s="223" t="s">
        <v>177</v>
      </c>
      <c r="C158" s="223"/>
      <c r="D158" s="7"/>
      <c r="E158" s="223" t="s">
        <v>479</v>
      </c>
      <c r="F158" s="223"/>
      <c r="G158" s="6"/>
      <c r="H158" s="223" t="s">
        <v>30</v>
      </c>
      <c r="I158" s="223"/>
      <c r="J158" s="223"/>
      <c r="K158" s="224"/>
      <c r="M158" s="127" t="s">
        <v>484</v>
      </c>
    </row>
    <row r="159" spans="1:13" x14ac:dyDescent="0.25">
      <c r="A159" s="16"/>
      <c r="B159" s="281"/>
      <c r="C159" s="282"/>
      <c r="D159" s="6"/>
      <c r="E159" s="278"/>
      <c r="F159" s="280"/>
      <c r="G159" s="6"/>
      <c r="H159" s="6"/>
      <c r="I159" s="6"/>
      <c r="J159" s="6"/>
      <c r="K159" s="17"/>
      <c r="M159" s="127" t="s">
        <v>482</v>
      </c>
    </row>
    <row r="160" spans="1:13" ht="10.5" customHeight="1" x14ac:dyDescent="0.25">
      <c r="A160" s="16"/>
      <c r="B160" s="139"/>
      <c r="C160" s="139"/>
      <c r="D160" s="6"/>
      <c r="E160" s="6"/>
      <c r="F160" s="6"/>
      <c r="G160" s="6"/>
      <c r="H160" s="6"/>
      <c r="I160" s="6"/>
      <c r="J160" s="6"/>
      <c r="K160" s="17"/>
      <c r="M160" s="127" t="s">
        <v>483</v>
      </c>
    </row>
    <row r="161" spans="1:13" x14ac:dyDescent="0.25">
      <c r="A161" s="16"/>
      <c r="B161" s="223" t="s">
        <v>178</v>
      </c>
      <c r="C161" s="223"/>
      <c r="D161" s="223"/>
      <c r="E161" s="223"/>
      <c r="F161" s="223"/>
      <c r="G161" s="6"/>
      <c r="H161" s="278"/>
      <c r="I161" s="279"/>
      <c r="J161" s="280"/>
      <c r="K161" s="17"/>
      <c r="M161" s="127" t="s">
        <v>485</v>
      </c>
    </row>
    <row r="162" spans="1:13" ht="11.25" customHeight="1" x14ac:dyDescent="0.25">
      <c r="A162" s="16"/>
      <c r="B162" s="139"/>
      <c r="C162" s="139"/>
      <c r="D162" s="6"/>
      <c r="E162" s="6"/>
      <c r="F162" s="6"/>
      <c r="G162" s="6"/>
      <c r="H162" s="6"/>
      <c r="I162" s="6"/>
      <c r="J162" s="6"/>
      <c r="K162" s="17"/>
      <c r="M162" s="127" t="s">
        <v>486</v>
      </c>
    </row>
    <row r="163" spans="1:13" ht="21.75" customHeight="1" x14ac:dyDescent="0.25">
      <c r="A163" s="16"/>
      <c r="B163" s="285" t="s">
        <v>492</v>
      </c>
      <c r="C163" s="285"/>
      <c r="D163" s="285"/>
      <c r="E163" s="286"/>
      <c r="F163" s="283"/>
      <c r="G163" s="284"/>
      <c r="H163" s="6"/>
      <c r="I163" s="18"/>
      <c r="J163" s="159"/>
      <c r="K163" s="17"/>
      <c r="M163" s="127" t="s">
        <v>487</v>
      </c>
    </row>
    <row r="164" spans="1:13" ht="8.25" customHeight="1" x14ac:dyDescent="0.25">
      <c r="A164" s="16"/>
      <c r="B164" s="139"/>
      <c r="C164" s="139"/>
      <c r="D164" s="6"/>
      <c r="E164" s="6"/>
      <c r="F164" s="6"/>
      <c r="G164" s="6"/>
      <c r="H164" s="6"/>
      <c r="I164" s="6"/>
      <c r="J164" s="6"/>
      <c r="K164" s="17"/>
      <c r="M164" s="127" t="s">
        <v>491</v>
      </c>
    </row>
    <row r="165" spans="1:13" ht="24" customHeight="1" x14ac:dyDescent="0.25">
      <c r="A165" s="16"/>
      <c r="B165" s="139"/>
      <c r="C165" s="139"/>
      <c r="D165" s="6"/>
      <c r="E165" s="112"/>
      <c r="F165" s="283"/>
      <c r="G165" s="284"/>
      <c r="H165" s="6"/>
      <c r="I165" s="18"/>
      <c r="J165" s="159"/>
      <c r="K165" s="17"/>
      <c r="M165" s="127" t="s">
        <v>488</v>
      </c>
    </row>
    <row r="166" spans="1:13" ht="7.5" customHeight="1" x14ac:dyDescent="0.25">
      <c r="A166" s="16"/>
      <c r="B166" s="139"/>
      <c r="C166" s="139"/>
      <c r="D166" s="6"/>
      <c r="E166" s="6"/>
      <c r="F166" s="6"/>
      <c r="G166" s="6"/>
      <c r="H166" s="6"/>
      <c r="I166" s="6"/>
      <c r="J166" s="6"/>
      <c r="K166" s="17"/>
      <c r="M166" s="127" t="s">
        <v>489</v>
      </c>
    </row>
    <row r="167" spans="1:13" x14ac:dyDescent="0.25">
      <c r="A167" s="16"/>
      <c r="B167" s="223" t="s">
        <v>31</v>
      </c>
      <c r="C167" s="223"/>
      <c r="D167" s="223"/>
      <c r="E167" s="160"/>
      <c r="F167" s="6"/>
      <c r="G167" s="223" t="s">
        <v>32</v>
      </c>
      <c r="H167" s="223"/>
      <c r="I167" s="223"/>
      <c r="J167" s="160"/>
      <c r="K167" s="17"/>
      <c r="M167" s="129" t="s">
        <v>490</v>
      </c>
    </row>
    <row r="168" spans="1:13" ht="15" customHeight="1" x14ac:dyDescent="0.25">
      <c r="A168" s="16"/>
      <c r="B168" s="149"/>
      <c r="C168" s="149"/>
      <c r="D168" s="149"/>
      <c r="E168" s="149"/>
      <c r="F168" s="149"/>
      <c r="G168" s="149"/>
      <c r="H168" s="149"/>
      <c r="I168" s="149"/>
      <c r="J168" s="149"/>
      <c r="K168" s="17"/>
      <c r="M168" s="127" t="s">
        <v>514</v>
      </c>
    </row>
    <row r="169" spans="1:13" x14ac:dyDescent="0.25">
      <c r="A169" s="56"/>
      <c r="B169" s="287" t="s">
        <v>515</v>
      </c>
      <c r="C169" s="287"/>
      <c r="D169" s="287"/>
      <c r="E169" s="160"/>
      <c r="F169" s="10"/>
      <c r="G169" s="287" t="s">
        <v>32</v>
      </c>
      <c r="H169" s="287"/>
      <c r="I169" s="287"/>
      <c r="J169" s="160"/>
      <c r="K169" s="57"/>
    </row>
    <row r="170" spans="1:13" x14ac:dyDescent="0.25">
      <c r="A170" s="200" t="s">
        <v>179</v>
      </c>
      <c r="B170" s="195"/>
      <c r="C170" s="195"/>
      <c r="D170" s="195"/>
      <c r="E170" s="195"/>
      <c r="F170" s="195"/>
      <c r="G170" s="195"/>
      <c r="H170" s="195"/>
      <c r="I170" s="195"/>
      <c r="J170" s="195"/>
      <c r="K170" s="196"/>
      <c r="M170" s="127"/>
    </row>
    <row r="171" spans="1:13" x14ac:dyDescent="0.25">
      <c r="A171" s="16"/>
      <c r="B171" s="139"/>
      <c r="C171" s="139"/>
      <c r="D171" s="6"/>
      <c r="E171" s="6"/>
      <c r="F171" s="6"/>
      <c r="G171" s="6"/>
      <c r="H171" s="6"/>
      <c r="I171" s="6"/>
      <c r="J171" s="6"/>
      <c r="K171" s="17"/>
    </row>
    <row r="172" spans="1:13" x14ac:dyDescent="0.25">
      <c r="A172" s="16"/>
      <c r="B172" s="223" t="s">
        <v>33</v>
      </c>
      <c r="C172" s="223"/>
      <c r="D172" s="6"/>
      <c r="E172" s="223" t="s">
        <v>34</v>
      </c>
      <c r="F172" s="223"/>
      <c r="G172" s="6"/>
      <c r="H172" s="223" t="s">
        <v>35</v>
      </c>
      <c r="I172" s="223"/>
      <c r="J172" s="6"/>
      <c r="K172" s="17"/>
    </row>
    <row r="173" spans="1:13" x14ac:dyDescent="0.25">
      <c r="A173" s="16"/>
      <c r="B173" s="291"/>
      <c r="C173" s="292"/>
      <c r="D173" s="6"/>
      <c r="E173" s="278"/>
      <c r="F173" s="280"/>
      <c r="G173" s="6"/>
      <c r="H173" s="278"/>
      <c r="I173" s="279"/>
      <c r="J173" s="280"/>
      <c r="K173" s="17"/>
    </row>
    <row r="174" spans="1:13" x14ac:dyDescent="0.25">
      <c r="A174" s="16"/>
      <c r="B174" s="139"/>
      <c r="C174" s="139"/>
      <c r="D174" s="6"/>
      <c r="E174" s="6"/>
      <c r="F174" s="6"/>
      <c r="G174" s="6"/>
      <c r="H174" s="6"/>
      <c r="I174" s="6"/>
      <c r="J174" s="6"/>
      <c r="K174" s="17"/>
    </row>
    <row r="175" spans="1:13" x14ac:dyDescent="0.25">
      <c r="A175" s="16"/>
      <c r="B175" s="223" t="s">
        <v>36</v>
      </c>
      <c r="C175" s="223"/>
      <c r="D175" s="6"/>
      <c r="E175" s="223" t="s">
        <v>37</v>
      </c>
      <c r="F175" s="223"/>
      <c r="G175" s="6"/>
      <c r="H175" s="8"/>
      <c r="I175" s="8"/>
      <c r="J175" s="8" t="s">
        <v>38</v>
      </c>
      <c r="K175" s="17"/>
    </row>
    <row r="176" spans="1:13" x14ac:dyDescent="0.25">
      <c r="A176" s="16"/>
      <c r="B176" s="291"/>
      <c r="C176" s="292"/>
      <c r="D176" s="6"/>
      <c r="E176" s="278"/>
      <c r="F176" s="279"/>
      <c r="G176" s="279"/>
      <c r="H176" s="280"/>
      <c r="I176" s="8"/>
      <c r="J176" s="110"/>
      <c r="K176" s="17"/>
    </row>
    <row r="177" spans="1:12" x14ac:dyDescent="0.25">
      <c r="A177" s="16"/>
      <c r="B177" s="139"/>
      <c r="C177" s="139"/>
      <c r="D177" s="6"/>
      <c r="E177" s="6"/>
      <c r="F177" s="6"/>
      <c r="G177" s="6"/>
      <c r="H177" s="6"/>
      <c r="I177" s="8"/>
      <c r="J177" s="6"/>
      <c r="K177" s="17"/>
    </row>
    <row r="178" spans="1:12" x14ac:dyDescent="0.25">
      <c r="A178" s="16"/>
      <c r="B178" s="223" t="s">
        <v>39</v>
      </c>
      <c r="C178" s="287"/>
      <c r="D178" s="6"/>
      <c r="E178" s="223" t="s">
        <v>40</v>
      </c>
      <c r="F178" s="287"/>
      <c r="G178" s="6"/>
      <c r="H178" s="8" t="s">
        <v>41</v>
      </c>
      <c r="I178" s="8"/>
      <c r="J178" s="8" t="s">
        <v>42</v>
      </c>
      <c r="K178" s="17"/>
    </row>
    <row r="179" spans="1:12" x14ac:dyDescent="0.25">
      <c r="A179" s="16"/>
      <c r="B179" s="291"/>
      <c r="C179" s="292"/>
      <c r="D179" s="6"/>
      <c r="E179" s="278"/>
      <c r="F179" s="280"/>
      <c r="G179" s="6"/>
      <c r="H179" s="110"/>
      <c r="I179" s="6"/>
      <c r="J179" s="110"/>
      <c r="K179" s="17"/>
    </row>
    <row r="180" spans="1:12" x14ac:dyDescent="0.25">
      <c r="A180" s="16"/>
      <c r="B180" s="139"/>
      <c r="C180" s="139"/>
      <c r="D180" s="6"/>
      <c r="E180" s="6"/>
      <c r="F180" s="6"/>
      <c r="G180" s="6"/>
      <c r="H180" s="6"/>
      <c r="I180" s="6"/>
      <c r="J180" s="6"/>
      <c r="K180" s="17"/>
    </row>
    <row r="181" spans="1:12" x14ac:dyDescent="0.25">
      <c r="A181" s="16"/>
      <c r="B181" s="223" t="s">
        <v>43</v>
      </c>
      <c r="C181" s="287"/>
      <c r="D181" s="6"/>
      <c r="E181" s="223" t="s">
        <v>44</v>
      </c>
      <c r="F181" s="287"/>
      <c r="G181" s="6"/>
      <c r="H181" s="223" t="s">
        <v>45</v>
      </c>
      <c r="I181" s="287"/>
      <c r="J181" s="6"/>
      <c r="K181" s="17"/>
    </row>
    <row r="182" spans="1:12" x14ac:dyDescent="0.25">
      <c r="A182" s="16"/>
      <c r="B182" s="291"/>
      <c r="C182" s="292"/>
      <c r="D182" s="6"/>
      <c r="E182" s="278"/>
      <c r="F182" s="280"/>
      <c r="G182" s="6"/>
      <c r="H182" s="278"/>
      <c r="I182" s="279"/>
      <c r="J182" s="280"/>
      <c r="K182" s="17"/>
    </row>
    <row r="183" spans="1:12" x14ac:dyDescent="0.25">
      <c r="A183" s="16"/>
      <c r="B183" s="139"/>
      <c r="C183" s="139"/>
      <c r="D183" s="6"/>
      <c r="E183" s="6"/>
      <c r="F183" s="6"/>
      <c r="G183" s="6"/>
      <c r="H183" s="6"/>
      <c r="I183" s="6"/>
      <c r="J183" s="6"/>
      <c r="K183" s="17"/>
    </row>
    <row r="184" spans="1:12" ht="15.75" x14ac:dyDescent="0.25">
      <c r="A184" s="53"/>
      <c r="B184" s="141"/>
      <c r="C184" s="141"/>
      <c r="D184" s="11"/>
      <c r="E184" s="11"/>
      <c r="F184" s="11"/>
      <c r="G184" s="11"/>
      <c r="H184" s="11"/>
      <c r="I184" s="11"/>
      <c r="J184" s="11"/>
      <c r="K184" s="54"/>
      <c r="L184" s="12"/>
    </row>
    <row r="185" spans="1:12" x14ac:dyDescent="0.25">
      <c r="A185" s="200" t="s">
        <v>46</v>
      </c>
      <c r="B185" s="195"/>
      <c r="C185" s="195"/>
      <c r="D185" s="195"/>
      <c r="E185" s="195"/>
      <c r="F185" s="195"/>
      <c r="G185" s="195"/>
      <c r="H185" s="195"/>
      <c r="I185" s="195"/>
      <c r="J185" s="195"/>
      <c r="K185" s="196"/>
    </row>
    <row r="186" spans="1:12" x14ac:dyDescent="0.25">
      <c r="A186" s="16"/>
      <c r="B186" s="139"/>
      <c r="C186" s="139"/>
      <c r="D186" s="6"/>
      <c r="E186" s="6"/>
      <c r="F186" s="6"/>
      <c r="G186" s="6"/>
      <c r="H186" s="6"/>
      <c r="I186" s="6"/>
      <c r="J186" s="6"/>
      <c r="K186" s="17"/>
    </row>
    <row r="187" spans="1:12" ht="15.75" x14ac:dyDescent="0.25">
      <c r="A187" s="293" t="s">
        <v>47</v>
      </c>
      <c r="B187" s="294"/>
      <c r="C187" s="294"/>
      <c r="D187" s="294"/>
      <c r="E187" s="294" t="s">
        <v>48</v>
      </c>
      <c r="F187" s="294"/>
      <c r="G187" s="294"/>
      <c r="H187" s="6"/>
      <c r="I187" s="6"/>
      <c r="J187" s="6"/>
      <c r="K187" s="17"/>
    </row>
    <row r="188" spans="1:12" x14ac:dyDescent="0.25">
      <c r="A188" s="16"/>
      <c r="B188" s="139"/>
      <c r="C188" s="139"/>
      <c r="D188" s="6"/>
      <c r="E188" s="6"/>
      <c r="F188" s="6"/>
      <c r="G188" s="6"/>
      <c r="H188" s="6"/>
      <c r="I188" s="6"/>
      <c r="J188" s="6"/>
      <c r="K188" s="17"/>
    </row>
    <row r="189" spans="1:12" x14ac:dyDescent="0.25">
      <c r="A189" s="278"/>
      <c r="B189" s="279"/>
      <c r="C189" s="279"/>
      <c r="D189" s="280"/>
      <c r="E189" s="278"/>
      <c r="F189" s="279"/>
      <c r="G189" s="280"/>
      <c r="H189" s="6"/>
      <c r="I189" s="6"/>
      <c r="J189" s="6"/>
      <c r="K189" s="17"/>
    </row>
    <row r="190" spans="1:12" x14ac:dyDescent="0.25">
      <c r="A190" s="16"/>
      <c r="B190" s="139"/>
      <c r="C190" s="139"/>
      <c r="D190" s="6"/>
      <c r="E190" s="6"/>
      <c r="F190" s="6"/>
      <c r="G190" s="6"/>
      <c r="H190" s="6"/>
      <c r="I190" s="6"/>
      <c r="J190" s="6"/>
      <c r="K190" s="17"/>
    </row>
    <row r="191" spans="1:12" ht="15.75" x14ac:dyDescent="0.25">
      <c r="A191" s="293" t="s">
        <v>49</v>
      </c>
      <c r="B191" s="294"/>
      <c r="C191" s="294"/>
      <c r="D191" s="294"/>
      <c r="E191" s="294" t="s">
        <v>50</v>
      </c>
      <c r="F191" s="294"/>
      <c r="G191" s="294"/>
      <c r="H191" s="6"/>
      <c r="I191" s="6"/>
      <c r="J191" s="6"/>
      <c r="K191" s="17"/>
    </row>
    <row r="192" spans="1:12" x14ac:dyDescent="0.25">
      <c r="A192" s="16"/>
      <c r="B192" s="139"/>
      <c r="C192" s="139"/>
      <c r="D192" s="6"/>
      <c r="E192" s="6"/>
      <c r="F192" s="6"/>
      <c r="G192" s="6"/>
      <c r="H192" s="6"/>
      <c r="I192" s="6"/>
      <c r="J192" s="6"/>
      <c r="K192" s="17"/>
    </row>
    <row r="193" spans="1:11" ht="23.25" x14ac:dyDescent="0.35">
      <c r="A193" s="278"/>
      <c r="B193" s="279"/>
      <c r="C193" s="279"/>
      <c r="D193" s="280"/>
      <c r="E193" s="295" t="s">
        <v>51</v>
      </c>
      <c r="F193" s="296"/>
      <c r="G193" s="296"/>
      <c r="H193" s="6"/>
      <c r="I193" s="6"/>
      <c r="J193" s="6"/>
      <c r="K193" s="17"/>
    </row>
    <row r="194" spans="1:11" x14ac:dyDescent="0.25">
      <c r="A194" s="16"/>
      <c r="B194" s="139"/>
      <c r="C194" s="139"/>
      <c r="D194" s="6"/>
      <c r="E194" s="6"/>
      <c r="F194" s="6"/>
      <c r="G194" s="6"/>
      <c r="H194" s="6"/>
      <c r="I194" s="6"/>
      <c r="J194" s="6"/>
      <c r="K194" s="17"/>
    </row>
    <row r="195" spans="1:11" ht="15.75" x14ac:dyDescent="0.25">
      <c r="A195" s="293" t="s">
        <v>52</v>
      </c>
      <c r="B195" s="294"/>
      <c r="C195" s="294"/>
      <c r="D195" s="294"/>
      <c r="E195" s="294"/>
      <c r="F195" s="294"/>
      <c r="G195" s="294"/>
      <c r="H195" s="6"/>
      <c r="I195" s="6"/>
      <c r="J195" s="6"/>
      <c r="K195" s="17"/>
    </row>
    <row r="196" spans="1:11" x14ac:dyDescent="0.25">
      <c r="A196" s="16"/>
      <c r="B196" s="139"/>
      <c r="C196" s="139"/>
      <c r="D196" s="6"/>
      <c r="E196" s="6"/>
      <c r="F196" s="6"/>
      <c r="G196" s="6"/>
      <c r="H196" s="6"/>
      <c r="I196" s="6"/>
      <c r="J196" s="6"/>
      <c r="K196" s="17"/>
    </row>
    <row r="197" spans="1:11" x14ac:dyDescent="0.25">
      <c r="A197" s="302"/>
      <c r="B197" s="303"/>
      <c r="C197" s="303"/>
      <c r="D197" s="303"/>
      <c r="E197" s="303"/>
      <c r="F197" s="303"/>
      <c r="G197" s="304"/>
      <c r="H197" s="6"/>
      <c r="I197" s="6"/>
      <c r="J197" s="6"/>
      <c r="K197" s="17"/>
    </row>
    <row r="198" spans="1:11" x14ac:dyDescent="0.25">
      <c r="A198" s="305"/>
      <c r="B198" s="306"/>
      <c r="C198" s="306"/>
      <c r="D198" s="306"/>
      <c r="E198" s="306"/>
      <c r="F198" s="306"/>
      <c r="G198" s="307"/>
      <c r="H198" s="6"/>
      <c r="I198" s="6"/>
      <c r="J198" s="6"/>
      <c r="K198" s="17"/>
    </row>
    <row r="199" spans="1:11" x14ac:dyDescent="0.25">
      <c r="A199" s="56"/>
      <c r="B199" s="140"/>
      <c r="C199" s="140"/>
      <c r="D199" s="10"/>
      <c r="E199" s="10"/>
      <c r="F199" s="10"/>
      <c r="G199" s="10"/>
      <c r="H199" s="10"/>
      <c r="I199" s="10"/>
      <c r="J199" s="10"/>
      <c r="K199" s="57"/>
    </row>
    <row r="200" spans="1:11" x14ac:dyDescent="0.25">
      <c r="A200" s="5"/>
      <c r="B200" s="142"/>
      <c r="C200" s="142"/>
      <c r="D200" s="5"/>
      <c r="E200" s="5"/>
      <c r="F200" s="5"/>
      <c r="G200" s="5"/>
      <c r="H200" s="5"/>
      <c r="I200" s="5"/>
      <c r="J200" s="5"/>
      <c r="K200" s="5"/>
    </row>
    <row r="201" spans="1:11" ht="15.75" x14ac:dyDescent="0.25">
      <c r="A201" s="299" t="s">
        <v>53</v>
      </c>
      <c r="B201" s="300"/>
      <c r="C201" s="300"/>
      <c r="D201" s="300"/>
      <c r="E201" s="300"/>
      <c r="F201" s="300"/>
      <c r="G201" s="300"/>
      <c r="H201" s="300"/>
      <c r="I201" s="300"/>
      <c r="J201" s="300"/>
      <c r="K201" s="301"/>
    </row>
    <row r="202" spans="1:11" x14ac:dyDescent="0.25">
      <c r="A202" s="200" t="s">
        <v>516</v>
      </c>
      <c r="B202" s="195"/>
      <c r="C202" s="195"/>
      <c r="D202" s="195"/>
      <c r="E202" s="195"/>
      <c r="F202" s="195"/>
      <c r="G202" s="195"/>
      <c r="H202" s="195"/>
      <c r="I202" s="195"/>
      <c r="J202" s="195"/>
      <c r="K202" s="196"/>
    </row>
    <row r="203" spans="1:11" x14ac:dyDescent="0.25">
      <c r="A203" s="16"/>
      <c r="B203" s="139"/>
      <c r="C203" s="139"/>
      <c r="D203" s="6"/>
      <c r="E203" s="6"/>
      <c r="F203" s="6"/>
      <c r="G203" s="6"/>
      <c r="H203" s="6"/>
      <c r="I203" s="6"/>
      <c r="J203" s="6"/>
      <c r="K203" s="17"/>
    </row>
    <row r="204" spans="1:11" x14ac:dyDescent="0.25">
      <c r="A204" s="16"/>
      <c r="B204" s="223" t="s">
        <v>54</v>
      </c>
      <c r="C204" s="223"/>
      <c r="D204" s="7"/>
      <c r="E204" s="223" t="s">
        <v>55</v>
      </c>
      <c r="F204" s="223"/>
      <c r="G204" s="6"/>
      <c r="H204" s="6"/>
      <c r="I204" s="6"/>
      <c r="J204" s="6"/>
      <c r="K204" s="17"/>
    </row>
    <row r="205" spans="1:11" x14ac:dyDescent="0.25">
      <c r="A205" s="16"/>
      <c r="B205" s="297"/>
      <c r="C205" s="298"/>
      <c r="D205" s="6"/>
      <c r="E205" s="278"/>
      <c r="F205" s="280"/>
      <c r="G205" s="6"/>
      <c r="H205" s="6"/>
      <c r="I205" s="6"/>
      <c r="J205" s="6"/>
      <c r="K205" s="17"/>
    </row>
    <row r="206" spans="1:11" x14ac:dyDescent="0.25">
      <c r="A206" s="16"/>
      <c r="B206" s="139"/>
      <c r="C206" s="139"/>
      <c r="D206" s="6"/>
      <c r="E206" s="6"/>
      <c r="F206" s="6"/>
      <c r="G206" s="6"/>
      <c r="H206" s="6"/>
      <c r="I206" s="6"/>
      <c r="J206" s="6"/>
      <c r="K206" s="17"/>
    </row>
    <row r="207" spans="1:11" x14ac:dyDescent="0.25">
      <c r="A207" s="16"/>
      <c r="B207" s="223" t="s">
        <v>56</v>
      </c>
      <c r="C207" s="223"/>
      <c r="D207" s="6"/>
      <c r="E207" s="8" t="s">
        <v>57</v>
      </c>
      <c r="F207" s="6"/>
      <c r="G207" s="8" t="s">
        <v>38</v>
      </c>
      <c r="H207" s="6"/>
      <c r="I207" s="91"/>
      <c r="J207" s="6"/>
      <c r="K207" s="17"/>
    </row>
    <row r="208" spans="1:11" x14ac:dyDescent="0.25">
      <c r="A208" s="108"/>
      <c r="B208" s="9"/>
      <c r="C208" s="9"/>
      <c r="D208" s="6"/>
      <c r="E208" s="308"/>
      <c r="F208" s="6"/>
      <c r="G208" s="308"/>
      <c r="H208" s="6"/>
      <c r="I208" s="6"/>
      <c r="J208" s="6"/>
      <c r="K208" s="17"/>
    </row>
    <row r="209" spans="1:13" x14ac:dyDescent="0.25">
      <c r="A209" s="16"/>
      <c r="B209" s="139"/>
      <c r="C209" s="139"/>
      <c r="D209" s="6"/>
      <c r="E209" s="309"/>
      <c r="F209" s="6"/>
      <c r="G209" s="309"/>
      <c r="H209" s="6"/>
      <c r="I209" s="6"/>
      <c r="J209" s="6"/>
      <c r="K209" s="17"/>
    </row>
    <row r="210" spans="1:13" x14ac:dyDescent="0.25">
      <c r="A210" s="16"/>
      <c r="B210" s="139"/>
      <c r="C210" s="139"/>
      <c r="D210" s="6"/>
      <c r="E210" s="6"/>
      <c r="F210" s="6"/>
      <c r="G210" s="6"/>
      <c r="H210" s="6"/>
      <c r="I210" s="6"/>
      <c r="J210" s="6"/>
      <c r="K210" s="17"/>
    </row>
    <row r="211" spans="1:13" x14ac:dyDescent="0.25">
      <c r="A211" s="16"/>
      <c r="B211" s="223" t="s">
        <v>58</v>
      </c>
      <c r="C211" s="223"/>
      <c r="D211" s="6"/>
      <c r="E211" s="8" t="s">
        <v>59</v>
      </c>
      <c r="F211" s="6"/>
      <c r="G211" s="223" t="s">
        <v>60</v>
      </c>
      <c r="H211" s="223"/>
      <c r="I211" s="6"/>
      <c r="J211" s="6"/>
      <c r="K211" s="17"/>
    </row>
    <row r="212" spans="1:13" x14ac:dyDescent="0.25">
      <c r="A212" s="16"/>
      <c r="B212" s="310"/>
      <c r="C212" s="311"/>
      <c r="D212" s="6"/>
      <c r="E212" s="111"/>
      <c r="F212" s="6"/>
      <c r="G212" s="312"/>
      <c r="H212" s="313"/>
      <c r="I212" s="6"/>
      <c r="J212" s="6"/>
      <c r="K212" s="17"/>
    </row>
    <row r="213" spans="1:13" x14ac:dyDescent="0.25">
      <c r="A213" s="16"/>
      <c r="B213" s="139"/>
      <c r="C213" s="139"/>
      <c r="D213" s="6"/>
      <c r="E213" s="6"/>
      <c r="F213" s="6"/>
      <c r="G213" s="6"/>
      <c r="H213" s="6"/>
      <c r="I213" s="6"/>
      <c r="J213" s="6"/>
      <c r="K213" s="17"/>
    </row>
    <row r="214" spans="1:13" x14ac:dyDescent="0.25">
      <c r="A214" s="16"/>
      <c r="B214" s="139"/>
      <c r="C214" s="139"/>
      <c r="D214" s="6"/>
      <c r="E214" s="6"/>
      <c r="F214" s="6"/>
      <c r="G214" s="6"/>
      <c r="H214" s="6"/>
      <c r="I214" s="6"/>
      <c r="J214" s="6"/>
      <c r="K214" s="17"/>
    </row>
    <row r="215" spans="1:13" x14ac:dyDescent="0.25">
      <c r="A215" s="56"/>
      <c r="B215" s="140"/>
      <c r="C215" s="140"/>
      <c r="D215" s="10"/>
      <c r="E215" s="10"/>
      <c r="F215" s="10"/>
      <c r="G215" s="10"/>
      <c r="H215" s="10"/>
      <c r="I215" s="10"/>
      <c r="J215" s="10"/>
      <c r="K215" s="57"/>
    </row>
    <row r="216" spans="1:13" x14ac:dyDescent="0.25">
      <c r="A216" s="197" t="s">
        <v>570</v>
      </c>
      <c r="B216" s="198"/>
      <c r="C216" s="198"/>
      <c r="D216" s="198"/>
      <c r="E216" s="198"/>
      <c r="F216" s="198"/>
      <c r="G216" s="198"/>
      <c r="H216" s="198"/>
      <c r="I216" s="198"/>
      <c r="J216" s="198"/>
      <c r="K216" s="199"/>
    </row>
    <row r="217" spans="1:13" x14ac:dyDescent="0.25">
      <c r="A217" s="16"/>
      <c r="B217" s="139"/>
      <c r="C217" s="139"/>
      <c r="D217" s="6"/>
      <c r="E217" s="6"/>
      <c r="F217" s="6"/>
      <c r="G217" s="6"/>
      <c r="H217" s="6"/>
      <c r="I217" s="6"/>
      <c r="J217" s="6"/>
      <c r="K217" s="17"/>
      <c r="M217" t="s">
        <v>519</v>
      </c>
    </row>
    <row r="218" spans="1:13" x14ac:dyDescent="0.25">
      <c r="A218" s="16"/>
      <c r="B218" s="139"/>
      <c r="C218" s="139"/>
      <c r="D218" s="6"/>
      <c r="E218" s="6"/>
      <c r="F218" s="6"/>
      <c r="G218" s="6"/>
      <c r="H218" s="6"/>
      <c r="I218" s="6"/>
      <c r="J218" s="6"/>
      <c r="K218" s="17"/>
      <c r="M218" t="s">
        <v>520</v>
      </c>
    </row>
    <row r="219" spans="1:13" x14ac:dyDescent="0.25">
      <c r="A219" s="382" t="s">
        <v>517</v>
      </c>
      <c r="B219" s="382"/>
      <c r="C219" s="139"/>
      <c r="D219" s="278"/>
      <c r="E219" s="279"/>
      <c r="F219" s="279"/>
      <c r="G219" s="279"/>
      <c r="H219" s="279"/>
      <c r="I219" s="279"/>
      <c r="J219" s="279"/>
      <c r="K219" s="280"/>
    </row>
    <row r="220" spans="1:13" x14ac:dyDescent="0.25">
      <c r="A220" s="16"/>
      <c r="B220" s="139"/>
      <c r="C220" s="139"/>
      <c r="D220" s="6"/>
      <c r="E220" s="6"/>
      <c r="F220" s="6"/>
      <c r="G220" s="6"/>
      <c r="H220" s="6"/>
      <c r="I220" s="6"/>
      <c r="J220" s="6"/>
      <c r="K220" s="17"/>
    </row>
    <row r="221" spans="1:13" x14ac:dyDescent="0.25">
      <c r="A221" s="16"/>
      <c r="B221" s="223" t="s">
        <v>54</v>
      </c>
      <c r="C221" s="223"/>
      <c r="D221" s="7"/>
      <c r="E221" s="223" t="s">
        <v>55</v>
      </c>
      <c r="F221" s="223"/>
      <c r="G221" s="6"/>
      <c r="H221" s="6"/>
      <c r="I221" s="6"/>
      <c r="J221" s="6"/>
      <c r="K221" s="17"/>
    </row>
    <row r="222" spans="1:13" x14ac:dyDescent="0.25">
      <c r="A222" s="16"/>
      <c r="B222" s="297"/>
      <c r="C222" s="298"/>
      <c r="D222" s="6"/>
      <c r="E222" s="278"/>
      <c r="F222" s="280"/>
      <c r="G222" s="6"/>
      <c r="H222" s="6"/>
      <c r="I222" s="6"/>
      <c r="J222" s="6"/>
      <c r="K222" s="17"/>
    </row>
    <row r="223" spans="1:13" x14ac:dyDescent="0.25">
      <c r="A223" s="16"/>
      <c r="B223" s="139"/>
      <c r="C223" s="139"/>
      <c r="D223" s="6"/>
      <c r="E223" s="6"/>
      <c r="F223" s="6"/>
      <c r="G223" s="6"/>
      <c r="H223" s="6"/>
      <c r="I223" s="6"/>
      <c r="J223" s="6"/>
      <c r="K223" s="17"/>
    </row>
    <row r="224" spans="1:13" x14ac:dyDescent="0.25">
      <c r="A224" s="16"/>
      <c r="B224" s="223" t="s">
        <v>56</v>
      </c>
      <c r="C224" s="223"/>
      <c r="D224" s="6"/>
      <c r="E224" s="8" t="s">
        <v>57</v>
      </c>
      <c r="F224" s="6"/>
      <c r="G224" s="8" t="s">
        <v>38</v>
      </c>
      <c r="H224" s="6"/>
      <c r="I224" s="149"/>
      <c r="J224" s="6"/>
      <c r="K224" s="17"/>
    </row>
    <row r="225" spans="1:11" x14ac:dyDescent="0.25">
      <c r="A225" s="108"/>
      <c r="B225" s="9"/>
      <c r="C225" s="9"/>
      <c r="D225" s="6"/>
      <c r="E225" s="308"/>
      <c r="F225" s="6"/>
      <c r="G225" s="308"/>
      <c r="H225" s="6"/>
      <c r="I225" s="6"/>
      <c r="J225" s="6"/>
      <c r="K225" s="17"/>
    </row>
    <row r="226" spans="1:11" x14ac:dyDescent="0.25">
      <c r="A226" s="16"/>
      <c r="B226" s="139"/>
      <c r="C226" s="139"/>
      <c r="D226" s="6"/>
      <c r="E226" s="309"/>
      <c r="F226" s="6"/>
      <c r="G226" s="309"/>
      <c r="H226" s="6"/>
      <c r="I226" s="6"/>
      <c r="J226" s="6"/>
      <c r="K226" s="17"/>
    </row>
    <row r="227" spans="1:11" x14ac:dyDescent="0.25">
      <c r="A227" s="16"/>
      <c r="B227" s="139"/>
      <c r="C227" s="139"/>
      <c r="D227" s="6"/>
      <c r="E227" s="6"/>
      <c r="F227" s="6"/>
      <c r="G227" s="6"/>
      <c r="H227" s="6"/>
      <c r="I227" s="6"/>
      <c r="J227" s="6"/>
      <c r="K227" s="17"/>
    </row>
    <row r="228" spans="1:11" x14ac:dyDescent="0.25">
      <c r="A228" s="16"/>
      <c r="B228" s="223" t="s">
        <v>58</v>
      </c>
      <c r="C228" s="223"/>
      <c r="D228" s="6"/>
      <c r="E228" s="8" t="s">
        <v>59</v>
      </c>
      <c r="F228" s="6"/>
      <c r="G228" s="223" t="s">
        <v>60</v>
      </c>
      <c r="H228" s="223"/>
      <c r="I228" s="6"/>
      <c r="J228" s="6"/>
      <c r="K228" s="17"/>
    </row>
    <row r="229" spans="1:11" x14ac:dyDescent="0.25">
      <c r="A229" s="16"/>
      <c r="B229" s="297"/>
      <c r="C229" s="298"/>
      <c r="D229" s="6"/>
      <c r="E229" s="111"/>
      <c r="F229" s="6"/>
      <c r="G229" s="314"/>
      <c r="H229" s="315"/>
      <c r="I229" s="6"/>
      <c r="J229" s="6"/>
      <c r="K229" s="17"/>
    </row>
    <row r="230" spans="1:11" x14ac:dyDescent="0.25">
      <c r="A230" s="16"/>
      <c r="B230" s="139"/>
      <c r="C230" s="139"/>
      <c r="D230" s="6"/>
      <c r="E230" s="6"/>
      <c r="F230" s="6"/>
      <c r="G230" s="6"/>
      <c r="H230" s="6"/>
      <c r="I230" s="6"/>
      <c r="J230" s="6"/>
      <c r="K230" s="17"/>
    </row>
    <row r="231" spans="1:11" x14ac:dyDescent="0.25">
      <c r="A231" s="200" t="s">
        <v>518</v>
      </c>
      <c r="B231" s="195"/>
      <c r="C231" s="195"/>
      <c r="D231" s="195"/>
      <c r="E231" s="195"/>
      <c r="F231" s="195"/>
      <c r="G231" s="195"/>
      <c r="H231" s="195"/>
      <c r="I231" s="195"/>
      <c r="J231" s="195"/>
      <c r="K231" s="196"/>
    </row>
    <row r="232" spans="1:11" x14ac:dyDescent="0.25">
      <c r="A232" s="16"/>
      <c r="B232" s="223" t="s">
        <v>33</v>
      </c>
      <c r="C232" s="223"/>
      <c r="D232" s="6"/>
      <c r="E232" s="223" t="s">
        <v>34</v>
      </c>
      <c r="F232" s="223"/>
      <c r="G232" s="6"/>
      <c r="H232" s="223" t="s">
        <v>35</v>
      </c>
      <c r="I232" s="223"/>
      <c r="J232" s="6"/>
      <c r="K232" s="17"/>
    </row>
    <row r="233" spans="1:11" x14ac:dyDescent="0.25">
      <c r="A233" s="16"/>
      <c r="B233" s="291"/>
      <c r="C233" s="292"/>
      <c r="D233" s="6"/>
      <c r="E233" s="278"/>
      <c r="F233" s="280"/>
      <c r="G233" s="6"/>
      <c r="H233" s="278"/>
      <c r="I233" s="279"/>
      <c r="J233" s="280"/>
      <c r="K233" s="17"/>
    </row>
    <row r="234" spans="1:11" x14ac:dyDescent="0.25">
      <c r="A234" s="16"/>
      <c r="B234" s="139"/>
      <c r="C234" s="139"/>
      <c r="D234" s="6"/>
      <c r="E234" s="6"/>
      <c r="F234" s="6"/>
      <c r="G234" s="6"/>
      <c r="H234" s="6"/>
      <c r="I234" s="6"/>
      <c r="J234" s="6"/>
      <c r="K234" s="17"/>
    </row>
    <row r="235" spans="1:11" x14ac:dyDescent="0.25">
      <c r="A235" s="16"/>
      <c r="B235" s="223" t="s">
        <v>36</v>
      </c>
      <c r="C235" s="223"/>
      <c r="D235" s="6"/>
      <c r="E235" s="223" t="s">
        <v>37</v>
      </c>
      <c r="F235" s="223"/>
      <c r="G235" s="6"/>
      <c r="H235" s="8"/>
      <c r="I235" s="8"/>
      <c r="J235" s="8" t="s">
        <v>38</v>
      </c>
      <c r="K235" s="17"/>
    </row>
    <row r="236" spans="1:11" x14ac:dyDescent="0.25">
      <c r="A236" s="16"/>
      <c r="B236" s="291"/>
      <c r="C236" s="292"/>
      <c r="D236" s="6"/>
      <c r="E236" s="278"/>
      <c r="F236" s="279"/>
      <c r="G236" s="279"/>
      <c r="H236" s="280"/>
      <c r="I236" s="8"/>
      <c r="J236" s="110"/>
      <c r="K236" s="17"/>
    </row>
    <row r="237" spans="1:11" x14ac:dyDescent="0.25">
      <c r="A237" s="16"/>
      <c r="B237" s="139"/>
      <c r="C237" s="139"/>
      <c r="D237" s="6"/>
      <c r="E237" s="6"/>
      <c r="F237" s="6"/>
      <c r="G237" s="6"/>
      <c r="H237" s="6"/>
      <c r="I237" s="8"/>
      <c r="J237" s="6"/>
      <c r="K237" s="17"/>
    </row>
    <row r="238" spans="1:11" x14ac:dyDescent="0.25">
      <c r="A238" s="16"/>
      <c r="B238" s="223" t="s">
        <v>39</v>
      </c>
      <c r="C238" s="287"/>
      <c r="D238" s="6"/>
      <c r="E238" s="223" t="s">
        <v>40</v>
      </c>
      <c r="F238" s="287"/>
      <c r="G238" s="6"/>
      <c r="H238" s="8" t="s">
        <v>41</v>
      </c>
      <c r="I238" s="8"/>
      <c r="J238" s="8" t="s">
        <v>42</v>
      </c>
      <c r="K238" s="17"/>
    </row>
    <row r="239" spans="1:11" x14ac:dyDescent="0.25">
      <c r="A239" s="16"/>
      <c r="B239" s="291"/>
      <c r="C239" s="292"/>
      <c r="D239" s="6"/>
      <c r="E239" s="278"/>
      <c r="F239" s="280"/>
      <c r="G239" s="6"/>
      <c r="H239" s="110"/>
      <c r="I239" s="6"/>
      <c r="J239" s="110"/>
      <c r="K239" s="17"/>
    </row>
    <row r="240" spans="1:11" x14ac:dyDescent="0.25">
      <c r="A240" s="56"/>
      <c r="B240" s="140"/>
      <c r="C240" s="140"/>
      <c r="D240" s="10"/>
      <c r="E240" s="10"/>
      <c r="F240" s="10"/>
      <c r="G240" s="10"/>
      <c r="H240" s="10"/>
      <c r="I240" s="10"/>
      <c r="J240" s="10"/>
      <c r="K240" s="57"/>
    </row>
    <row r="241" spans="1:11" x14ac:dyDescent="0.25">
      <c r="A241" s="200" t="s">
        <v>570</v>
      </c>
      <c r="B241" s="195"/>
      <c r="C241" s="195"/>
      <c r="D241" s="195"/>
      <c r="E241" s="195"/>
      <c r="F241" s="195"/>
      <c r="G241" s="195"/>
      <c r="H241" s="195"/>
      <c r="I241" s="195"/>
      <c r="J241" s="195"/>
      <c r="K241" s="196"/>
    </row>
    <row r="242" spans="1:11" x14ac:dyDescent="0.25">
      <c r="A242" s="53"/>
      <c r="B242" s="151"/>
      <c r="C242" s="151"/>
      <c r="D242" s="11"/>
      <c r="E242" s="11"/>
      <c r="F242" s="11"/>
      <c r="G242" s="11"/>
      <c r="H242" s="11"/>
      <c r="I242" s="11"/>
      <c r="J242" s="11"/>
      <c r="K242" s="54"/>
    </row>
    <row r="243" spans="1:11" x14ac:dyDescent="0.25">
      <c r="A243" s="16"/>
      <c r="B243" s="139"/>
      <c r="C243" s="139"/>
      <c r="D243" s="6"/>
      <c r="E243" s="6"/>
      <c r="F243" s="6"/>
      <c r="G243" s="6"/>
      <c r="H243" s="6"/>
      <c r="I243" s="6"/>
      <c r="J243" s="6"/>
      <c r="K243" s="17"/>
    </row>
    <row r="244" spans="1:11" x14ac:dyDescent="0.25">
      <c r="A244" s="383" t="s">
        <v>517</v>
      </c>
      <c r="B244" s="382"/>
      <c r="C244" s="139"/>
      <c r="D244" s="278"/>
      <c r="E244" s="279"/>
      <c r="F244" s="279"/>
      <c r="G244" s="279"/>
      <c r="H244" s="279"/>
      <c r="I244" s="279"/>
      <c r="J244" s="279"/>
      <c r="K244" s="280"/>
    </row>
    <row r="245" spans="1:11" x14ac:dyDescent="0.25">
      <c r="A245" s="16"/>
      <c r="B245" s="139"/>
      <c r="C245" s="139"/>
      <c r="D245" s="6"/>
      <c r="E245" s="6"/>
      <c r="F245" s="6"/>
      <c r="G245" s="6"/>
      <c r="H245" s="6"/>
      <c r="I245" s="6"/>
      <c r="J245" s="6"/>
      <c r="K245" s="17"/>
    </row>
    <row r="246" spans="1:11" x14ac:dyDescent="0.25">
      <c r="A246" s="16"/>
      <c r="B246" s="223" t="s">
        <v>54</v>
      </c>
      <c r="C246" s="223"/>
      <c r="D246" s="7"/>
      <c r="E246" s="223" t="s">
        <v>55</v>
      </c>
      <c r="F246" s="223"/>
      <c r="G246" s="6"/>
      <c r="H246" s="6"/>
      <c r="I246" s="6"/>
      <c r="J246" s="6"/>
      <c r="K246" s="17"/>
    </row>
    <row r="247" spans="1:11" x14ac:dyDescent="0.25">
      <c r="A247" s="16"/>
      <c r="B247" s="297"/>
      <c r="C247" s="298"/>
      <c r="D247" s="6"/>
      <c r="E247" s="278"/>
      <c r="F247" s="280"/>
      <c r="G247" s="6"/>
      <c r="H247" s="6"/>
      <c r="I247" s="6"/>
      <c r="J247" s="6"/>
      <c r="K247" s="17"/>
    </row>
    <row r="248" spans="1:11" x14ac:dyDescent="0.25">
      <c r="A248" s="16"/>
      <c r="B248" s="139"/>
      <c r="C248" s="139"/>
      <c r="D248" s="6"/>
      <c r="E248" s="6"/>
      <c r="F248" s="6"/>
      <c r="G248" s="6"/>
      <c r="H248" s="6"/>
      <c r="I248" s="6"/>
      <c r="J248" s="6"/>
      <c r="K248" s="17"/>
    </row>
    <row r="249" spans="1:11" x14ac:dyDescent="0.25">
      <c r="A249" s="16"/>
      <c r="B249" s="223" t="s">
        <v>56</v>
      </c>
      <c r="C249" s="223"/>
      <c r="D249" s="6"/>
      <c r="E249" s="8" t="s">
        <v>57</v>
      </c>
      <c r="F249" s="6"/>
      <c r="G249" s="8" t="s">
        <v>38</v>
      </c>
      <c r="H249" s="6"/>
      <c r="I249" s="149"/>
      <c r="J249" s="6"/>
      <c r="K249" s="17"/>
    </row>
    <row r="250" spans="1:11" x14ac:dyDescent="0.25">
      <c r="A250" s="108"/>
      <c r="B250" s="9"/>
      <c r="C250" s="9"/>
      <c r="D250" s="6"/>
      <c r="E250" s="308"/>
      <c r="F250" s="6"/>
      <c r="G250" s="308"/>
      <c r="H250" s="6"/>
      <c r="I250" s="6"/>
      <c r="J250" s="6"/>
      <c r="K250" s="17"/>
    </row>
    <row r="251" spans="1:11" x14ac:dyDescent="0.25">
      <c r="A251" s="16"/>
      <c r="B251" s="139"/>
      <c r="C251" s="139"/>
      <c r="D251" s="6"/>
      <c r="E251" s="309"/>
      <c r="F251" s="6"/>
      <c r="G251" s="309"/>
      <c r="H251" s="6"/>
      <c r="I251" s="6"/>
      <c r="J251" s="6"/>
      <c r="K251" s="17"/>
    </row>
    <row r="252" spans="1:11" x14ac:dyDescent="0.25">
      <c r="A252" s="16"/>
      <c r="B252" s="139"/>
      <c r="C252" s="139"/>
      <c r="D252" s="6"/>
      <c r="E252" s="6"/>
      <c r="F252" s="6"/>
      <c r="G252" s="6"/>
      <c r="H252" s="6"/>
      <c r="I252" s="6"/>
      <c r="J252" s="6"/>
      <c r="K252" s="17"/>
    </row>
    <row r="253" spans="1:11" x14ac:dyDescent="0.25">
      <c r="A253" s="16"/>
      <c r="B253" s="223" t="s">
        <v>58</v>
      </c>
      <c r="C253" s="223"/>
      <c r="D253" s="6"/>
      <c r="E253" s="8" t="s">
        <v>59</v>
      </c>
      <c r="F253" s="6"/>
      <c r="G253" s="223" t="s">
        <v>60</v>
      </c>
      <c r="H253" s="223"/>
      <c r="I253" s="6"/>
      <c r="J253" s="6"/>
      <c r="K253" s="17"/>
    </row>
    <row r="254" spans="1:11" x14ac:dyDescent="0.25">
      <c r="A254" s="16"/>
      <c r="B254" s="297"/>
      <c r="C254" s="298"/>
      <c r="D254" s="6"/>
      <c r="E254" s="111"/>
      <c r="F254" s="6"/>
      <c r="G254" s="314"/>
      <c r="H254" s="315"/>
      <c r="I254" s="6"/>
      <c r="J254" s="6"/>
      <c r="K254" s="17"/>
    </row>
    <row r="255" spans="1:11" x14ac:dyDescent="0.25">
      <c r="A255" s="16"/>
      <c r="B255" s="139"/>
      <c r="C255" s="139"/>
      <c r="D255" s="6"/>
      <c r="E255" s="6"/>
      <c r="F255" s="6"/>
      <c r="G255" s="6"/>
      <c r="H255" s="6"/>
      <c r="I255" s="6"/>
      <c r="J255" s="6"/>
      <c r="K255" s="17"/>
    </row>
    <row r="256" spans="1:11" x14ac:dyDescent="0.25">
      <c r="A256" s="200" t="s">
        <v>518</v>
      </c>
      <c r="B256" s="195"/>
      <c r="C256" s="195"/>
      <c r="D256" s="195"/>
      <c r="E256" s="195"/>
      <c r="F256" s="195"/>
      <c r="G256" s="195"/>
      <c r="H256" s="195"/>
      <c r="I256" s="195"/>
      <c r="J256" s="195"/>
      <c r="K256" s="196"/>
    </row>
    <row r="257" spans="1:11" x14ac:dyDescent="0.25">
      <c r="A257" s="16"/>
      <c r="B257" s="223" t="s">
        <v>33</v>
      </c>
      <c r="C257" s="223"/>
      <c r="D257" s="6"/>
      <c r="E257" s="223" t="s">
        <v>34</v>
      </c>
      <c r="F257" s="223"/>
      <c r="G257" s="6"/>
      <c r="H257" s="223" t="s">
        <v>35</v>
      </c>
      <c r="I257" s="223"/>
      <c r="J257" s="6"/>
      <c r="K257" s="17"/>
    </row>
    <row r="258" spans="1:11" x14ac:dyDescent="0.25">
      <c r="A258" s="16"/>
      <c r="B258" s="291"/>
      <c r="C258" s="292"/>
      <c r="D258" s="6"/>
      <c r="E258" s="278"/>
      <c r="F258" s="280"/>
      <c r="G258" s="6"/>
      <c r="H258" s="278"/>
      <c r="I258" s="279"/>
      <c r="J258" s="280"/>
      <c r="K258" s="17"/>
    </row>
    <row r="259" spans="1:11" x14ac:dyDescent="0.25">
      <c r="A259" s="16"/>
      <c r="B259" s="139"/>
      <c r="C259" s="139"/>
      <c r="D259" s="6"/>
      <c r="E259" s="6"/>
      <c r="F259" s="6"/>
      <c r="G259" s="6"/>
      <c r="H259" s="6"/>
      <c r="I259" s="6"/>
      <c r="J259" s="6"/>
      <c r="K259" s="17"/>
    </row>
    <row r="260" spans="1:11" x14ac:dyDescent="0.25">
      <c r="A260" s="16"/>
      <c r="B260" s="223" t="s">
        <v>36</v>
      </c>
      <c r="C260" s="223"/>
      <c r="D260" s="6"/>
      <c r="E260" s="223" t="s">
        <v>37</v>
      </c>
      <c r="F260" s="223"/>
      <c r="G260" s="6"/>
      <c r="H260" s="8"/>
      <c r="I260" s="8"/>
      <c r="J260" s="8" t="s">
        <v>38</v>
      </c>
      <c r="K260" s="17"/>
    </row>
    <row r="261" spans="1:11" x14ac:dyDescent="0.25">
      <c r="A261" s="16"/>
      <c r="B261" s="291"/>
      <c r="C261" s="292"/>
      <c r="D261" s="6"/>
      <c r="E261" s="278"/>
      <c r="F261" s="279"/>
      <c r="G261" s="279"/>
      <c r="H261" s="280"/>
      <c r="I261" s="8"/>
      <c r="J261" s="110"/>
      <c r="K261" s="17"/>
    </row>
    <row r="262" spans="1:11" x14ac:dyDescent="0.25">
      <c r="A262" s="16"/>
      <c r="B262" s="139"/>
      <c r="C262" s="139"/>
      <c r="D262" s="6"/>
      <c r="E262" s="6"/>
      <c r="F262" s="6"/>
      <c r="G262" s="6"/>
      <c r="H262" s="6"/>
      <c r="I262" s="8"/>
      <c r="J262" s="6"/>
      <c r="K262" s="17"/>
    </row>
    <row r="263" spans="1:11" x14ac:dyDescent="0.25">
      <c r="A263" s="16"/>
      <c r="B263" s="223" t="s">
        <v>39</v>
      </c>
      <c r="C263" s="287"/>
      <c r="D263" s="6"/>
      <c r="E263" s="223" t="s">
        <v>40</v>
      </c>
      <c r="F263" s="287"/>
      <c r="G263" s="6"/>
      <c r="H263" s="8" t="s">
        <v>41</v>
      </c>
      <c r="I263" s="8"/>
      <c r="J263" s="8" t="s">
        <v>42</v>
      </c>
      <c r="K263" s="17"/>
    </row>
    <row r="264" spans="1:11" x14ac:dyDescent="0.25">
      <c r="A264" s="16"/>
      <c r="B264" s="291"/>
      <c r="C264" s="292"/>
      <c r="D264" s="6"/>
      <c r="E264" s="278"/>
      <c r="F264" s="280"/>
      <c r="G264" s="6"/>
      <c r="H264" s="110"/>
      <c r="I264" s="6"/>
      <c r="J264" s="110"/>
      <c r="K264" s="17"/>
    </row>
    <row r="265" spans="1:11" x14ac:dyDescent="0.25">
      <c r="A265" s="56"/>
      <c r="B265" s="140"/>
      <c r="C265" s="140"/>
      <c r="D265" s="10"/>
      <c r="E265" s="10"/>
      <c r="F265" s="10"/>
      <c r="G265" s="10"/>
      <c r="H265" s="10"/>
      <c r="I265" s="10"/>
      <c r="J265" s="10"/>
      <c r="K265" s="57"/>
    </row>
    <row r="266" spans="1:11" x14ac:dyDescent="0.25">
      <c r="A266" s="200" t="s">
        <v>570</v>
      </c>
      <c r="B266" s="195"/>
      <c r="C266" s="195"/>
      <c r="D266" s="195"/>
      <c r="E266" s="195"/>
      <c r="F266" s="195"/>
      <c r="G266" s="195"/>
      <c r="H266" s="195"/>
      <c r="I266" s="195"/>
      <c r="J266" s="195"/>
      <c r="K266" s="196"/>
    </row>
    <row r="267" spans="1:11" x14ac:dyDescent="0.25">
      <c r="A267" s="53"/>
      <c r="B267" s="151"/>
      <c r="C267" s="151"/>
      <c r="D267" s="11"/>
      <c r="E267" s="11"/>
      <c r="F267" s="11"/>
      <c r="G267" s="11"/>
      <c r="H267" s="11"/>
      <c r="I267" s="11"/>
      <c r="J267" s="11"/>
      <c r="K267" s="54"/>
    </row>
    <row r="268" spans="1:11" x14ac:dyDescent="0.25">
      <c r="A268" s="16"/>
      <c r="B268" s="139"/>
      <c r="C268" s="139"/>
      <c r="D268" s="6"/>
      <c r="E268" s="6"/>
      <c r="F268" s="6"/>
      <c r="G268" s="6"/>
      <c r="H268" s="6"/>
      <c r="I268" s="6"/>
      <c r="J268" s="6"/>
      <c r="K268" s="17"/>
    </row>
    <row r="269" spans="1:11" x14ac:dyDescent="0.25">
      <c r="A269" s="383" t="s">
        <v>517</v>
      </c>
      <c r="B269" s="382"/>
      <c r="C269" s="139"/>
      <c r="D269" s="278"/>
      <c r="E269" s="279"/>
      <c r="F269" s="279"/>
      <c r="G269" s="279"/>
      <c r="H269" s="279"/>
      <c r="I269" s="279"/>
      <c r="J269" s="279"/>
      <c r="K269" s="280"/>
    </row>
    <row r="270" spans="1:11" x14ac:dyDescent="0.25">
      <c r="A270" s="16"/>
      <c r="B270" s="139"/>
      <c r="C270" s="139"/>
      <c r="D270" s="6"/>
      <c r="E270" s="6"/>
      <c r="F270" s="6"/>
      <c r="G270" s="6"/>
      <c r="H270" s="6"/>
      <c r="I270" s="6"/>
      <c r="J270" s="6"/>
      <c r="K270" s="17"/>
    </row>
    <row r="271" spans="1:11" x14ac:dyDescent="0.25">
      <c r="A271" s="16"/>
      <c r="B271" s="223" t="s">
        <v>54</v>
      </c>
      <c r="C271" s="223"/>
      <c r="D271" s="7"/>
      <c r="E271" s="223" t="s">
        <v>55</v>
      </c>
      <c r="F271" s="223"/>
      <c r="G271" s="6"/>
      <c r="H271" s="6"/>
      <c r="I271" s="6"/>
      <c r="J271" s="6"/>
      <c r="K271" s="17"/>
    </row>
    <row r="272" spans="1:11" x14ac:dyDescent="0.25">
      <c r="A272" s="16"/>
      <c r="B272" s="297"/>
      <c r="C272" s="298"/>
      <c r="D272" s="6"/>
      <c r="E272" s="278"/>
      <c r="F272" s="280"/>
      <c r="G272" s="6"/>
      <c r="H272" s="6"/>
      <c r="I272" s="6"/>
      <c r="J272" s="6"/>
      <c r="K272" s="17"/>
    </row>
    <row r="273" spans="1:11" x14ac:dyDescent="0.25">
      <c r="A273" s="16"/>
      <c r="B273" s="139"/>
      <c r="C273" s="139"/>
      <c r="D273" s="6"/>
      <c r="E273" s="6"/>
      <c r="F273" s="6"/>
      <c r="G273" s="6"/>
      <c r="H273" s="6"/>
      <c r="I273" s="6"/>
      <c r="J273" s="6"/>
      <c r="K273" s="17"/>
    </row>
    <row r="274" spans="1:11" x14ac:dyDescent="0.25">
      <c r="A274" s="16"/>
      <c r="B274" s="223" t="s">
        <v>56</v>
      </c>
      <c r="C274" s="223"/>
      <c r="D274" s="6"/>
      <c r="E274" s="8" t="s">
        <v>57</v>
      </c>
      <c r="F274" s="6"/>
      <c r="G274" s="8" t="s">
        <v>38</v>
      </c>
      <c r="H274" s="6"/>
      <c r="I274" s="149"/>
      <c r="J274" s="6"/>
      <c r="K274" s="17"/>
    </row>
    <row r="275" spans="1:11" x14ac:dyDescent="0.25">
      <c r="A275" s="108"/>
      <c r="B275" s="9"/>
      <c r="C275" s="9"/>
      <c r="D275" s="6"/>
      <c r="E275" s="308"/>
      <c r="F275" s="6"/>
      <c r="G275" s="308"/>
      <c r="H275" s="6"/>
      <c r="I275" s="6"/>
      <c r="J275" s="6"/>
      <c r="K275" s="17"/>
    </row>
    <row r="276" spans="1:11" x14ac:dyDescent="0.25">
      <c r="A276" s="16"/>
      <c r="B276" s="139"/>
      <c r="C276" s="139"/>
      <c r="D276" s="6"/>
      <c r="E276" s="309"/>
      <c r="F276" s="6"/>
      <c r="G276" s="309"/>
      <c r="H276" s="6"/>
      <c r="I276" s="6"/>
      <c r="J276" s="6"/>
      <c r="K276" s="17"/>
    </row>
    <row r="277" spans="1:11" x14ac:dyDescent="0.25">
      <c r="A277" s="16"/>
      <c r="B277" s="139"/>
      <c r="C277" s="139"/>
      <c r="D277" s="6"/>
      <c r="E277" s="6"/>
      <c r="F277" s="6"/>
      <c r="G277" s="6"/>
      <c r="H277" s="6"/>
      <c r="I277" s="6"/>
      <c r="J277" s="6"/>
      <c r="K277" s="17"/>
    </row>
    <row r="278" spans="1:11" x14ac:dyDescent="0.25">
      <c r="A278" s="16"/>
      <c r="B278" s="223" t="s">
        <v>58</v>
      </c>
      <c r="C278" s="223"/>
      <c r="D278" s="6"/>
      <c r="E278" s="8" t="s">
        <v>59</v>
      </c>
      <c r="F278" s="6"/>
      <c r="G278" s="223" t="s">
        <v>60</v>
      </c>
      <c r="H278" s="223"/>
      <c r="I278" s="6"/>
      <c r="J278" s="6"/>
      <c r="K278" s="17"/>
    </row>
    <row r="279" spans="1:11" x14ac:dyDescent="0.25">
      <c r="A279" s="16"/>
      <c r="B279" s="297"/>
      <c r="C279" s="298"/>
      <c r="D279" s="6"/>
      <c r="E279" s="111"/>
      <c r="F279" s="6"/>
      <c r="G279" s="314"/>
      <c r="H279" s="315"/>
      <c r="I279" s="6"/>
      <c r="J279" s="6"/>
      <c r="K279" s="17"/>
    </row>
    <row r="280" spans="1:11" x14ac:dyDescent="0.25">
      <c r="A280" s="16"/>
      <c r="B280" s="139"/>
      <c r="C280" s="139"/>
      <c r="D280" s="6"/>
      <c r="E280" s="6"/>
      <c r="F280" s="6"/>
      <c r="G280" s="6"/>
      <c r="H280" s="6"/>
      <c r="I280" s="6"/>
      <c r="J280" s="6"/>
      <c r="K280" s="17"/>
    </row>
    <row r="281" spans="1:11" x14ac:dyDescent="0.25">
      <c r="A281" s="200" t="s">
        <v>518</v>
      </c>
      <c r="B281" s="195"/>
      <c r="C281" s="195"/>
      <c r="D281" s="195"/>
      <c r="E281" s="195"/>
      <c r="F281" s="195"/>
      <c r="G281" s="195"/>
      <c r="H281" s="195"/>
      <c r="I281" s="195"/>
      <c r="J281" s="195"/>
      <c r="K281" s="196"/>
    </row>
    <row r="282" spans="1:11" x14ac:dyDescent="0.25">
      <c r="A282" s="16"/>
      <c r="B282" s="223" t="s">
        <v>33</v>
      </c>
      <c r="C282" s="223"/>
      <c r="D282" s="6"/>
      <c r="E282" s="223" t="s">
        <v>34</v>
      </c>
      <c r="F282" s="223"/>
      <c r="G282" s="6"/>
      <c r="H282" s="223" t="s">
        <v>35</v>
      </c>
      <c r="I282" s="223"/>
      <c r="J282" s="6"/>
      <c r="K282" s="17"/>
    </row>
    <row r="283" spans="1:11" x14ac:dyDescent="0.25">
      <c r="A283" s="16"/>
      <c r="B283" s="291"/>
      <c r="C283" s="292"/>
      <c r="D283" s="6"/>
      <c r="E283" s="278"/>
      <c r="F283" s="280"/>
      <c r="G283" s="6"/>
      <c r="H283" s="278"/>
      <c r="I283" s="279"/>
      <c r="J283" s="280"/>
      <c r="K283" s="17"/>
    </row>
    <row r="284" spans="1:11" x14ac:dyDescent="0.25">
      <c r="A284" s="16"/>
      <c r="B284" s="139"/>
      <c r="C284" s="139"/>
      <c r="D284" s="6"/>
      <c r="E284" s="6"/>
      <c r="F284" s="6"/>
      <c r="G284" s="6"/>
      <c r="H284" s="6"/>
      <c r="I284" s="6"/>
      <c r="J284" s="6"/>
      <c r="K284" s="17"/>
    </row>
    <row r="285" spans="1:11" x14ac:dyDescent="0.25">
      <c r="A285" s="16"/>
      <c r="B285" s="223" t="s">
        <v>36</v>
      </c>
      <c r="C285" s="223"/>
      <c r="D285" s="6"/>
      <c r="E285" s="223" t="s">
        <v>37</v>
      </c>
      <c r="F285" s="223"/>
      <c r="G285" s="6"/>
      <c r="H285" s="8"/>
      <c r="I285" s="8"/>
      <c r="J285" s="8" t="s">
        <v>38</v>
      </c>
      <c r="K285" s="17"/>
    </row>
    <row r="286" spans="1:11" x14ac:dyDescent="0.25">
      <c r="A286" s="16"/>
      <c r="B286" s="291"/>
      <c r="C286" s="292"/>
      <c r="D286" s="6"/>
      <c r="E286" s="278"/>
      <c r="F286" s="279"/>
      <c r="G286" s="279"/>
      <c r="H286" s="280"/>
      <c r="I286" s="8"/>
      <c r="J286" s="110"/>
      <c r="K286" s="17"/>
    </row>
    <row r="287" spans="1:11" x14ac:dyDescent="0.25">
      <c r="A287" s="16"/>
      <c r="B287" s="139"/>
      <c r="C287" s="139"/>
      <c r="D287" s="6"/>
      <c r="E287" s="6"/>
      <c r="F287" s="6"/>
      <c r="G287" s="6"/>
      <c r="H287" s="6"/>
      <c r="I287" s="8"/>
      <c r="J287" s="6"/>
      <c r="K287" s="17"/>
    </row>
    <row r="288" spans="1:11" x14ac:dyDescent="0.25">
      <c r="A288" s="16"/>
      <c r="B288" s="223" t="s">
        <v>39</v>
      </c>
      <c r="C288" s="287"/>
      <c r="D288" s="6"/>
      <c r="E288" s="223" t="s">
        <v>40</v>
      </c>
      <c r="F288" s="287"/>
      <c r="G288" s="6"/>
      <c r="H288" s="8" t="s">
        <v>41</v>
      </c>
      <c r="I288" s="8"/>
      <c r="J288" s="8" t="s">
        <v>42</v>
      </c>
      <c r="K288" s="17"/>
    </row>
    <row r="289" spans="1:11" x14ac:dyDescent="0.25">
      <c r="A289" s="16"/>
      <c r="B289" s="291"/>
      <c r="C289" s="292"/>
      <c r="D289" s="6"/>
      <c r="E289" s="278"/>
      <c r="F289" s="280"/>
      <c r="G289" s="6"/>
      <c r="H289" s="110"/>
      <c r="I289" s="6"/>
      <c r="J289" s="110"/>
      <c r="K289" s="17"/>
    </row>
    <row r="290" spans="1:11" x14ac:dyDescent="0.25">
      <c r="A290" s="56"/>
      <c r="B290" s="140"/>
      <c r="C290" s="140"/>
      <c r="D290" s="10"/>
      <c r="E290" s="10"/>
      <c r="F290" s="10"/>
      <c r="G290" s="10"/>
      <c r="H290" s="10"/>
      <c r="I290" s="10"/>
      <c r="J290" s="10"/>
      <c r="K290" s="57"/>
    </row>
    <row r="291" spans="1:11" x14ac:dyDescent="0.25">
      <c r="A291" s="200" t="s">
        <v>570</v>
      </c>
      <c r="B291" s="195"/>
      <c r="C291" s="195"/>
      <c r="D291" s="195"/>
      <c r="E291" s="195"/>
      <c r="F291" s="195"/>
      <c r="G291" s="195"/>
      <c r="H291" s="195"/>
      <c r="I291" s="195"/>
      <c r="J291" s="195"/>
      <c r="K291" s="196"/>
    </row>
    <row r="292" spans="1:11" x14ac:dyDescent="0.25">
      <c r="A292" s="53"/>
      <c r="B292" s="158"/>
      <c r="C292" s="158"/>
      <c r="D292" s="11"/>
      <c r="E292" s="11"/>
      <c r="F292" s="11"/>
      <c r="G292" s="11"/>
      <c r="H292" s="11"/>
      <c r="I292" s="11"/>
      <c r="J292" s="11"/>
      <c r="K292" s="54"/>
    </row>
    <row r="293" spans="1:11" x14ac:dyDescent="0.25">
      <c r="A293" s="16"/>
      <c r="B293" s="139"/>
      <c r="C293" s="139"/>
      <c r="D293" s="6"/>
      <c r="E293" s="6"/>
      <c r="F293" s="6"/>
      <c r="G293" s="6"/>
      <c r="H293" s="6"/>
      <c r="I293" s="6"/>
      <c r="J293" s="6"/>
      <c r="K293" s="17"/>
    </row>
    <row r="294" spans="1:11" x14ac:dyDescent="0.25">
      <c r="A294" s="383" t="s">
        <v>517</v>
      </c>
      <c r="B294" s="382"/>
      <c r="C294" s="139"/>
      <c r="D294" s="278"/>
      <c r="E294" s="279"/>
      <c r="F294" s="279"/>
      <c r="G294" s="279"/>
      <c r="H294" s="279"/>
      <c r="I294" s="279"/>
      <c r="J294" s="279"/>
      <c r="K294" s="280"/>
    </row>
    <row r="295" spans="1:11" x14ac:dyDescent="0.25">
      <c r="A295" s="16"/>
      <c r="B295" s="139"/>
      <c r="C295" s="139"/>
      <c r="D295" s="6"/>
      <c r="E295" s="6"/>
      <c r="F295" s="6"/>
      <c r="G295" s="6"/>
      <c r="H295" s="6"/>
      <c r="I295" s="6"/>
      <c r="J295" s="6"/>
      <c r="K295" s="17"/>
    </row>
    <row r="296" spans="1:11" x14ac:dyDescent="0.25">
      <c r="A296" s="16"/>
      <c r="B296" s="223" t="s">
        <v>54</v>
      </c>
      <c r="C296" s="223"/>
      <c r="D296" s="7"/>
      <c r="E296" s="223" t="s">
        <v>55</v>
      </c>
      <c r="F296" s="223"/>
      <c r="G296" s="6"/>
      <c r="H296" s="6"/>
      <c r="I296" s="6"/>
      <c r="J296" s="6"/>
      <c r="K296" s="17"/>
    </row>
    <row r="297" spans="1:11" x14ac:dyDescent="0.25">
      <c r="A297" s="16"/>
      <c r="B297" s="297"/>
      <c r="C297" s="298"/>
      <c r="D297" s="6"/>
      <c r="E297" s="278"/>
      <c r="F297" s="280"/>
      <c r="G297" s="6"/>
      <c r="H297" s="6"/>
      <c r="I297" s="6"/>
      <c r="J297" s="6"/>
      <c r="K297" s="17"/>
    </row>
    <row r="298" spans="1:11" x14ac:dyDescent="0.25">
      <c r="A298" s="16"/>
      <c r="B298" s="139"/>
      <c r="C298" s="139"/>
      <c r="D298" s="6"/>
      <c r="E298" s="6"/>
      <c r="F298" s="6"/>
      <c r="G298" s="6"/>
      <c r="H298" s="6"/>
      <c r="I298" s="6"/>
      <c r="J298" s="6"/>
      <c r="K298" s="17"/>
    </row>
    <row r="299" spans="1:11" x14ac:dyDescent="0.25">
      <c r="A299" s="16"/>
      <c r="B299" s="223" t="s">
        <v>56</v>
      </c>
      <c r="C299" s="223"/>
      <c r="D299" s="6"/>
      <c r="E299" s="8" t="s">
        <v>57</v>
      </c>
      <c r="F299" s="6"/>
      <c r="G299" s="8" t="s">
        <v>38</v>
      </c>
      <c r="H299" s="6"/>
      <c r="I299" s="149"/>
      <c r="J299" s="6"/>
      <c r="K299" s="17"/>
    </row>
    <row r="300" spans="1:11" x14ac:dyDescent="0.25">
      <c r="A300" s="108"/>
      <c r="B300" s="9"/>
      <c r="C300" s="9"/>
      <c r="D300" s="6"/>
      <c r="E300" s="308"/>
      <c r="F300" s="6"/>
      <c r="G300" s="308"/>
      <c r="H300" s="6"/>
      <c r="I300" s="6"/>
      <c r="J300" s="6"/>
      <c r="K300" s="17"/>
    </row>
    <row r="301" spans="1:11" x14ac:dyDescent="0.25">
      <c r="A301" s="16"/>
      <c r="B301" s="139"/>
      <c r="C301" s="139"/>
      <c r="D301" s="6"/>
      <c r="E301" s="309"/>
      <c r="F301" s="6"/>
      <c r="G301" s="309"/>
      <c r="H301" s="6"/>
      <c r="I301" s="6"/>
      <c r="J301" s="6"/>
      <c r="K301" s="17"/>
    </row>
    <row r="302" spans="1:11" x14ac:dyDescent="0.25">
      <c r="A302" s="16"/>
      <c r="B302" s="139"/>
      <c r="C302" s="139"/>
      <c r="D302" s="6"/>
      <c r="E302" s="6"/>
      <c r="F302" s="6"/>
      <c r="G302" s="6"/>
      <c r="H302" s="6"/>
      <c r="I302" s="6"/>
      <c r="J302" s="6"/>
      <c r="K302" s="17"/>
    </row>
    <row r="303" spans="1:11" x14ac:dyDescent="0.25">
      <c r="A303" s="16"/>
      <c r="B303" s="223" t="s">
        <v>58</v>
      </c>
      <c r="C303" s="223"/>
      <c r="D303" s="6"/>
      <c r="E303" s="8" t="s">
        <v>59</v>
      </c>
      <c r="F303" s="6"/>
      <c r="G303" s="223" t="s">
        <v>60</v>
      </c>
      <c r="H303" s="223"/>
      <c r="I303" s="6"/>
      <c r="J303" s="6"/>
      <c r="K303" s="17"/>
    </row>
    <row r="304" spans="1:11" x14ac:dyDescent="0.25">
      <c r="A304" s="16"/>
      <c r="B304" s="297"/>
      <c r="C304" s="298"/>
      <c r="D304" s="6"/>
      <c r="E304" s="111"/>
      <c r="F304" s="6"/>
      <c r="G304" s="314"/>
      <c r="H304" s="315"/>
      <c r="I304" s="6"/>
      <c r="J304" s="6"/>
      <c r="K304" s="17"/>
    </row>
    <row r="305" spans="1:11" x14ac:dyDescent="0.25">
      <c r="A305" s="16"/>
      <c r="B305" s="139"/>
      <c r="C305" s="139"/>
      <c r="D305" s="6"/>
      <c r="E305" s="6"/>
      <c r="F305" s="6"/>
      <c r="G305" s="6"/>
      <c r="H305" s="6"/>
      <c r="I305" s="6"/>
      <c r="J305" s="6"/>
      <c r="K305" s="17"/>
    </row>
    <row r="306" spans="1:11" x14ac:dyDescent="0.25">
      <c r="A306" s="200" t="s">
        <v>518</v>
      </c>
      <c r="B306" s="195"/>
      <c r="C306" s="195"/>
      <c r="D306" s="195"/>
      <c r="E306" s="195"/>
      <c r="F306" s="195"/>
      <c r="G306" s="195"/>
      <c r="H306" s="195"/>
      <c r="I306" s="195"/>
      <c r="J306" s="195"/>
      <c r="K306" s="196"/>
    </row>
    <row r="307" spans="1:11" x14ac:dyDescent="0.25">
      <c r="A307" s="16"/>
      <c r="B307" s="223" t="s">
        <v>33</v>
      </c>
      <c r="C307" s="223"/>
      <c r="D307" s="6"/>
      <c r="E307" s="223" t="s">
        <v>34</v>
      </c>
      <c r="F307" s="223"/>
      <c r="G307" s="6"/>
      <c r="H307" s="223" t="s">
        <v>35</v>
      </c>
      <c r="I307" s="223"/>
      <c r="J307" s="6"/>
      <c r="K307" s="17"/>
    </row>
    <row r="308" spans="1:11" x14ac:dyDescent="0.25">
      <c r="A308" s="16"/>
      <c r="B308" s="291"/>
      <c r="C308" s="292"/>
      <c r="D308" s="6"/>
      <c r="E308" s="278"/>
      <c r="F308" s="280"/>
      <c r="G308" s="6"/>
      <c r="H308" s="278"/>
      <c r="I308" s="279"/>
      <c r="J308" s="280"/>
      <c r="K308" s="17"/>
    </row>
    <row r="309" spans="1:11" x14ac:dyDescent="0.25">
      <c r="A309" s="16"/>
      <c r="B309" s="139"/>
      <c r="C309" s="139"/>
      <c r="D309" s="6"/>
      <c r="E309" s="6"/>
      <c r="F309" s="6"/>
      <c r="G309" s="6"/>
      <c r="H309" s="6"/>
      <c r="I309" s="6"/>
      <c r="J309" s="6"/>
      <c r="K309" s="17"/>
    </row>
    <row r="310" spans="1:11" x14ac:dyDescent="0.25">
      <c r="A310" s="16"/>
      <c r="B310" s="223" t="s">
        <v>36</v>
      </c>
      <c r="C310" s="223"/>
      <c r="D310" s="6"/>
      <c r="E310" s="223" t="s">
        <v>37</v>
      </c>
      <c r="F310" s="223"/>
      <c r="G310" s="6"/>
      <c r="H310" s="8"/>
      <c r="I310" s="8"/>
      <c r="J310" s="8" t="s">
        <v>38</v>
      </c>
      <c r="K310" s="17"/>
    </row>
    <row r="311" spans="1:11" x14ac:dyDescent="0.25">
      <c r="A311" s="16"/>
      <c r="B311" s="291"/>
      <c r="C311" s="292"/>
      <c r="D311" s="6"/>
      <c r="E311" s="278"/>
      <c r="F311" s="279"/>
      <c r="G311" s="279"/>
      <c r="H311" s="280"/>
      <c r="I311" s="8"/>
      <c r="J311" s="110"/>
      <c r="K311" s="17"/>
    </row>
    <row r="312" spans="1:11" x14ac:dyDescent="0.25">
      <c r="A312" s="16"/>
      <c r="B312" s="139"/>
      <c r="C312" s="139"/>
      <c r="D312" s="6"/>
      <c r="E312" s="6"/>
      <c r="F312" s="6"/>
      <c r="G312" s="6"/>
      <c r="H312" s="6"/>
      <c r="I312" s="8"/>
      <c r="J312" s="6"/>
      <c r="K312" s="17"/>
    </row>
    <row r="313" spans="1:11" x14ac:dyDescent="0.25">
      <c r="A313" s="16"/>
      <c r="B313" s="223" t="s">
        <v>39</v>
      </c>
      <c r="C313" s="287"/>
      <c r="D313" s="6"/>
      <c r="E313" s="223" t="s">
        <v>40</v>
      </c>
      <c r="F313" s="287"/>
      <c r="G313" s="6"/>
      <c r="H313" s="8" t="s">
        <v>41</v>
      </c>
      <c r="I313" s="8"/>
      <c r="J313" s="8" t="s">
        <v>42</v>
      </c>
      <c r="K313" s="17"/>
    </row>
    <row r="314" spans="1:11" x14ac:dyDescent="0.25">
      <c r="A314" s="16"/>
      <c r="B314" s="291"/>
      <c r="C314" s="292"/>
      <c r="D314" s="6"/>
      <c r="E314" s="278"/>
      <c r="F314" s="280"/>
      <c r="G314" s="6"/>
      <c r="H314" s="110"/>
      <c r="I314" s="6"/>
      <c r="J314" s="110"/>
      <c r="K314" s="17"/>
    </row>
    <row r="315" spans="1:11" x14ac:dyDescent="0.25">
      <c r="A315" s="56"/>
      <c r="B315" s="140"/>
      <c r="C315" s="140"/>
      <c r="D315" s="10"/>
      <c r="E315" s="10"/>
      <c r="F315" s="10"/>
      <c r="G315" s="10"/>
      <c r="H315" s="10"/>
      <c r="I315" s="10"/>
      <c r="J315" s="10"/>
      <c r="K315" s="57"/>
    </row>
    <row r="316" spans="1:11" x14ac:dyDescent="0.25">
      <c r="A316" s="200" t="s">
        <v>570</v>
      </c>
      <c r="B316" s="195"/>
      <c r="C316" s="195"/>
      <c r="D316" s="195"/>
      <c r="E316" s="195"/>
      <c r="F316" s="195"/>
      <c r="G316" s="195"/>
      <c r="H316" s="195"/>
      <c r="I316" s="195"/>
      <c r="J316" s="195"/>
      <c r="K316" s="196"/>
    </row>
    <row r="317" spans="1:11" x14ac:dyDescent="0.25">
      <c r="A317" s="53"/>
      <c r="B317" s="151"/>
      <c r="C317" s="151"/>
      <c r="D317" s="11"/>
      <c r="E317" s="11"/>
      <c r="F317" s="11"/>
      <c r="G317" s="11"/>
      <c r="H317" s="11"/>
      <c r="I317" s="11"/>
      <c r="J317" s="11"/>
      <c r="K317" s="54"/>
    </row>
    <row r="318" spans="1:11" x14ac:dyDescent="0.25">
      <c r="A318" s="16"/>
      <c r="B318" s="139"/>
      <c r="C318" s="139"/>
      <c r="D318" s="6"/>
      <c r="E318" s="6"/>
      <c r="F318" s="6"/>
      <c r="G318" s="6"/>
      <c r="H318" s="6"/>
      <c r="I318" s="6"/>
      <c r="J318" s="6"/>
      <c r="K318" s="17"/>
    </row>
    <row r="319" spans="1:11" x14ac:dyDescent="0.25">
      <c r="A319" s="383" t="s">
        <v>517</v>
      </c>
      <c r="B319" s="382"/>
      <c r="C319" s="139"/>
      <c r="D319" s="278"/>
      <c r="E319" s="279"/>
      <c r="F319" s="279"/>
      <c r="G319" s="279"/>
      <c r="H319" s="279"/>
      <c r="I319" s="279"/>
      <c r="J319" s="279"/>
      <c r="K319" s="280"/>
    </row>
    <row r="320" spans="1:11" x14ac:dyDescent="0.25">
      <c r="A320" s="16"/>
      <c r="B320" s="139"/>
      <c r="C320" s="139"/>
      <c r="D320" s="6"/>
      <c r="E320" s="6"/>
      <c r="F320" s="6"/>
      <c r="G320" s="6"/>
      <c r="H320" s="6"/>
      <c r="I320" s="6"/>
      <c r="J320" s="6"/>
      <c r="K320" s="17"/>
    </row>
    <row r="321" spans="1:11" x14ac:dyDescent="0.25">
      <c r="A321" s="16"/>
      <c r="B321" s="223" t="s">
        <v>54</v>
      </c>
      <c r="C321" s="223"/>
      <c r="D321" s="7"/>
      <c r="E321" s="223" t="s">
        <v>55</v>
      </c>
      <c r="F321" s="223"/>
      <c r="G321" s="6"/>
      <c r="H321" s="6"/>
      <c r="I321" s="6"/>
      <c r="J321" s="6"/>
      <c r="K321" s="17"/>
    </row>
    <row r="322" spans="1:11" x14ac:dyDescent="0.25">
      <c r="A322" s="16"/>
      <c r="B322" s="297"/>
      <c r="C322" s="298"/>
      <c r="D322" s="6"/>
      <c r="E322" s="278"/>
      <c r="F322" s="280"/>
      <c r="G322" s="6"/>
      <c r="H322" s="6"/>
      <c r="I322" s="6"/>
      <c r="J322" s="6"/>
      <c r="K322" s="17"/>
    </row>
    <row r="323" spans="1:11" x14ac:dyDescent="0.25">
      <c r="A323" s="16"/>
      <c r="B323" s="139"/>
      <c r="C323" s="139"/>
      <c r="D323" s="6"/>
      <c r="E323" s="6"/>
      <c r="F323" s="6"/>
      <c r="G323" s="6"/>
      <c r="H323" s="6"/>
      <c r="I323" s="6"/>
      <c r="J323" s="6"/>
      <c r="K323" s="17"/>
    </row>
    <row r="324" spans="1:11" x14ac:dyDescent="0.25">
      <c r="A324" s="16"/>
      <c r="B324" s="223" t="s">
        <v>56</v>
      </c>
      <c r="C324" s="223"/>
      <c r="D324" s="6"/>
      <c r="E324" s="8" t="s">
        <v>57</v>
      </c>
      <c r="F324" s="6"/>
      <c r="G324" s="8" t="s">
        <v>38</v>
      </c>
      <c r="H324" s="6"/>
      <c r="I324" s="149"/>
      <c r="J324" s="6"/>
      <c r="K324" s="17"/>
    </row>
    <row r="325" spans="1:11" x14ac:dyDescent="0.25">
      <c r="A325" s="108"/>
      <c r="B325" s="9"/>
      <c r="C325" s="9"/>
      <c r="D325" s="6"/>
      <c r="E325" s="308"/>
      <c r="F325" s="6"/>
      <c r="G325" s="308"/>
      <c r="H325" s="6"/>
      <c r="I325" s="6"/>
      <c r="J325" s="6"/>
      <c r="K325" s="17"/>
    </row>
    <row r="326" spans="1:11" x14ac:dyDescent="0.25">
      <c r="A326" s="16"/>
      <c r="B326" s="139"/>
      <c r="C326" s="139"/>
      <c r="D326" s="6"/>
      <c r="E326" s="309"/>
      <c r="F326" s="6"/>
      <c r="G326" s="309"/>
      <c r="H326" s="6"/>
      <c r="I326" s="6"/>
      <c r="J326" s="6"/>
      <c r="K326" s="17"/>
    </row>
    <row r="327" spans="1:11" x14ac:dyDescent="0.25">
      <c r="A327" s="16"/>
      <c r="B327" s="139"/>
      <c r="C327" s="139"/>
      <c r="D327" s="6"/>
      <c r="E327" s="6"/>
      <c r="F327" s="6"/>
      <c r="G327" s="6"/>
      <c r="H327" s="6"/>
      <c r="I327" s="6"/>
      <c r="J327" s="6"/>
      <c r="K327" s="17"/>
    </row>
    <row r="328" spans="1:11" x14ac:dyDescent="0.25">
      <c r="A328" s="16"/>
      <c r="B328" s="223" t="s">
        <v>58</v>
      </c>
      <c r="C328" s="223"/>
      <c r="D328" s="6"/>
      <c r="E328" s="8" t="s">
        <v>59</v>
      </c>
      <c r="F328" s="6"/>
      <c r="G328" s="223" t="s">
        <v>60</v>
      </c>
      <c r="H328" s="223"/>
      <c r="I328" s="6"/>
      <c r="J328" s="6"/>
      <c r="K328" s="17"/>
    </row>
    <row r="329" spans="1:11" x14ac:dyDescent="0.25">
      <c r="A329" s="16"/>
      <c r="B329" s="297"/>
      <c r="C329" s="298"/>
      <c r="D329" s="6"/>
      <c r="E329" s="111"/>
      <c r="F329" s="6"/>
      <c r="G329" s="314"/>
      <c r="H329" s="315"/>
      <c r="I329" s="6"/>
      <c r="J329" s="6"/>
      <c r="K329" s="17"/>
    </row>
    <row r="330" spans="1:11" x14ac:dyDescent="0.25">
      <c r="A330" s="16"/>
      <c r="B330" s="139"/>
      <c r="C330" s="139"/>
      <c r="D330" s="6"/>
      <c r="E330" s="6"/>
      <c r="F330" s="6"/>
      <c r="G330" s="6"/>
      <c r="H330" s="6"/>
      <c r="I330" s="6"/>
      <c r="J330" s="6"/>
      <c r="K330" s="17"/>
    </row>
    <row r="331" spans="1:11" x14ac:dyDescent="0.25">
      <c r="A331" s="200" t="s">
        <v>518</v>
      </c>
      <c r="B331" s="195"/>
      <c r="C331" s="195"/>
      <c r="D331" s="195"/>
      <c r="E331" s="195"/>
      <c r="F331" s="195"/>
      <c r="G331" s="195"/>
      <c r="H331" s="195"/>
      <c r="I331" s="195"/>
      <c r="J331" s="195"/>
      <c r="K331" s="196"/>
    </row>
    <row r="332" spans="1:11" x14ac:dyDescent="0.25">
      <c r="A332" s="16"/>
      <c r="B332" s="223" t="s">
        <v>33</v>
      </c>
      <c r="C332" s="223"/>
      <c r="D332" s="6"/>
      <c r="E332" s="223" t="s">
        <v>34</v>
      </c>
      <c r="F332" s="223"/>
      <c r="G332" s="6"/>
      <c r="H332" s="223" t="s">
        <v>35</v>
      </c>
      <c r="I332" s="223"/>
      <c r="J332" s="6"/>
      <c r="K332" s="17"/>
    </row>
    <row r="333" spans="1:11" x14ac:dyDescent="0.25">
      <c r="A333" s="16"/>
      <c r="B333" s="291"/>
      <c r="C333" s="292"/>
      <c r="D333" s="6"/>
      <c r="E333" s="278"/>
      <c r="F333" s="280"/>
      <c r="G333" s="6"/>
      <c r="H333" s="278"/>
      <c r="I333" s="279"/>
      <c r="J333" s="280"/>
      <c r="K333" s="17"/>
    </row>
    <row r="334" spans="1:11" x14ac:dyDescent="0.25">
      <c r="A334" s="16"/>
      <c r="B334" s="139"/>
      <c r="C334" s="139"/>
      <c r="D334" s="6"/>
      <c r="E334" s="6"/>
      <c r="F334" s="6"/>
      <c r="G334" s="6"/>
      <c r="H334" s="6"/>
      <c r="I334" s="6"/>
      <c r="J334" s="6"/>
      <c r="K334" s="17"/>
    </row>
    <row r="335" spans="1:11" x14ac:dyDescent="0.25">
      <c r="A335" s="16"/>
      <c r="B335" s="223" t="s">
        <v>36</v>
      </c>
      <c r="C335" s="223"/>
      <c r="D335" s="6"/>
      <c r="E335" s="223" t="s">
        <v>37</v>
      </c>
      <c r="F335" s="223"/>
      <c r="G335" s="6"/>
      <c r="H335" s="8"/>
      <c r="I335" s="8"/>
      <c r="J335" s="8" t="s">
        <v>38</v>
      </c>
      <c r="K335" s="17"/>
    </row>
    <row r="336" spans="1:11" x14ac:dyDescent="0.25">
      <c r="A336" s="16"/>
      <c r="B336" s="291"/>
      <c r="C336" s="292"/>
      <c r="D336" s="6"/>
      <c r="E336" s="278"/>
      <c r="F336" s="279"/>
      <c r="G336" s="279"/>
      <c r="H336" s="280"/>
      <c r="I336" s="8"/>
      <c r="J336" s="110"/>
      <c r="K336" s="17"/>
    </row>
    <row r="337" spans="1:11" x14ac:dyDescent="0.25">
      <c r="A337" s="16"/>
      <c r="B337" s="139"/>
      <c r="C337" s="139"/>
      <c r="D337" s="6"/>
      <c r="E337" s="6"/>
      <c r="F337" s="6"/>
      <c r="G337" s="6"/>
      <c r="H337" s="6"/>
      <c r="I337" s="8"/>
      <c r="J337" s="6"/>
      <c r="K337" s="17"/>
    </row>
    <row r="338" spans="1:11" x14ac:dyDescent="0.25">
      <c r="A338" s="16"/>
      <c r="B338" s="223" t="s">
        <v>39</v>
      </c>
      <c r="C338" s="287"/>
      <c r="D338" s="6"/>
      <c r="E338" s="223" t="s">
        <v>40</v>
      </c>
      <c r="F338" s="287"/>
      <c r="G338" s="6"/>
      <c r="H338" s="8" t="s">
        <v>41</v>
      </c>
      <c r="I338" s="8"/>
      <c r="J338" s="8" t="s">
        <v>42</v>
      </c>
      <c r="K338" s="17"/>
    </row>
    <row r="339" spans="1:11" x14ac:dyDescent="0.25">
      <c r="A339" s="16"/>
      <c r="B339" s="291"/>
      <c r="C339" s="292"/>
      <c r="D339" s="6"/>
      <c r="E339" s="278"/>
      <c r="F339" s="280"/>
      <c r="G339" s="6"/>
      <c r="H339" s="110"/>
      <c r="I339" s="6"/>
      <c r="J339" s="110"/>
      <c r="K339" s="17"/>
    </row>
    <row r="340" spans="1:11" x14ac:dyDescent="0.25">
      <c r="A340" s="56"/>
      <c r="B340" s="140"/>
      <c r="C340" s="140"/>
      <c r="D340" s="10"/>
      <c r="E340" s="10"/>
      <c r="F340" s="10"/>
      <c r="G340" s="10"/>
      <c r="H340" s="10"/>
      <c r="I340" s="10"/>
      <c r="J340" s="10"/>
      <c r="K340" s="57"/>
    </row>
    <row r="341" spans="1:11" x14ac:dyDescent="0.25">
      <c r="A341" s="200" t="s">
        <v>570</v>
      </c>
      <c r="B341" s="195"/>
      <c r="C341" s="195"/>
      <c r="D341" s="195"/>
      <c r="E341" s="195"/>
      <c r="F341" s="195"/>
      <c r="G341" s="195"/>
      <c r="H341" s="195"/>
      <c r="I341" s="195"/>
      <c r="J341" s="195"/>
      <c r="K341" s="196"/>
    </row>
    <row r="342" spans="1:11" x14ac:dyDescent="0.25">
      <c r="A342" s="53"/>
      <c r="B342" s="151"/>
      <c r="C342" s="151"/>
      <c r="D342" s="11"/>
      <c r="E342" s="11"/>
      <c r="F342" s="11"/>
      <c r="G342" s="11"/>
      <c r="H342" s="11"/>
      <c r="I342" s="11"/>
      <c r="J342" s="11"/>
      <c r="K342" s="54"/>
    </row>
    <row r="343" spans="1:11" x14ac:dyDescent="0.25">
      <c r="A343" s="16"/>
      <c r="B343" s="139"/>
      <c r="C343" s="139"/>
      <c r="D343" s="6"/>
      <c r="E343" s="6"/>
      <c r="F343" s="6"/>
      <c r="G343" s="6"/>
      <c r="H343" s="6"/>
      <c r="I343" s="6"/>
      <c r="J343" s="6"/>
      <c r="K343" s="17"/>
    </row>
    <row r="344" spans="1:11" x14ac:dyDescent="0.25">
      <c r="A344" s="383" t="s">
        <v>517</v>
      </c>
      <c r="B344" s="382"/>
      <c r="C344" s="139"/>
      <c r="D344" s="278"/>
      <c r="E344" s="279"/>
      <c r="F344" s="279"/>
      <c r="G344" s="279"/>
      <c r="H344" s="279"/>
      <c r="I344" s="279"/>
      <c r="J344" s="279"/>
      <c r="K344" s="280"/>
    </row>
    <row r="345" spans="1:11" x14ac:dyDescent="0.25">
      <c r="A345" s="16"/>
      <c r="B345" s="139"/>
      <c r="C345" s="139"/>
      <c r="D345" s="6"/>
      <c r="E345" s="6"/>
      <c r="F345" s="6"/>
      <c r="G345" s="6"/>
      <c r="H345" s="6"/>
      <c r="I345" s="6"/>
      <c r="J345" s="6"/>
      <c r="K345" s="17"/>
    </row>
    <row r="346" spans="1:11" x14ac:dyDescent="0.25">
      <c r="A346" s="16"/>
      <c r="B346" s="223" t="s">
        <v>54</v>
      </c>
      <c r="C346" s="223"/>
      <c r="D346" s="7"/>
      <c r="E346" s="223" t="s">
        <v>55</v>
      </c>
      <c r="F346" s="223"/>
      <c r="G346" s="6"/>
      <c r="H346" s="6"/>
      <c r="I346" s="6"/>
      <c r="J346" s="6"/>
      <c r="K346" s="17"/>
    </row>
    <row r="347" spans="1:11" x14ac:dyDescent="0.25">
      <c r="A347" s="16"/>
      <c r="B347" s="297"/>
      <c r="C347" s="298"/>
      <c r="D347" s="6"/>
      <c r="E347" s="278"/>
      <c r="F347" s="280"/>
      <c r="G347" s="6"/>
      <c r="H347" s="6"/>
      <c r="I347" s="6"/>
      <c r="J347" s="6"/>
      <c r="K347" s="17"/>
    </row>
    <row r="348" spans="1:11" x14ac:dyDescent="0.25">
      <c r="A348" s="16"/>
      <c r="B348" s="139"/>
      <c r="C348" s="139"/>
      <c r="D348" s="6"/>
      <c r="E348" s="6"/>
      <c r="F348" s="6"/>
      <c r="G348" s="6"/>
      <c r="H348" s="6"/>
      <c r="I348" s="6"/>
      <c r="J348" s="6"/>
      <c r="K348" s="17"/>
    </row>
    <row r="349" spans="1:11" x14ac:dyDescent="0.25">
      <c r="A349" s="16"/>
      <c r="B349" s="223" t="s">
        <v>56</v>
      </c>
      <c r="C349" s="223"/>
      <c r="D349" s="6"/>
      <c r="E349" s="8" t="s">
        <v>57</v>
      </c>
      <c r="F349" s="6"/>
      <c r="G349" s="8" t="s">
        <v>38</v>
      </c>
      <c r="H349" s="6"/>
      <c r="I349" s="149"/>
      <c r="J349" s="6"/>
      <c r="K349" s="17"/>
    </row>
    <row r="350" spans="1:11" x14ac:dyDescent="0.25">
      <c r="A350" s="108"/>
      <c r="B350" s="9"/>
      <c r="C350" s="9"/>
      <c r="D350" s="6"/>
      <c r="E350" s="308"/>
      <c r="F350" s="6"/>
      <c r="G350" s="308"/>
      <c r="H350" s="6"/>
      <c r="I350" s="6"/>
      <c r="J350" s="6"/>
      <c r="K350" s="17"/>
    </row>
    <row r="351" spans="1:11" x14ac:dyDescent="0.25">
      <c r="A351" s="16"/>
      <c r="B351" s="139"/>
      <c r="C351" s="139"/>
      <c r="D351" s="6"/>
      <c r="E351" s="309"/>
      <c r="F351" s="6"/>
      <c r="G351" s="309"/>
      <c r="H351" s="6"/>
      <c r="I351" s="6"/>
      <c r="J351" s="6"/>
      <c r="K351" s="17"/>
    </row>
    <row r="352" spans="1:11" x14ac:dyDescent="0.25">
      <c r="A352" s="16"/>
      <c r="B352" s="139"/>
      <c r="C352" s="139"/>
      <c r="D352" s="6"/>
      <c r="E352" s="6"/>
      <c r="F352" s="6"/>
      <c r="G352" s="6"/>
      <c r="H352" s="6"/>
      <c r="I352" s="6"/>
      <c r="J352" s="6"/>
      <c r="K352" s="17"/>
    </row>
    <row r="353" spans="1:11" x14ac:dyDescent="0.25">
      <c r="A353" s="16"/>
      <c r="B353" s="223" t="s">
        <v>58</v>
      </c>
      <c r="C353" s="223"/>
      <c r="D353" s="6"/>
      <c r="E353" s="8" t="s">
        <v>59</v>
      </c>
      <c r="F353" s="6"/>
      <c r="G353" s="223" t="s">
        <v>60</v>
      </c>
      <c r="H353" s="223"/>
      <c r="I353" s="6"/>
      <c r="J353" s="6"/>
      <c r="K353" s="17"/>
    </row>
    <row r="354" spans="1:11" x14ac:dyDescent="0.25">
      <c r="A354" s="16"/>
      <c r="B354" s="297"/>
      <c r="C354" s="298"/>
      <c r="D354" s="6"/>
      <c r="E354" s="111"/>
      <c r="F354" s="6"/>
      <c r="G354" s="314"/>
      <c r="H354" s="315"/>
      <c r="I354" s="6"/>
      <c r="J354" s="6"/>
      <c r="K354" s="17"/>
    </row>
    <row r="355" spans="1:11" x14ac:dyDescent="0.25">
      <c r="A355" s="16"/>
      <c r="B355" s="139"/>
      <c r="C355" s="139"/>
      <c r="D355" s="6"/>
      <c r="E355" s="6"/>
      <c r="F355" s="6"/>
      <c r="G355" s="6"/>
      <c r="H355" s="6"/>
      <c r="I355" s="6"/>
      <c r="J355" s="6"/>
      <c r="K355" s="17"/>
    </row>
    <row r="356" spans="1:11" x14ac:dyDescent="0.25">
      <c r="A356" s="200" t="s">
        <v>518</v>
      </c>
      <c r="B356" s="195"/>
      <c r="C356" s="195"/>
      <c r="D356" s="195"/>
      <c r="E356" s="195"/>
      <c r="F356" s="195"/>
      <c r="G356" s="195"/>
      <c r="H356" s="195"/>
      <c r="I356" s="195"/>
      <c r="J356" s="195"/>
      <c r="K356" s="196"/>
    </row>
    <row r="357" spans="1:11" x14ac:dyDescent="0.25">
      <c r="A357" s="16"/>
      <c r="B357" s="223" t="s">
        <v>33</v>
      </c>
      <c r="C357" s="223"/>
      <c r="D357" s="6"/>
      <c r="E357" s="223" t="s">
        <v>34</v>
      </c>
      <c r="F357" s="223"/>
      <c r="G357" s="6"/>
      <c r="H357" s="223" t="s">
        <v>35</v>
      </c>
      <c r="I357" s="223"/>
      <c r="J357" s="6"/>
      <c r="K357" s="17"/>
    </row>
    <row r="358" spans="1:11" x14ac:dyDescent="0.25">
      <c r="A358" s="16"/>
      <c r="B358" s="291"/>
      <c r="C358" s="292"/>
      <c r="D358" s="6"/>
      <c r="E358" s="278"/>
      <c r="F358" s="280"/>
      <c r="G358" s="6"/>
      <c r="H358" s="278"/>
      <c r="I358" s="279"/>
      <c r="J358" s="280"/>
      <c r="K358" s="17"/>
    </row>
    <row r="359" spans="1:11" x14ac:dyDescent="0.25">
      <c r="A359" s="16"/>
      <c r="B359" s="139"/>
      <c r="C359" s="139"/>
      <c r="D359" s="6"/>
      <c r="E359" s="6"/>
      <c r="F359" s="6"/>
      <c r="G359" s="6"/>
      <c r="H359" s="6"/>
      <c r="I359" s="6"/>
      <c r="J359" s="6"/>
      <c r="K359" s="17"/>
    </row>
    <row r="360" spans="1:11" x14ac:dyDescent="0.25">
      <c r="A360" s="16"/>
      <c r="B360" s="223" t="s">
        <v>36</v>
      </c>
      <c r="C360" s="223"/>
      <c r="D360" s="6"/>
      <c r="E360" s="223" t="s">
        <v>37</v>
      </c>
      <c r="F360" s="223"/>
      <c r="G360" s="6"/>
      <c r="H360" s="8"/>
      <c r="I360" s="8"/>
      <c r="J360" s="8" t="s">
        <v>38</v>
      </c>
      <c r="K360" s="17"/>
    </row>
    <row r="361" spans="1:11" x14ac:dyDescent="0.25">
      <c r="A361" s="16"/>
      <c r="B361" s="291"/>
      <c r="C361" s="292"/>
      <c r="D361" s="6"/>
      <c r="E361" s="278"/>
      <c r="F361" s="279"/>
      <c r="G361" s="279"/>
      <c r="H361" s="280"/>
      <c r="I361" s="8"/>
      <c r="J361" s="110"/>
      <c r="K361" s="17"/>
    </row>
    <row r="362" spans="1:11" x14ac:dyDescent="0.25">
      <c r="A362" s="16"/>
      <c r="B362" s="139"/>
      <c r="C362" s="139"/>
      <c r="D362" s="6"/>
      <c r="E362" s="6"/>
      <c r="F362" s="6"/>
      <c r="G362" s="6"/>
      <c r="H362" s="6"/>
      <c r="I362" s="8"/>
      <c r="J362" s="6"/>
      <c r="K362" s="17"/>
    </row>
    <row r="363" spans="1:11" x14ac:dyDescent="0.25">
      <c r="A363" s="16"/>
      <c r="B363" s="223" t="s">
        <v>39</v>
      </c>
      <c r="C363" s="287"/>
      <c r="D363" s="6"/>
      <c r="E363" s="223" t="s">
        <v>40</v>
      </c>
      <c r="F363" s="287"/>
      <c r="G363" s="6"/>
      <c r="H363" s="8" t="s">
        <v>41</v>
      </c>
      <c r="I363" s="8"/>
      <c r="J363" s="8" t="s">
        <v>42</v>
      </c>
      <c r="K363" s="17"/>
    </row>
    <row r="364" spans="1:11" x14ac:dyDescent="0.25">
      <c r="A364" s="16"/>
      <c r="B364" s="291"/>
      <c r="C364" s="292"/>
      <c r="D364" s="6"/>
      <c r="E364" s="278"/>
      <c r="F364" s="280"/>
      <c r="G364" s="6"/>
      <c r="H364" s="110"/>
      <c r="I364" s="6"/>
      <c r="J364" s="110"/>
      <c r="K364" s="17"/>
    </row>
    <row r="365" spans="1:11" x14ac:dyDescent="0.25">
      <c r="A365" s="56"/>
      <c r="B365" s="140"/>
      <c r="C365" s="140"/>
      <c r="D365" s="10"/>
      <c r="E365" s="10"/>
      <c r="F365" s="10"/>
      <c r="G365" s="10"/>
      <c r="H365" s="10"/>
      <c r="I365" s="10"/>
      <c r="J365" s="10"/>
      <c r="K365" s="57"/>
    </row>
    <row r="366" spans="1:11" x14ac:dyDescent="0.25">
      <c r="A366" s="53"/>
      <c r="B366" s="151"/>
      <c r="C366" s="151"/>
      <c r="D366" s="11"/>
      <c r="E366" s="11"/>
      <c r="F366" s="11"/>
      <c r="G366" s="11"/>
      <c r="H366" s="11"/>
      <c r="I366" s="11"/>
      <c r="J366" s="11"/>
      <c r="K366" s="54"/>
    </row>
    <row r="367" spans="1:11" ht="15" customHeight="1" x14ac:dyDescent="0.25">
      <c r="A367" s="200" t="s">
        <v>61</v>
      </c>
      <c r="B367" s="195"/>
      <c r="C367" s="195"/>
      <c r="D367" s="195"/>
      <c r="E367" s="195"/>
      <c r="F367" s="195"/>
      <c r="G367" s="195"/>
      <c r="H367" s="195"/>
      <c r="I367" s="195"/>
      <c r="J367" s="195"/>
      <c r="K367" s="196"/>
    </row>
    <row r="368" spans="1:11" x14ac:dyDescent="0.25">
      <c r="A368" s="16"/>
      <c r="B368" s="139"/>
      <c r="C368" s="139"/>
      <c r="D368" s="6"/>
      <c r="E368" s="6"/>
      <c r="F368" s="6"/>
      <c r="G368" s="6"/>
      <c r="H368" s="6"/>
      <c r="I368" s="6"/>
      <c r="J368" s="6"/>
      <c r="K368" s="17"/>
    </row>
    <row r="369" spans="1:11" x14ac:dyDescent="0.25">
      <c r="A369" s="16"/>
      <c r="B369" s="287" t="s">
        <v>33</v>
      </c>
      <c r="C369" s="287"/>
      <c r="D369" s="6"/>
      <c r="E369" s="287" t="s">
        <v>34</v>
      </c>
      <c r="F369" s="287"/>
      <c r="G369" s="6"/>
      <c r="H369" s="287" t="s">
        <v>35</v>
      </c>
      <c r="I369" s="287"/>
      <c r="J369" s="6"/>
      <c r="K369" s="17"/>
    </row>
    <row r="370" spans="1:11" x14ac:dyDescent="0.25">
      <c r="A370" s="16"/>
      <c r="B370" s="291"/>
      <c r="C370" s="292"/>
      <c r="D370" s="6"/>
      <c r="E370" s="278"/>
      <c r="F370" s="280"/>
      <c r="G370" s="6"/>
      <c r="H370" s="278"/>
      <c r="I370" s="279"/>
      <c r="J370" s="280"/>
      <c r="K370" s="17"/>
    </row>
    <row r="371" spans="1:11" x14ac:dyDescent="0.25">
      <c r="A371" s="16"/>
      <c r="B371" s="139"/>
      <c r="C371" s="139"/>
      <c r="D371" s="6"/>
      <c r="E371" s="6"/>
      <c r="F371" s="6"/>
      <c r="G371" s="6"/>
      <c r="H371" s="6"/>
      <c r="I371" s="6"/>
      <c r="J371" s="6"/>
      <c r="K371" s="17"/>
    </row>
    <row r="372" spans="1:11" x14ac:dyDescent="0.25">
      <c r="A372" s="16"/>
      <c r="B372" s="223" t="s">
        <v>36</v>
      </c>
      <c r="C372" s="223"/>
      <c r="D372" s="6"/>
      <c r="E372" s="223" t="s">
        <v>37</v>
      </c>
      <c r="F372" s="223"/>
      <c r="G372" s="6"/>
      <c r="H372" s="8"/>
      <c r="I372" s="8"/>
      <c r="J372" s="8" t="s">
        <v>38</v>
      </c>
      <c r="K372" s="17"/>
    </row>
    <row r="373" spans="1:11" x14ac:dyDescent="0.25">
      <c r="A373" s="16"/>
      <c r="B373" s="291"/>
      <c r="C373" s="292"/>
      <c r="D373" s="6"/>
      <c r="E373" s="278"/>
      <c r="F373" s="279"/>
      <c r="G373" s="279"/>
      <c r="H373" s="280"/>
      <c r="I373" s="8"/>
      <c r="J373" s="110"/>
      <c r="K373" s="17"/>
    </row>
    <row r="374" spans="1:11" x14ac:dyDescent="0.25">
      <c r="A374" s="16"/>
      <c r="B374" s="139"/>
      <c r="C374" s="139"/>
      <c r="D374" s="6"/>
      <c r="E374" s="6"/>
      <c r="F374" s="112"/>
      <c r="G374" s="6"/>
      <c r="H374" s="6"/>
      <c r="I374" s="8"/>
      <c r="J374" s="6"/>
      <c r="K374" s="17"/>
    </row>
    <row r="375" spans="1:11" x14ac:dyDescent="0.25">
      <c r="A375" s="16"/>
      <c r="B375" s="223" t="s">
        <v>39</v>
      </c>
      <c r="C375" s="287"/>
      <c r="D375" s="6"/>
      <c r="E375" s="223" t="s">
        <v>40</v>
      </c>
      <c r="F375" s="287"/>
      <c r="G375" s="6"/>
      <c r="H375" s="8" t="s">
        <v>41</v>
      </c>
      <c r="I375" s="8"/>
      <c r="J375" s="8" t="s">
        <v>42</v>
      </c>
      <c r="K375" s="17"/>
    </row>
    <row r="376" spans="1:11" x14ac:dyDescent="0.25">
      <c r="A376" s="16"/>
      <c r="B376" s="291"/>
      <c r="C376" s="292"/>
      <c r="D376" s="6"/>
      <c r="E376" s="278"/>
      <c r="F376" s="280"/>
      <c r="G376" s="6"/>
      <c r="H376" s="110"/>
      <c r="I376" s="6"/>
      <c r="J376" s="110"/>
      <c r="K376" s="17"/>
    </row>
    <row r="377" spans="1:11" x14ac:dyDescent="0.25">
      <c r="A377" s="16"/>
      <c r="B377" s="139"/>
      <c r="C377" s="139"/>
      <c r="D377" s="6"/>
      <c r="E377" s="6"/>
      <c r="F377" s="6"/>
      <c r="G377" s="6"/>
      <c r="H377" s="6"/>
      <c r="I377" s="6"/>
      <c r="J377" s="6"/>
      <c r="K377" s="17"/>
    </row>
    <row r="378" spans="1:11" x14ac:dyDescent="0.25">
      <c r="A378" s="16"/>
      <c r="B378" s="223" t="s">
        <v>62</v>
      </c>
      <c r="C378" s="287"/>
      <c r="D378" s="6"/>
      <c r="E378" s="223" t="s">
        <v>63</v>
      </c>
      <c r="F378" s="287"/>
      <c r="G378" s="6"/>
      <c r="H378" s="223" t="s">
        <v>44</v>
      </c>
      <c r="I378" s="287"/>
      <c r="J378" s="6"/>
      <c r="K378" s="17"/>
    </row>
    <row r="379" spans="1:11" x14ac:dyDescent="0.25">
      <c r="A379" s="16"/>
      <c r="B379" s="291"/>
      <c r="C379" s="292"/>
      <c r="D379" s="6"/>
      <c r="E379" s="278"/>
      <c r="F379" s="280"/>
      <c r="G379" s="6"/>
      <c r="H379" s="278"/>
      <c r="I379" s="279"/>
      <c r="J379" s="280"/>
      <c r="K379" s="17"/>
    </row>
    <row r="380" spans="1:11" x14ac:dyDescent="0.25">
      <c r="A380" s="16"/>
      <c r="B380" s="139"/>
      <c r="C380" s="139"/>
      <c r="D380" s="6"/>
      <c r="E380" s="6"/>
      <c r="F380" s="6"/>
      <c r="G380" s="6"/>
      <c r="H380" s="6"/>
      <c r="I380" s="6"/>
      <c r="J380" s="6"/>
      <c r="K380" s="17"/>
    </row>
    <row r="381" spans="1:11" x14ac:dyDescent="0.25">
      <c r="A381" s="16"/>
      <c r="B381" s="139"/>
      <c r="C381" s="139"/>
      <c r="D381" s="6"/>
      <c r="E381" s="223" t="s">
        <v>45</v>
      </c>
      <c r="F381" s="287"/>
      <c r="G381" s="6"/>
      <c r="H381" s="6"/>
      <c r="I381" s="6"/>
      <c r="J381" s="6"/>
      <c r="K381" s="17"/>
    </row>
    <row r="382" spans="1:11" x14ac:dyDescent="0.25">
      <c r="A382" s="16"/>
      <c r="B382" s="139"/>
      <c r="C382" s="139"/>
      <c r="D382" s="6"/>
      <c r="E382" s="278"/>
      <c r="F382" s="280"/>
      <c r="G382" s="6"/>
      <c r="H382" s="6"/>
      <c r="I382" s="6"/>
      <c r="J382" s="6"/>
      <c r="K382" s="17"/>
    </row>
    <row r="383" spans="1:11" x14ac:dyDescent="0.25">
      <c r="A383" s="16"/>
      <c r="B383" s="139"/>
      <c r="C383" s="139"/>
      <c r="D383" s="6"/>
      <c r="E383" s="112"/>
      <c r="F383" s="6"/>
      <c r="G383" s="6"/>
      <c r="H383" s="6"/>
      <c r="I383" s="6"/>
      <c r="J383" s="6"/>
      <c r="K383" s="17"/>
    </row>
    <row r="384" spans="1:11" x14ac:dyDescent="0.25">
      <c r="A384" s="16"/>
      <c r="B384" s="139"/>
      <c r="C384" s="139"/>
      <c r="D384" s="6"/>
      <c r="E384" s="6"/>
      <c r="F384" s="6"/>
      <c r="G384" s="6"/>
      <c r="H384" s="6"/>
      <c r="I384" s="6"/>
      <c r="J384" s="6"/>
      <c r="K384" s="17"/>
    </row>
    <row r="385" spans="1:11" ht="15.75" x14ac:dyDescent="0.25">
      <c r="A385" s="240" t="s">
        <v>64</v>
      </c>
      <c r="B385" s="241"/>
      <c r="C385" s="241"/>
      <c r="D385" s="241"/>
      <c r="E385" s="241"/>
      <c r="F385" s="241"/>
      <c r="G385" s="241"/>
      <c r="H385" s="241"/>
      <c r="I385" s="241"/>
      <c r="J385" s="241"/>
      <c r="K385" s="242"/>
    </row>
    <row r="386" spans="1:11" x14ac:dyDescent="0.25">
      <c r="A386" s="16"/>
      <c r="B386" s="217" t="s">
        <v>65</v>
      </c>
      <c r="C386" s="217"/>
      <c r="D386" s="217"/>
      <c r="E386" s="217"/>
      <c r="F386" s="7"/>
      <c r="G386" s="195" t="s">
        <v>66</v>
      </c>
      <c r="H386" s="195"/>
      <c r="I386" s="195"/>
      <c r="J386" s="195"/>
      <c r="K386" s="109"/>
    </row>
    <row r="387" spans="1:11" x14ac:dyDescent="0.25">
      <c r="A387" s="16"/>
      <c r="B387" s="278"/>
      <c r="C387" s="279"/>
      <c r="D387" s="279"/>
      <c r="E387" s="280"/>
      <c r="F387" s="6"/>
      <c r="G387" s="278"/>
      <c r="H387" s="279"/>
      <c r="I387" s="279"/>
      <c r="J387" s="279"/>
      <c r="K387" s="280"/>
    </row>
    <row r="388" spans="1:11" ht="15.75" x14ac:dyDescent="0.25">
      <c r="A388" s="16"/>
      <c r="B388" s="139"/>
      <c r="C388" s="139"/>
      <c r="D388" s="6"/>
      <c r="E388" s="6"/>
      <c r="F388" s="6"/>
      <c r="G388" s="6"/>
      <c r="H388" s="161"/>
      <c r="I388" s="6"/>
      <c r="J388" s="6"/>
      <c r="K388" s="17"/>
    </row>
    <row r="389" spans="1:11" x14ac:dyDescent="0.25">
      <c r="A389" s="16"/>
      <c r="B389" s="195" t="s">
        <v>67</v>
      </c>
      <c r="C389" s="195"/>
      <c r="D389" s="195"/>
      <c r="E389" s="195"/>
      <c r="F389" s="6"/>
      <c r="G389" s="6"/>
      <c r="H389" s="6"/>
      <c r="I389" s="6"/>
      <c r="J389" s="6"/>
      <c r="K389" s="17"/>
    </row>
    <row r="390" spans="1:11" x14ac:dyDescent="0.25">
      <c r="A390" s="16"/>
      <c r="B390" s="278"/>
      <c r="C390" s="279"/>
      <c r="D390" s="279"/>
      <c r="E390" s="279"/>
      <c r="F390" s="279"/>
      <c r="G390" s="279"/>
      <c r="H390" s="279"/>
      <c r="I390" s="279"/>
      <c r="J390" s="279"/>
      <c r="K390" s="280"/>
    </row>
    <row r="391" spans="1:11" x14ac:dyDescent="0.25">
      <c r="A391" s="16"/>
      <c r="B391" s="139"/>
      <c r="C391" s="139"/>
      <c r="D391" s="6"/>
      <c r="E391" s="6"/>
      <c r="F391" s="6"/>
      <c r="G391" s="6"/>
      <c r="H391" s="6"/>
      <c r="I391" s="6"/>
      <c r="J391" s="6"/>
      <c r="K391" s="17"/>
    </row>
    <row r="392" spans="1:11" x14ac:dyDescent="0.25">
      <c r="A392" s="16"/>
      <c r="B392" s="217" t="s">
        <v>68</v>
      </c>
      <c r="C392" s="217"/>
      <c r="D392" s="217"/>
      <c r="E392" s="217"/>
      <c r="F392" s="7"/>
      <c r="G392" s="195" t="s">
        <v>69</v>
      </c>
      <c r="H392" s="195"/>
      <c r="I392" s="195"/>
      <c r="J392" s="195"/>
      <c r="K392" s="109"/>
    </row>
    <row r="393" spans="1:11" x14ac:dyDescent="0.25">
      <c r="A393" s="16"/>
      <c r="B393" s="278"/>
      <c r="C393" s="279"/>
      <c r="D393" s="279"/>
      <c r="E393" s="280"/>
      <c r="F393" s="6"/>
      <c r="G393" s="278"/>
      <c r="H393" s="279"/>
      <c r="I393" s="279"/>
      <c r="J393" s="279"/>
      <c r="K393" s="280"/>
    </row>
    <row r="394" spans="1:11" x14ac:dyDescent="0.25">
      <c r="A394" s="56"/>
      <c r="B394" s="140"/>
      <c r="C394" s="140"/>
      <c r="D394" s="10"/>
      <c r="E394" s="10"/>
      <c r="F394" s="10"/>
      <c r="G394" s="10"/>
      <c r="H394" s="10"/>
      <c r="I394" s="10"/>
      <c r="J394" s="10"/>
      <c r="K394" s="57"/>
    </row>
    <row r="395" spans="1:11" x14ac:dyDescent="0.25">
      <c r="A395" s="201" t="s">
        <v>571</v>
      </c>
      <c r="B395" s="202"/>
      <c r="C395" s="202"/>
      <c r="D395" s="202"/>
      <c r="E395" s="202"/>
      <c r="F395" s="202"/>
      <c r="G395" s="202"/>
      <c r="H395" s="202"/>
      <c r="I395" s="202"/>
      <c r="J395" s="202"/>
      <c r="K395" s="203"/>
    </row>
    <row r="396" spans="1:11" ht="209.25" customHeight="1" x14ac:dyDescent="0.25">
      <c r="A396" s="384" t="s">
        <v>572</v>
      </c>
      <c r="B396" s="385"/>
      <c r="C396" s="385"/>
      <c r="D396" s="385"/>
      <c r="E396" s="385"/>
      <c r="F396" s="385"/>
      <c r="G396" s="385"/>
      <c r="H396" s="385"/>
      <c r="I396" s="385"/>
      <c r="J396" s="385"/>
      <c r="K396" s="386"/>
    </row>
    <row r="397" spans="1:11" ht="18" customHeight="1" x14ac:dyDescent="0.25">
      <c r="A397" s="148"/>
      <c r="B397" s="162"/>
      <c r="C397" s="162"/>
      <c r="D397" s="162"/>
      <c r="E397" s="162"/>
      <c r="F397" s="162"/>
      <c r="G397" s="162"/>
      <c r="H397" s="162"/>
      <c r="I397" s="162"/>
      <c r="J397" s="162"/>
      <c r="K397" s="162"/>
    </row>
    <row r="398" spans="1:11" ht="15.75" x14ac:dyDescent="0.25">
      <c r="A398" s="299" t="s">
        <v>521</v>
      </c>
      <c r="B398" s="300"/>
      <c r="C398" s="300"/>
      <c r="D398" s="300"/>
      <c r="E398" s="300"/>
      <c r="F398" s="300"/>
      <c r="G398" s="300"/>
      <c r="H398" s="300"/>
      <c r="I398" s="300"/>
      <c r="J398" s="300"/>
      <c r="K398" s="301"/>
    </row>
    <row r="399" spans="1:11" x14ac:dyDescent="0.25">
      <c r="A399" s="16"/>
      <c r="B399" s="6"/>
      <c r="C399" s="6"/>
      <c r="D399" s="6"/>
      <c r="E399" s="6"/>
      <c r="F399" s="6"/>
      <c r="G399" s="6"/>
      <c r="H399" s="6"/>
      <c r="I399" s="6"/>
      <c r="J399" s="6"/>
      <c r="K399" s="17"/>
    </row>
    <row r="400" spans="1:11" x14ac:dyDescent="0.25">
      <c r="A400" s="16" t="s">
        <v>522</v>
      </c>
      <c r="B400" s="6"/>
      <c r="C400" s="6"/>
      <c r="D400" s="6"/>
      <c r="E400" s="6"/>
      <c r="F400" s="6"/>
      <c r="G400" s="6"/>
      <c r="H400" s="6"/>
      <c r="I400" s="6"/>
      <c r="J400" s="6"/>
      <c r="K400" s="17"/>
    </row>
    <row r="401" spans="1:11" x14ac:dyDescent="0.25">
      <c r="A401" s="16" t="s">
        <v>523</v>
      </c>
      <c r="B401" s="6"/>
      <c r="C401" s="6"/>
      <c r="D401" s="6"/>
      <c r="E401" s="6"/>
      <c r="F401" s="6"/>
      <c r="G401" s="6"/>
      <c r="H401" s="6"/>
      <c r="I401" s="6"/>
      <c r="J401" s="6"/>
      <c r="K401" s="17"/>
    </row>
    <row r="402" spans="1:11" x14ac:dyDescent="0.25">
      <c r="A402" s="16"/>
      <c r="B402" s="6"/>
      <c r="C402" s="6"/>
      <c r="D402" s="6"/>
      <c r="E402" s="6"/>
      <c r="F402" s="6"/>
      <c r="G402" s="6"/>
      <c r="H402" s="6"/>
      <c r="I402" s="6"/>
      <c r="J402" s="6"/>
      <c r="K402" s="17"/>
    </row>
    <row r="403" spans="1:11" x14ac:dyDescent="0.25">
      <c r="A403" s="16"/>
      <c r="B403" s="6"/>
      <c r="C403" s="6"/>
      <c r="D403" s="6"/>
      <c r="E403" s="6"/>
      <c r="F403" s="6"/>
      <c r="G403" s="6"/>
      <c r="H403" s="6"/>
      <c r="I403" s="6"/>
      <c r="J403" s="6"/>
      <c r="K403" s="17"/>
    </row>
    <row r="404" spans="1:11" x14ac:dyDescent="0.25">
      <c r="A404" s="16"/>
      <c r="B404" s="6"/>
      <c r="C404" s="6"/>
      <c r="D404" s="6"/>
      <c r="E404" s="6"/>
      <c r="F404" s="6"/>
      <c r="G404" s="6"/>
      <c r="H404" s="6"/>
      <c r="I404" s="6"/>
      <c r="J404" s="6"/>
      <c r="K404" s="17"/>
    </row>
    <row r="405" spans="1:11" ht="60" x14ac:dyDescent="0.25">
      <c r="A405" s="387" t="s">
        <v>524</v>
      </c>
      <c r="B405" s="387"/>
      <c r="C405" s="387"/>
      <c r="D405" s="163" t="s">
        <v>525</v>
      </c>
      <c r="E405" s="387" t="s">
        <v>526</v>
      </c>
      <c r="F405" s="387"/>
      <c r="G405" s="387"/>
      <c r="H405" s="387"/>
      <c r="I405" s="387"/>
      <c r="J405" s="163" t="s">
        <v>527</v>
      </c>
      <c r="K405" s="163" t="s">
        <v>528</v>
      </c>
    </row>
    <row r="406" spans="1:11" x14ac:dyDescent="0.25">
      <c r="A406" s="322"/>
      <c r="B406" s="322"/>
      <c r="C406" s="322"/>
      <c r="D406" s="322"/>
      <c r="E406" s="322"/>
      <c r="F406" s="322"/>
      <c r="G406" s="322"/>
      <c r="H406" s="322"/>
      <c r="I406" s="322"/>
      <c r="J406" s="388"/>
      <c r="K406" s="389"/>
    </row>
    <row r="407" spans="1:11" x14ac:dyDescent="0.25">
      <c r="A407" s="323"/>
      <c r="B407" s="323"/>
      <c r="C407" s="323"/>
      <c r="D407" s="323"/>
      <c r="E407" s="323"/>
      <c r="F407" s="323"/>
      <c r="G407" s="323"/>
      <c r="H407" s="323"/>
      <c r="I407" s="323"/>
      <c r="J407" s="323"/>
      <c r="K407" s="323"/>
    </row>
    <row r="408" spans="1:11" x14ac:dyDescent="0.25">
      <c r="A408" s="323"/>
      <c r="B408" s="323"/>
      <c r="C408" s="323"/>
      <c r="D408" s="323"/>
      <c r="E408" s="323"/>
      <c r="F408" s="323"/>
      <c r="G408" s="323"/>
      <c r="H408" s="323"/>
      <c r="I408" s="323"/>
      <c r="J408" s="323"/>
      <c r="K408" s="323"/>
    </row>
    <row r="409" spans="1:11" x14ac:dyDescent="0.25">
      <c r="A409" s="324"/>
      <c r="B409" s="324"/>
      <c r="C409" s="324"/>
      <c r="D409" s="324"/>
      <c r="E409" s="324"/>
      <c r="F409" s="324"/>
      <c r="G409" s="324"/>
      <c r="H409" s="324"/>
      <c r="I409" s="324"/>
      <c r="J409" s="324"/>
      <c r="K409" s="324"/>
    </row>
    <row r="410" spans="1:11" x14ac:dyDescent="0.25">
      <c r="A410" s="322"/>
      <c r="B410" s="322"/>
      <c r="C410" s="322"/>
      <c r="D410" s="322"/>
      <c r="E410" s="322"/>
      <c r="F410" s="322"/>
      <c r="G410" s="322"/>
      <c r="H410" s="322"/>
      <c r="I410" s="322"/>
      <c r="J410" s="322"/>
      <c r="K410" s="322"/>
    </row>
    <row r="411" spans="1:11" x14ac:dyDescent="0.25">
      <c r="A411" s="323"/>
      <c r="B411" s="323"/>
      <c r="C411" s="323"/>
      <c r="D411" s="323"/>
      <c r="E411" s="323"/>
      <c r="F411" s="323"/>
      <c r="G411" s="323"/>
      <c r="H411" s="323"/>
      <c r="I411" s="323"/>
      <c r="J411" s="323"/>
      <c r="K411" s="323"/>
    </row>
    <row r="412" spans="1:11" x14ac:dyDescent="0.25">
      <c r="A412" s="323"/>
      <c r="B412" s="323"/>
      <c r="C412" s="323"/>
      <c r="D412" s="323"/>
      <c r="E412" s="323"/>
      <c r="F412" s="323"/>
      <c r="G412" s="323"/>
      <c r="H412" s="323"/>
      <c r="I412" s="323"/>
      <c r="J412" s="323"/>
      <c r="K412" s="323"/>
    </row>
    <row r="413" spans="1:11" x14ac:dyDescent="0.25">
      <c r="A413" s="324"/>
      <c r="B413" s="324"/>
      <c r="C413" s="324"/>
      <c r="D413" s="324"/>
      <c r="E413" s="324"/>
      <c r="F413" s="324"/>
      <c r="G413" s="324"/>
      <c r="H413" s="324"/>
      <c r="I413" s="324"/>
      <c r="J413" s="324"/>
      <c r="K413" s="324"/>
    </row>
    <row r="414" spans="1:11" x14ac:dyDescent="0.25">
      <c r="A414" s="322"/>
      <c r="B414" s="322"/>
      <c r="C414" s="322"/>
      <c r="D414" s="322"/>
      <c r="E414" s="322"/>
      <c r="F414" s="322"/>
      <c r="G414" s="322"/>
      <c r="H414" s="322"/>
      <c r="I414" s="322"/>
      <c r="J414" s="322"/>
      <c r="K414" s="322"/>
    </row>
    <row r="415" spans="1:11" x14ac:dyDescent="0.25">
      <c r="A415" s="323"/>
      <c r="B415" s="323"/>
      <c r="C415" s="323"/>
      <c r="D415" s="323"/>
      <c r="E415" s="323"/>
      <c r="F415" s="323"/>
      <c r="G415" s="323"/>
      <c r="H415" s="323"/>
      <c r="I415" s="323"/>
      <c r="J415" s="323"/>
      <c r="K415" s="323"/>
    </row>
    <row r="416" spans="1:11" x14ac:dyDescent="0.25">
      <c r="A416" s="323"/>
      <c r="B416" s="323"/>
      <c r="C416" s="323"/>
      <c r="D416" s="323"/>
      <c r="E416" s="323"/>
      <c r="F416" s="323"/>
      <c r="G416" s="323"/>
      <c r="H416" s="323"/>
      <c r="I416" s="323"/>
      <c r="J416" s="323"/>
      <c r="K416" s="323"/>
    </row>
    <row r="417" spans="1:11" x14ac:dyDescent="0.25">
      <c r="A417" s="324"/>
      <c r="B417" s="324"/>
      <c r="C417" s="324"/>
      <c r="D417" s="324"/>
      <c r="E417" s="324"/>
      <c r="F417" s="324"/>
      <c r="G417" s="324"/>
      <c r="H417" s="324"/>
      <c r="I417" s="324"/>
      <c r="J417" s="324"/>
      <c r="K417" s="324"/>
    </row>
    <row r="418" spans="1:11" x14ac:dyDescent="0.25">
      <c r="A418" s="322"/>
      <c r="B418" s="322"/>
      <c r="C418" s="322"/>
      <c r="D418" s="322"/>
      <c r="E418" s="322"/>
      <c r="F418" s="322"/>
      <c r="G418" s="322"/>
      <c r="H418" s="322"/>
      <c r="I418" s="322"/>
      <c r="J418" s="322"/>
      <c r="K418" s="322"/>
    </row>
    <row r="419" spans="1:11" x14ac:dyDescent="0.25">
      <c r="A419" s="323"/>
      <c r="B419" s="323"/>
      <c r="C419" s="323"/>
      <c r="D419" s="323"/>
      <c r="E419" s="323"/>
      <c r="F419" s="323"/>
      <c r="G419" s="323"/>
      <c r="H419" s="323"/>
      <c r="I419" s="323"/>
      <c r="J419" s="323"/>
      <c r="K419" s="323"/>
    </row>
    <row r="420" spans="1:11" x14ac:dyDescent="0.25">
      <c r="A420" s="323"/>
      <c r="B420" s="323"/>
      <c r="C420" s="323"/>
      <c r="D420" s="323"/>
      <c r="E420" s="323"/>
      <c r="F420" s="323"/>
      <c r="G420" s="323"/>
      <c r="H420" s="323"/>
      <c r="I420" s="323"/>
      <c r="J420" s="323"/>
      <c r="K420" s="323"/>
    </row>
    <row r="421" spans="1:11" x14ac:dyDescent="0.25">
      <c r="A421" s="324"/>
      <c r="B421" s="324"/>
      <c r="C421" s="324"/>
      <c r="D421" s="324"/>
      <c r="E421" s="324"/>
      <c r="F421" s="324"/>
      <c r="G421" s="324"/>
      <c r="H421" s="324"/>
      <c r="I421" s="324"/>
      <c r="J421" s="324"/>
      <c r="K421" s="324"/>
    </row>
    <row r="422" spans="1:11" x14ac:dyDescent="0.25">
      <c r="A422" s="322"/>
      <c r="B422" s="322"/>
      <c r="C422" s="322"/>
      <c r="D422" s="322"/>
      <c r="E422" s="322"/>
      <c r="F422" s="322"/>
      <c r="G422" s="322"/>
      <c r="H422" s="322"/>
      <c r="I422" s="322"/>
      <c r="J422" s="322"/>
      <c r="K422" s="322"/>
    </row>
    <row r="423" spans="1:11" x14ac:dyDescent="0.25">
      <c r="A423" s="323"/>
      <c r="B423" s="323"/>
      <c r="C423" s="323"/>
      <c r="D423" s="323"/>
      <c r="E423" s="323"/>
      <c r="F423" s="323"/>
      <c r="G423" s="323"/>
      <c r="H423" s="323"/>
      <c r="I423" s="323"/>
      <c r="J423" s="323"/>
      <c r="K423" s="323"/>
    </row>
    <row r="424" spans="1:11" x14ac:dyDescent="0.25">
      <c r="A424" s="323"/>
      <c r="B424" s="323"/>
      <c r="C424" s="323"/>
      <c r="D424" s="323"/>
      <c r="E424" s="323"/>
      <c r="F424" s="323"/>
      <c r="G424" s="323"/>
      <c r="H424" s="323"/>
      <c r="I424" s="323"/>
      <c r="J424" s="323"/>
      <c r="K424" s="323"/>
    </row>
    <row r="425" spans="1:11" x14ac:dyDescent="0.25">
      <c r="A425" s="324"/>
      <c r="B425" s="324"/>
      <c r="C425" s="324"/>
      <c r="D425" s="324"/>
      <c r="E425" s="324"/>
      <c r="F425" s="324"/>
      <c r="G425" s="324"/>
      <c r="H425" s="324"/>
      <c r="I425" s="324"/>
      <c r="J425" s="324"/>
      <c r="K425" s="324"/>
    </row>
    <row r="426" spans="1:11" x14ac:dyDescent="0.25">
      <c r="A426" s="322"/>
      <c r="B426" s="322"/>
      <c r="C426" s="322"/>
      <c r="D426" s="322"/>
      <c r="E426" s="322"/>
      <c r="F426" s="322"/>
      <c r="G426" s="322"/>
      <c r="H426" s="322"/>
      <c r="I426" s="322"/>
      <c r="J426" s="322"/>
      <c r="K426" s="322"/>
    </row>
    <row r="427" spans="1:11" x14ac:dyDescent="0.25">
      <c r="A427" s="323"/>
      <c r="B427" s="323"/>
      <c r="C427" s="323"/>
      <c r="D427" s="323"/>
      <c r="E427" s="323"/>
      <c r="F427" s="323"/>
      <c r="G427" s="323"/>
      <c r="H427" s="323"/>
      <c r="I427" s="323"/>
      <c r="J427" s="323"/>
      <c r="K427" s="323"/>
    </row>
    <row r="428" spans="1:11" x14ac:dyDescent="0.25">
      <c r="A428" s="323"/>
      <c r="B428" s="323"/>
      <c r="C428" s="323"/>
      <c r="D428" s="323"/>
      <c r="E428" s="323"/>
      <c r="F428" s="323"/>
      <c r="G428" s="323"/>
      <c r="H428" s="323"/>
      <c r="I428" s="323"/>
      <c r="J428" s="323"/>
      <c r="K428" s="323"/>
    </row>
    <row r="429" spans="1:11" x14ac:dyDescent="0.25">
      <c r="A429" s="324"/>
      <c r="B429" s="324"/>
      <c r="C429" s="324"/>
      <c r="D429" s="324"/>
      <c r="E429" s="324"/>
      <c r="F429" s="324"/>
      <c r="G429" s="324"/>
      <c r="H429" s="324"/>
      <c r="I429" s="324"/>
      <c r="J429" s="324"/>
      <c r="K429" s="324"/>
    </row>
    <row r="430" spans="1:11" x14ac:dyDescent="0.25">
      <c r="A430" s="322"/>
      <c r="B430" s="322"/>
      <c r="C430" s="322"/>
      <c r="D430" s="322"/>
      <c r="E430" s="322"/>
      <c r="F430" s="322"/>
      <c r="G430" s="322"/>
      <c r="H430" s="322"/>
      <c r="I430" s="322"/>
      <c r="J430" s="322"/>
      <c r="K430" s="322"/>
    </row>
    <row r="431" spans="1:11" x14ac:dyDescent="0.25">
      <c r="A431" s="323"/>
      <c r="B431" s="323"/>
      <c r="C431" s="323"/>
      <c r="D431" s="323"/>
      <c r="E431" s="323"/>
      <c r="F431" s="323"/>
      <c r="G431" s="323"/>
      <c r="H431" s="323"/>
      <c r="I431" s="323"/>
      <c r="J431" s="323"/>
      <c r="K431" s="323"/>
    </row>
    <row r="432" spans="1:11" x14ac:dyDescent="0.25">
      <c r="A432" s="323"/>
      <c r="B432" s="323"/>
      <c r="C432" s="323"/>
      <c r="D432" s="323"/>
      <c r="E432" s="323"/>
      <c r="F432" s="323"/>
      <c r="G432" s="323"/>
      <c r="H432" s="323"/>
      <c r="I432" s="323"/>
      <c r="J432" s="323"/>
      <c r="K432" s="323"/>
    </row>
    <row r="433" spans="1:11" x14ac:dyDescent="0.25">
      <c r="A433" s="324"/>
      <c r="B433" s="324"/>
      <c r="C433" s="324"/>
      <c r="D433" s="324"/>
      <c r="E433" s="324"/>
      <c r="F433" s="324"/>
      <c r="G433" s="324"/>
      <c r="H433" s="324"/>
      <c r="I433" s="324"/>
      <c r="J433" s="324"/>
      <c r="K433" s="324"/>
    </row>
    <row r="434" spans="1:11" ht="23.25" customHeight="1" x14ac:dyDescent="0.25">
      <c r="A434" s="319" t="s">
        <v>586</v>
      </c>
      <c r="B434" s="320"/>
      <c r="C434" s="320"/>
      <c r="D434" s="320"/>
      <c r="E434" s="320"/>
      <c r="F434" s="320"/>
      <c r="G434" s="320"/>
      <c r="H434" s="320"/>
      <c r="I434" s="320"/>
      <c r="J434" s="320"/>
      <c r="K434" s="321"/>
    </row>
    <row r="435" spans="1:11" ht="23.25" customHeight="1" x14ac:dyDescent="0.25">
      <c r="A435" s="170" t="s">
        <v>180</v>
      </c>
      <c r="B435" s="171"/>
      <c r="C435" s="171"/>
      <c r="D435" s="171"/>
      <c r="E435" s="171"/>
      <c r="F435" s="171"/>
      <c r="G435" s="171"/>
      <c r="H435" s="171"/>
      <c r="I435" s="171"/>
      <c r="J435" s="171"/>
      <c r="K435" s="172"/>
    </row>
    <row r="436" spans="1:11" x14ac:dyDescent="0.25">
      <c r="A436" s="5"/>
      <c r="B436" s="152"/>
      <c r="C436" s="152"/>
      <c r="D436" s="5"/>
      <c r="E436" s="5"/>
      <c r="F436" s="5"/>
      <c r="G436" s="5"/>
      <c r="H436" s="5"/>
      <c r="I436" s="5"/>
      <c r="J436" s="5"/>
      <c r="K436" s="5"/>
    </row>
    <row r="437" spans="1:11" x14ac:dyDescent="0.25">
      <c r="A437" s="5" t="s">
        <v>181</v>
      </c>
      <c r="B437" s="152"/>
      <c r="C437" s="152"/>
      <c r="D437" s="5"/>
      <c r="E437" s="5"/>
      <c r="F437" s="5"/>
      <c r="G437" s="5"/>
      <c r="H437" s="5"/>
      <c r="I437" s="5"/>
      <c r="J437" s="5"/>
      <c r="K437" s="5"/>
    </row>
    <row r="438" spans="1:11" x14ac:dyDescent="0.25">
      <c r="A438" s="5" t="s">
        <v>182</v>
      </c>
      <c r="B438" s="152"/>
      <c r="C438" s="152"/>
      <c r="D438" s="5"/>
      <c r="E438" s="22"/>
      <c r="F438" s="5"/>
      <c r="G438" s="5"/>
      <c r="H438" s="5"/>
      <c r="I438" s="5"/>
      <c r="J438" s="5"/>
      <c r="K438" s="5"/>
    </row>
    <row r="439" spans="1:11" x14ac:dyDescent="0.25">
      <c r="A439" s="5"/>
      <c r="B439" s="152"/>
      <c r="C439" s="152"/>
      <c r="D439" s="5"/>
      <c r="E439" s="5"/>
      <c r="F439" s="5"/>
      <c r="G439" s="5"/>
      <c r="H439" s="5"/>
      <c r="I439" s="5"/>
      <c r="J439" s="5"/>
      <c r="K439" s="5"/>
    </row>
    <row r="440" spans="1:11" ht="23.25" customHeight="1" x14ac:dyDescent="0.25">
      <c r="A440" s="316" t="s">
        <v>587</v>
      </c>
      <c r="B440" s="317"/>
      <c r="C440" s="317"/>
      <c r="D440" s="317"/>
      <c r="E440" s="317"/>
      <c r="F440" s="317"/>
      <c r="G440" s="317"/>
      <c r="H440" s="317"/>
      <c r="I440" s="317"/>
      <c r="J440" s="317"/>
      <c r="K440" s="318"/>
    </row>
    <row r="441" spans="1:11" x14ac:dyDescent="0.25">
      <c r="A441" s="5" t="s">
        <v>183</v>
      </c>
      <c r="B441" s="152"/>
      <c r="C441" s="152"/>
      <c r="D441" s="5"/>
      <c r="E441" s="5"/>
      <c r="F441" s="5"/>
      <c r="G441" s="5"/>
      <c r="H441" s="5"/>
      <c r="I441" s="5"/>
      <c r="J441" s="5"/>
      <c r="K441" s="5"/>
    </row>
    <row r="442" spans="1:11" x14ac:dyDescent="0.25">
      <c r="A442" s="5"/>
      <c r="B442" s="152"/>
      <c r="C442" s="152"/>
      <c r="D442" s="5"/>
      <c r="E442" s="5"/>
      <c r="F442" s="5"/>
      <c r="G442" s="5"/>
      <c r="H442" s="5"/>
      <c r="I442" s="5"/>
      <c r="J442" s="5"/>
      <c r="K442" s="5"/>
    </row>
    <row r="443" spans="1:11" ht="15" customHeight="1" x14ac:dyDescent="0.25">
      <c r="A443" s="333" t="s">
        <v>184</v>
      </c>
      <c r="B443" s="334"/>
      <c r="C443" s="334"/>
      <c r="D443" s="334"/>
      <c r="E443" s="334"/>
      <c r="F443" s="335"/>
      <c r="G443" s="330" t="s">
        <v>187</v>
      </c>
      <c r="H443" s="330" t="s">
        <v>185</v>
      </c>
      <c r="I443" s="330" t="s">
        <v>186</v>
      </c>
      <c r="J443" s="330" t="s">
        <v>187</v>
      </c>
      <c r="K443" s="330" t="s">
        <v>185</v>
      </c>
    </row>
    <row r="444" spans="1:11" ht="49.5" customHeight="1" x14ac:dyDescent="0.25">
      <c r="A444" s="336"/>
      <c r="B444" s="337"/>
      <c r="C444" s="337"/>
      <c r="D444" s="337"/>
      <c r="E444" s="337"/>
      <c r="F444" s="338"/>
      <c r="G444" s="331"/>
      <c r="H444" s="331"/>
      <c r="I444" s="331"/>
      <c r="J444" s="331"/>
      <c r="K444" s="331"/>
    </row>
    <row r="445" spans="1:11" x14ac:dyDescent="0.25">
      <c r="A445" s="339" t="s">
        <v>188</v>
      </c>
      <c r="B445" s="340"/>
      <c r="C445" s="340"/>
      <c r="D445" s="340"/>
      <c r="E445" s="340"/>
      <c r="F445" s="341"/>
      <c r="G445" s="328" t="s">
        <v>189</v>
      </c>
      <c r="H445" s="332"/>
      <c r="I445" s="329"/>
      <c r="J445" s="328" t="s">
        <v>190</v>
      </c>
      <c r="K445" s="329"/>
    </row>
    <row r="446" spans="1:11" ht="137.25" customHeight="1" x14ac:dyDescent="0.25">
      <c r="A446" s="325" t="s">
        <v>573</v>
      </c>
      <c r="B446" s="326"/>
      <c r="C446" s="326"/>
      <c r="D446" s="326"/>
      <c r="E446" s="326"/>
      <c r="F446" s="327"/>
      <c r="G446" s="23"/>
      <c r="H446" s="23"/>
      <c r="I446" s="150"/>
      <c r="J446" s="23"/>
      <c r="K446" s="23"/>
    </row>
    <row r="447" spans="1:11" ht="128.25" customHeight="1" x14ac:dyDescent="0.25">
      <c r="A447" s="325" t="s">
        <v>529</v>
      </c>
      <c r="B447" s="326"/>
      <c r="C447" s="326"/>
      <c r="D447" s="326"/>
      <c r="E447" s="326"/>
      <c r="F447" s="327"/>
      <c r="G447" s="23"/>
      <c r="H447" s="23"/>
      <c r="I447" s="150"/>
      <c r="J447" s="23"/>
      <c r="K447" s="23"/>
    </row>
    <row r="448" spans="1:11" ht="80.25" customHeight="1" x14ac:dyDescent="0.25">
      <c r="A448" s="325" t="s">
        <v>530</v>
      </c>
      <c r="B448" s="326"/>
      <c r="C448" s="326"/>
      <c r="D448" s="326"/>
      <c r="E448" s="326"/>
      <c r="F448" s="327"/>
      <c r="G448" s="23"/>
      <c r="H448" s="23"/>
      <c r="I448" s="150"/>
      <c r="J448" s="23"/>
      <c r="K448" s="23"/>
    </row>
    <row r="449" spans="1:11" ht="57.75" customHeight="1" x14ac:dyDescent="0.25">
      <c r="A449" s="325" t="s">
        <v>531</v>
      </c>
      <c r="B449" s="326"/>
      <c r="C449" s="326"/>
      <c r="D449" s="326"/>
      <c r="E449" s="326"/>
      <c r="F449" s="327"/>
      <c r="G449" s="23"/>
      <c r="H449" s="23"/>
      <c r="I449" s="150"/>
      <c r="J449" s="23"/>
      <c r="K449" s="23"/>
    </row>
    <row r="450" spans="1:11" ht="41.25" customHeight="1" x14ac:dyDescent="0.25">
      <c r="A450" s="325" t="s">
        <v>532</v>
      </c>
      <c r="B450" s="326"/>
      <c r="C450" s="326"/>
      <c r="D450" s="326"/>
      <c r="E450" s="326"/>
      <c r="F450" s="327"/>
      <c r="G450" s="23"/>
      <c r="H450" s="23"/>
      <c r="I450" s="150"/>
      <c r="J450" s="23"/>
      <c r="K450" s="23"/>
    </row>
    <row r="451" spans="1:11" ht="299.25" customHeight="1" x14ac:dyDescent="0.25">
      <c r="A451" s="204" t="s">
        <v>592</v>
      </c>
      <c r="B451" s="205"/>
      <c r="C451" s="205"/>
      <c r="D451" s="205"/>
      <c r="E451" s="205"/>
      <c r="F451" s="206"/>
      <c r="G451" s="23"/>
      <c r="H451" s="23"/>
      <c r="I451" s="150"/>
      <c r="J451" s="23"/>
      <c r="K451" s="23"/>
    </row>
    <row r="452" spans="1:11" ht="273.75" customHeight="1" x14ac:dyDescent="0.25">
      <c r="A452" s="204" t="s">
        <v>574</v>
      </c>
      <c r="B452" s="205"/>
      <c r="C452" s="205"/>
      <c r="D452" s="205"/>
      <c r="E452" s="205"/>
      <c r="F452" s="206"/>
      <c r="G452" s="23"/>
      <c r="H452" s="23"/>
      <c r="I452" s="157"/>
      <c r="J452" s="23"/>
      <c r="K452" s="23"/>
    </row>
    <row r="453" spans="1:11" ht="399.75" customHeight="1" x14ac:dyDescent="0.25">
      <c r="A453" s="204" t="s">
        <v>575</v>
      </c>
      <c r="B453" s="205"/>
      <c r="C453" s="205"/>
      <c r="D453" s="205"/>
      <c r="E453" s="205"/>
      <c r="F453" s="206"/>
      <c r="G453" s="23"/>
      <c r="H453" s="23"/>
      <c r="I453" s="150"/>
      <c r="J453" s="23"/>
      <c r="K453" s="23"/>
    </row>
    <row r="454" spans="1:11" ht="36.75" customHeight="1" x14ac:dyDescent="0.25">
      <c r="A454" s="325" t="s">
        <v>533</v>
      </c>
      <c r="B454" s="326"/>
      <c r="C454" s="326"/>
      <c r="D454" s="326"/>
      <c r="E454" s="326"/>
      <c r="F454" s="327"/>
      <c r="G454" s="23"/>
      <c r="H454" s="23"/>
      <c r="I454" s="150"/>
      <c r="J454" s="23"/>
      <c r="K454" s="23"/>
    </row>
    <row r="455" spans="1:11" ht="33" customHeight="1" x14ac:dyDescent="0.25">
      <c r="A455" s="325" t="s">
        <v>534</v>
      </c>
      <c r="B455" s="326"/>
      <c r="C455" s="326"/>
      <c r="D455" s="326"/>
      <c r="E455" s="326"/>
      <c r="F455" s="327"/>
      <c r="G455" s="23"/>
      <c r="H455" s="23"/>
      <c r="I455" s="150"/>
      <c r="J455" s="23"/>
      <c r="K455" s="23"/>
    </row>
    <row r="456" spans="1:11" ht="82.5" customHeight="1" x14ac:dyDescent="0.25">
      <c r="A456" s="325" t="s">
        <v>535</v>
      </c>
      <c r="B456" s="326"/>
      <c r="C456" s="326"/>
      <c r="D456" s="326"/>
      <c r="E456" s="326"/>
      <c r="F456" s="327"/>
      <c r="G456" s="23"/>
      <c r="H456" s="23"/>
      <c r="I456" s="150"/>
      <c r="J456" s="23"/>
      <c r="K456" s="23"/>
    </row>
    <row r="457" spans="1:11" ht="27" customHeight="1" x14ac:dyDescent="0.25">
      <c r="A457" s="207" t="s">
        <v>536</v>
      </c>
      <c r="B457" s="208"/>
      <c r="C457" s="208"/>
      <c r="D457" s="208"/>
      <c r="E457" s="208"/>
      <c r="F457" s="209"/>
      <c r="G457" s="23"/>
      <c r="H457" s="23"/>
      <c r="I457" s="150"/>
      <c r="J457" s="23"/>
      <c r="K457" s="23"/>
    </row>
    <row r="458" spans="1:11" ht="27.75" customHeight="1" x14ac:dyDescent="0.25">
      <c r="A458" s="207" t="s">
        <v>537</v>
      </c>
      <c r="B458" s="208"/>
      <c r="C458" s="208"/>
      <c r="D458" s="208"/>
      <c r="E458" s="208"/>
      <c r="F458" s="209"/>
      <c r="G458" s="23"/>
      <c r="H458" s="23"/>
      <c r="I458" s="150"/>
      <c r="J458" s="23"/>
      <c r="K458" s="23"/>
    </row>
    <row r="459" spans="1:11" x14ac:dyDescent="0.25">
      <c r="A459" s="207" t="s">
        <v>538</v>
      </c>
      <c r="B459" s="208"/>
      <c r="C459" s="208"/>
      <c r="D459" s="208"/>
      <c r="E459" s="208"/>
      <c r="F459" s="209"/>
      <c r="G459" s="23"/>
      <c r="H459" s="23"/>
      <c r="I459" s="150"/>
      <c r="J459" s="23"/>
      <c r="K459" s="23"/>
    </row>
    <row r="460" spans="1:11" ht="65.25" customHeight="1" x14ac:dyDescent="0.25">
      <c r="A460" s="207" t="s">
        <v>539</v>
      </c>
      <c r="B460" s="208"/>
      <c r="C460" s="208"/>
      <c r="D460" s="208"/>
      <c r="E460" s="208"/>
      <c r="F460" s="209"/>
      <c r="G460" s="23"/>
      <c r="H460" s="23"/>
      <c r="I460" s="150"/>
      <c r="J460" s="23"/>
      <c r="K460" s="23"/>
    </row>
    <row r="461" spans="1:11" x14ac:dyDescent="0.25">
      <c r="A461" s="376" t="s">
        <v>576</v>
      </c>
      <c r="B461" s="377"/>
      <c r="C461" s="377"/>
      <c r="D461" s="377"/>
      <c r="E461" s="377"/>
      <c r="F461" s="378"/>
      <c r="G461" s="371"/>
      <c r="H461" s="371"/>
      <c r="I461" s="373"/>
      <c r="J461" s="371"/>
      <c r="K461" s="371"/>
    </row>
    <row r="462" spans="1:11" x14ac:dyDescent="0.25">
      <c r="A462" s="379"/>
      <c r="B462" s="380"/>
      <c r="C462" s="380"/>
      <c r="D462" s="380"/>
      <c r="E462" s="380"/>
      <c r="F462" s="381"/>
      <c r="G462" s="372"/>
      <c r="H462" s="372"/>
      <c r="I462" s="374"/>
      <c r="J462" s="372"/>
      <c r="K462" s="372"/>
    </row>
    <row r="463" spans="1:11" ht="27.75" customHeight="1" x14ac:dyDescent="0.25">
      <c r="A463" s="204" t="s">
        <v>540</v>
      </c>
      <c r="B463" s="205"/>
      <c r="C463" s="205"/>
      <c r="D463" s="205"/>
      <c r="E463" s="205"/>
      <c r="F463" s="206"/>
      <c r="G463" s="146"/>
      <c r="H463" s="146"/>
      <c r="I463" s="147"/>
      <c r="J463" s="146"/>
      <c r="K463" s="146"/>
    </row>
    <row r="464" spans="1:11" ht="42" customHeight="1" x14ac:dyDescent="0.25">
      <c r="A464" s="207" t="s">
        <v>541</v>
      </c>
      <c r="B464" s="208"/>
      <c r="C464" s="208"/>
      <c r="D464" s="208"/>
      <c r="E464" s="208"/>
      <c r="F464" s="209"/>
      <c r="G464" s="23"/>
      <c r="H464" s="23"/>
      <c r="I464" s="150"/>
      <c r="J464" s="23"/>
      <c r="K464" s="23"/>
    </row>
    <row r="465" spans="1:11" ht="54.75" customHeight="1" x14ac:dyDescent="0.25">
      <c r="A465" s="207" t="s">
        <v>542</v>
      </c>
      <c r="B465" s="208"/>
      <c r="C465" s="208"/>
      <c r="D465" s="208"/>
      <c r="E465" s="208"/>
      <c r="F465" s="209"/>
      <c r="G465" s="23"/>
      <c r="H465" s="23"/>
      <c r="I465" s="150"/>
      <c r="J465" s="23"/>
      <c r="K465" s="23"/>
    </row>
    <row r="466" spans="1:11" ht="54" customHeight="1" x14ac:dyDescent="0.25">
      <c r="A466" s="207" t="s">
        <v>543</v>
      </c>
      <c r="B466" s="208"/>
      <c r="C466" s="208"/>
      <c r="D466" s="208"/>
      <c r="E466" s="208"/>
      <c r="F466" s="209"/>
      <c r="G466" s="23"/>
      <c r="H466" s="23"/>
      <c r="I466" s="150"/>
      <c r="J466" s="23"/>
      <c r="K466" s="23"/>
    </row>
    <row r="467" spans="1:11" ht="68.25" customHeight="1" x14ac:dyDescent="0.25">
      <c r="A467" s="207" t="s">
        <v>577</v>
      </c>
      <c r="B467" s="208"/>
      <c r="C467" s="208"/>
      <c r="D467" s="208"/>
      <c r="E467" s="208"/>
      <c r="F467" s="209"/>
      <c r="G467" s="23"/>
      <c r="H467" s="23"/>
      <c r="I467" s="150"/>
      <c r="J467" s="23"/>
      <c r="K467" s="23"/>
    </row>
    <row r="468" spans="1:11" ht="68.25" customHeight="1" x14ac:dyDescent="0.25">
      <c r="A468" s="204" t="s">
        <v>588</v>
      </c>
      <c r="B468" s="205"/>
      <c r="C468" s="205"/>
      <c r="D468" s="205"/>
      <c r="E468" s="205"/>
      <c r="F468" s="206"/>
      <c r="G468" s="23"/>
      <c r="H468" s="23"/>
      <c r="I468" s="157"/>
      <c r="J468" s="23"/>
      <c r="K468" s="23"/>
    </row>
    <row r="469" spans="1:11" ht="60" customHeight="1" x14ac:dyDescent="0.25">
      <c r="A469" s="204" t="s">
        <v>589</v>
      </c>
      <c r="B469" s="205"/>
      <c r="C469" s="205"/>
      <c r="D469" s="205"/>
      <c r="E469" s="205"/>
      <c r="F469" s="206"/>
      <c r="G469" s="23"/>
      <c r="H469" s="23"/>
      <c r="I469" s="157"/>
      <c r="J469" s="23"/>
      <c r="K469" s="23"/>
    </row>
    <row r="470" spans="1:11" ht="62.25" customHeight="1" x14ac:dyDescent="0.25">
      <c r="A470" s="207" t="s">
        <v>593</v>
      </c>
      <c r="B470" s="208"/>
      <c r="C470" s="208"/>
      <c r="D470" s="208"/>
      <c r="E470" s="208"/>
      <c r="F470" s="209"/>
      <c r="G470" s="23"/>
      <c r="H470" s="23"/>
      <c r="I470" s="150"/>
      <c r="J470" s="23"/>
      <c r="K470" s="23"/>
    </row>
    <row r="471" spans="1:11" ht="50.25" customHeight="1" x14ac:dyDescent="0.25">
      <c r="A471" s="207" t="s">
        <v>590</v>
      </c>
      <c r="B471" s="208"/>
      <c r="C471" s="208"/>
      <c r="D471" s="208"/>
      <c r="E471" s="208"/>
      <c r="F471" s="209"/>
      <c r="G471" s="23"/>
      <c r="H471" s="23"/>
      <c r="I471" s="164"/>
      <c r="J471" s="23"/>
      <c r="K471" s="23"/>
    </row>
    <row r="472" spans="1:11" ht="67.5" customHeight="1" x14ac:dyDescent="0.25">
      <c r="A472" s="207" t="s">
        <v>594</v>
      </c>
      <c r="B472" s="208"/>
      <c r="C472" s="208"/>
      <c r="D472" s="208"/>
      <c r="E472" s="208"/>
      <c r="F472" s="209"/>
      <c r="G472" s="130"/>
      <c r="H472" s="130"/>
      <c r="I472" s="166"/>
      <c r="J472" s="130"/>
      <c r="K472" s="130"/>
    </row>
    <row r="473" spans="1:11" ht="50.25" customHeight="1" x14ac:dyDescent="0.25">
      <c r="A473" s="367" t="s">
        <v>591</v>
      </c>
      <c r="B473" s="368"/>
      <c r="C473" s="368"/>
      <c r="D473" s="368"/>
      <c r="E473" s="368"/>
      <c r="F473" s="369"/>
      <c r="G473" s="130"/>
      <c r="H473" s="130"/>
      <c r="I473" s="131"/>
      <c r="J473" s="130"/>
      <c r="K473" s="130"/>
    </row>
    <row r="474" spans="1:11" ht="35.25" customHeight="1" x14ac:dyDescent="0.25">
      <c r="A474" s="207" t="s">
        <v>595</v>
      </c>
      <c r="B474" s="208"/>
      <c r="C474" s="208"/>
      <c r="D474" s="208"/>
      <c r="E474" s="208"/>
      <c r="F474" s="209"/>
      <c r="G474" s="23"/>
      <c r="H474" s="23"/>
      <c r="I474" s="24"/>
      <c r="J474" s="23"/>
      <c r="K474" s="23"/>
    </row>
    <row r="475" spans="1:11" ht="33" customHeight="1" x14ac:dyDescent="0.25">
      <c r="A475" s="207" t="s">
        <v>596</v>
      </c>
      <c r="B475" s="208"/>
      <c r="C475" s="208"/>
      <c r="D475" s="208"/>
      <c r="E475" s="208"/>
      <c r="F475" s="209"/>
      <c r="G475" s="23"/>
      <c r="H475" s="23"/>
      <c r="I475" s="24"/>
      <c r="J475" s="23"/>
      <c r="K475" s="23"/>
    </row>
    <row r="476" spans="1:11" ht="46.5" customHeight="1" x14ac:dyDescent="0.25">
      <c r="A476" s="182" t="s">
        <v>597</v>
      </c>
      <c r="B476" s="182"/>
      <c r="C476" s="182"/>
      <c r="D476" s="182"/>
      <c r="E476" s="182"/>
      <c r="F476" s="182"/>
      <c r="G476" s="23"/>
      <c r="H476" s="23"/>
      <c r="I476" s="24"/>
      <c r="J476" s="23"/>
      <c r="K476" s="23"/>
    </row>
    <row r="477" spans="1:11" ht="46.5" customHeight="1" x14ac:dyDescent="0.25">
      <c r="A477" s="182" t="s">
        <v>493</v>
      </c>
      <c r="B477" s="182"/>
      <c r="C477" s="182"/>
      <c r="D477" s="182"/>
      <c r="E477" s="182"/>
      <c r="F477" s="182"/>
      <c r="G477" s="23"/>
      <c r="H477" s="23"/>
      <c r="I477" s="24"/>
      <c r="J477" s="23"/>
      <c r="K477" s="23"/>
    </row>
    <row r="478" spans="1:11" ht="46.5" customHeight="1" x14ac:dyDescent="0.25">
      <c r="A478" s="182" t="s">
        <v>494</v>
      </c>
      <c r="B478" s="182"/>
      <c r="C478" s="182"/>
      <c r="D478" s="182"/>
      <c r="E478" s="182"/>
      <c r="F478" s="182"/>
      <c r="G478" s="23"/>
      <c r="H478" s="23"/>
      <c r="I478" s="24"/>
      <c r="J478" s="23"/>
      <c r="K478" s="23"/>
    </row>
    <row r="479" spans="1:11" ht="46.5" customHeight="1" x14ac:dyDescent="0.25">
      <c r="A479" s="182" t="s">
        <v>495</v>
      </c>
      <c r="B479" s="182"/>
      <c r="C479" s="182"/>
      <c r="D479" s="182"/>
      <c r="E479" s="182"/>
      <c r="F479" s="182"/>
      <c r="G479" s="23"/>
      <c r="H479" s="23"/>
      <c r="I479" s="24"/>
      <c r="J479" s="23"/>
      <c r="K479" s="23"/>
    </row>
    <row r="480" spans="1:11" ht="46.5" customHeight="1" x14ac:dyDescent="0.25">
      <c r="A480" s="182" t="s">
        <v>496</v>
      </c>
      <c r="B480" s="182"/>
      <c r="C480" s="182"/>
      <c r="D480" s="182"/>
      <c r="E480" s="182"/>
      <c r="F480" s="182"/>
      <c r="G480" s="23"/>
      <c r="H480" s="23"/>
      <c r="I480" s="24"/>
      <c r="J480" s="23"/>
      <c r="K480" s="23"/>
    </row>
    <row r="481" spans="1:11" ht="46.5" customHeight="1" x14ac:dyDescent="0.25">
      <c r="A481" s="183" t="s">
        <v>497</v>
      </c>
      <c r="B481" s="184"/>
      <c r="C481" s="184"/>
      <c r="D481" s="184"/>
      <c r="E481" s="184"/>
      <c r="F481" s="185"/>
      <c r="G481" s="23"/>
      <c r="H481" s="23"/>
      <c r="I481" s="24"/>
      <c r="J481" s="23"/>
      <c r="K481" s="23"/>
    </row>
    <row r="482" spans="1:11" ht="46.5" customHeight="1" x14ac:dyDescent="0.25">
      <c r="A482" s="183" t="s">
        <v>598</v>
      </c>
      <c r="B482" s="184"/>
      <c r="C482" s="184"/>
      <c r="D482" s="184"/>
      <c r="E482" s="184"/>
      <c r="F482" s="185"/>
      <c r="G482" s="23"/>
      <c r="H482" s="23"/>
      <c r="I482" s="24"/>
      <c r="J482" s="23"/>
      <c r="K482" s="23"/>
    </row>
    <row r="483" spans="1:11" ht="65.25" customHeight="1" x14ac:dyDescent="0.25">
      <c r="A483" s="182"/>
      <c r="B483" s="182"/>
      <c r="C483" s="182"/>
      <c r="D483" s="182"/>
      <c r="E483" s="182"/>
      <c r="F483" s="182"/>
      <c r="G483" s="23"/>
      <c r="H483" s="23"/>
      <c r="I483" s="24"/>
      <c r="J483" s="23"/>
      <c r="K483" s="23"/>
    </row>
    <row r="484" spans="1:11" ht="35.25" customHeight="1" x14ac:dyDescent="0.25">
      <c r="A484" s="182"/>
      <c r="B484" s="182"/>
      <c r="C484" s="182"/>
      <c r="D484" s="182"/>
      <c r="E484" s="182"/>
      <c r="F484" s="182"/>
      <c r="G484" s="23"/>
      <c r="H484" s="23"/>
      <c r="I484" s="24"/>
      <c r="J484" s="23"/>
      <c r="K484" s="23"/>
    </row>
    <row r="485" spans="1:11" ht="35.25" customHeight="1" x14ac:dyDescent="0.25">
      <c r="A485" s="182"/>
      <c r="B485" s="182"/>
      <c r="C485" s="182"/>
      <c r="D485" s="182"/>
      <c r="E485" s="182"/>
      <c r="F485" s="182"/>
      <c r="G485" s="23"/>
      <c r="H485" s="23"/>
      <c r="I485" s="24"/>
      <c r="J485" s="23"/>
      <c r="K485" s="23"/>
    </row>
    <row r="486" spans="1:11" ht="35.25" customHeight="1" x14ac:dyDescent="0.25">
      <c r="A486" s="182"/>
      <c r="B486" s="182"/>
      <c r="C486" s="182"/>
      <c r="D486" s="182"/>
      <c r="E486" s="182"/>
      <c r="F486" s="182"/>
      <c r="G486" s="23"/>
      <c r="H486" s="23"/>
      <c r="I486" s="24"/>
      <c r="J486" s="23"/>
      <c r="K486" s="23"/>
    </row>
    <row r="487" spans="1:11" ht="35.25" customHeight="1" x14ac:dyDescent="0.25">
      <c r="A487" s="182"/>
      <c r="B487" s="182"/>
      <c r="C487" s="182"/>
      <c r="D487" s="182"/>
      <c r="E487" s="182"/>
      <c r="F487" s="182"/>
      <c r="G487" s="23"/>
      <c r="H487" s="23"/>
      <c r="I487" s="24"/>
      <c r="J487" s="23"/>
      <c r="K487" s="23"/>
    </row>
    <row r="488" spans="1:11" ht="35.25" customHeight="1" x14ac:dyDescent="0.25">
      <c r="A488" s="182"/>
      <c r="B488" s="182"/>
      <c r="C488" s="182"/>
      <c r="D488" s="182"/>
      <c r="E488" s="182"/>
      <c r="F488" s="182"/>
      <c r="G488" s="23"/>
      <c r="H488" s="23"/>
      <c r="I488" s="24"/>
      <c r="J488" s="23"/>
      <c r="K488" s="23"/>
    </row>
    <row r="489" spans="1:11" ht="35.25" customHeight="1" x14ac:dyDescent="0.25">
      <c r="A489" s="182"/>
      <c r="B489" s="182"/>
      <c r="C489" s="182"/>
      <c r="D489" s="182"/>
      <c r="E489" s="182"/>
      <c r="F489" s="182"/>
      <c r="G489" s="23"/>
      <c r="H489" s="23"/>
      <c r="I489" s="24"/>
      <c r="J489" s="23"/>
      <c r="K489" s="23"/>
    </row>
    <row r="490" spans="1:11" ht="35.25" customHeight="1" x14ac:dyDescent="0.25">
      <c r="A490" s="182"/>
      <c r="B490" s="182"/>
      <c r="C490" s="182"/>
      <c r="D490" s="182"/>
      <c r="E490" s="182"/>
      <c r="F490" s="182"/>
      <c r="G490" s="23"/>
      <c r="H490" s="23"/>
      <c r="I490" s="24"/>
      <c r="J490" s="23"/>
      <c r="K490" s="23"/>
    </row>
    <row r="491" spans="1:11" ht="35.25" customHeight="1" x14ac:dyDescent="0.25">
      <c r="A491" s="182"/>
      <c r="B491" s="182"/>
      <c r="C491" s="182"/>
      <c r="D491" s="182"/>
      <c r="E491" s="182"/>
      <c r="F491" s="182"/>
      <c r="G491" s="23"/>
      <c r="H491" s="23"/>
      <c r="I491" s="24"/>
      <c r="J491" s="23"/>
      <c r="K491" s="23"/>
    </row>
    <row r="492" spans="1:11" ht="35.25" customHeight="1" x14ac:dyDescent="0.25">
      <c r="A492" s="182"/>
      <c r="B492" s="182"/>
      <c r="C492" s="182"/>
      <c r="D492" s="182"/>
      <c r="E492" s="182"/>
      <c r="F492" s="182"/>
      <c r="G492" s="23"/>
      <c r="H492" s="23"/>
      <c r="I492" s="24"/>
      <c r="J492" s="23"/>
      <c r="K492" s="23"/>
    </row>
    <row r="493" spans="1:11" ht="35.25" customHeight="1" x14ac:dyDescent="0.25">
      <c r="A493" s="182"/>
      <c r="B493" s="182"/>
      <c r="C493" s="182"/>
      <c r="D493" s="182"/>
      <c r="E493" s="182"/>
      <c r="F493" s="182"/>
      <c r="G493" s="23"/>
      <c r="H493" s="23"/>
      <c r="I493" s="24"/>
      <c r="J493" s="23"/>
      <c r="K493" s="23"/>
    </row>
    <row r="494" spans="1:11" ht="35.25" customHeight="1" x14ac:dyDescent="0.25">
      <c r="A494" s="182"/>
      <c r="B494" s="182"/>
      <c r="C494" s="182"/>
      <c r="D494" s="182"/>
      <c r="E494" s="182"/>
      <c r="F494" s="182"/>
      <c r="G494" s="23"/>
      <c r="H494" s="23"/>
      <c r="I494" s="24"/>
      <c r="J494" s="23"/>
      <c r="K494" s="23"/>
    </row>
    <row r="495" spans="1:11" ht="35.25" customHeight="1" x14ac:dyDescent="0.25">
      <c r="A495" s="182"/>
      <c r="B495" s="182"/>
      <c r="C495" s="182"/>
      <c r="D495" s="182"/>
      <c r="E495" s="182"/>
      <c r="F495" s="182"/>
      <c r="G495" s="23"/>
      <c r="H495" s="23"/>
      <c r="I495" s="24"/>
      <c r="J495" s="23"/>
      <c r="K495" s="23"/>
    </row>
    <row r="496" spans="1:11" ht="35.25" customHeight="1" x14ac:dyDescent="0.25">
      <c r="A496" s="182"/>
      <c r="B496" s="182"/>
      <c r="C496" s="182"/>
      <c r="D496" s="182"/>
      <c r="E496" s="182"/>
      <c r="F496" s="182"/>
      <c r="G496" s="23"/>
      <c r="H496" s="23"/>
      <c r="I496" s="24"/>
      <c r="J496" s="23"/>
      <c r="K496" s="23"/>
    </row>
    <row r="497" spans="1:11" ht="36.75" customHeight="1" x14ac:dyDescent="0.25">
      <c r="A497" s="182"/>
      <c r="B497" s="182"/>
      <c r="C497" s="182"/>
      <c r="D497" s="182"/>
      <c r="E497" s="182"/>
      <c r="F497" s="182"/>
      <c r="G497" s="23"/>
      <c r="H497" s="23"/>
      <c r="I497" s="24"/>
      <c r="J497" s="23"/>
      <c r="K497" s="23"/>
    </row>
    <row r="498" spans="1:11" ht="23.25" customHeight="1" x14ac:dyDescent="0.25">
      <c r="A498" s="170" t="s">
        <v>191</v>
      </c>
      <c r="B498" s="171"/>
      <c r="C498" s="171"/>
      <c r="D498" s="171"/>
      <c r="E498" s="171"/>
      <c r="F498" s="171"/>
      <c r="G498" s="171"/>
      <c r="H498" s="171"/>
      <c r="I498" s="171"/>
      <c r="J498" s="171"/>
      <c r="K498" s="172"/>
    </row>
    <row r="499" spans="1:11" x14ac:dyDescent="0.25">
      <c r="A499" s="26"/>
      <c r="B499" s="26"/>
      <c r="C499" s="26"/>
      <c r="D499" s="26"/>
      <c r="E499" s="26"/>
      <c r="F499" s="26"/>
      <c r="G499" s="18"/>
      <c r="H499" s="18"/>
      <c r="I499" s="25"/>
      <c r="J499" s="18"/>
      <c r="K499" s="18"/>
    </row>
    <row r="500" spans="1:11" x14ac:dyDescent="0.25">
      <c r="A500" s="181" t="s">
        <v>192</v>
      </c>
      <c r="B500" s="181"/>
      <c r="C500" s="181"/>
      <c r="D500" s="181"/>
      <c r="E500" s="181"/>
      <c r="F500" s="181"/>
      <c r="G500" s="181"/>
      <c r="H500" s="181"/>
      <c r="I500" s="181"/>
      <c r="J500" s="181"/>
      <c r="K500" s="181"/>
    </row>
    <row r="501" spans="1:11" x14ac:dyDescent="0.25">
      <c r="A501" s="26"/>
      <c r="B501" s="26"/>
      <c r="C501" s="26"/>
      <c r="D501" s="26"/>
      <c r="E501" s="26"/>
      <c r="F501" s="26"/>
      <c r="G501" s="18"/>
      <c r="H501" s="18"/>
      <c r="I501" s="25"/>
      <c r="J501" s="18"/>
      <c r="K501" s="18"/>
    </row>
    <row r="502" spans="1:11" x14ac:dyDescent="0.25">
      <c r="A502" s="180">
        <f>A34</f>
        <v>0</v>
      </c>
      <c r="B502" s="180"/>
      <c r="C502" s="180"/>
      <c r="D502" s="180"/>
      <c r="E502" s="180"/>
      <c r="F502" s="180"/>
      <c r="G502" s="180"/>
      <c r="H502" s="180"/>
      <c r="I502" s="180"/>
      <c r="J502" s="180"/>
      <c r="K502" s="180"/>
    </row>
    <row r="503" spans="1:11" x14ac:dyDescent="0.25">
      <c r="A503" s="26"/>
      <c r="B503" s="26"/>
      <c r="C503" s="26"/>
      <c r="D503" s="26"/>
      <c r="E503" s="26"/>
      <c r="F503" s="26"/>
      <c r="G503" s="18"/>
      <c r="H503" s="18"/>
      <c r="I503" s="25"/>
      <c r="J503" s="18"/>
      <c r="K503" s="18"/>
    </row>
    <row r="504" spans="1:11" x14ac:dyDescent="0.25">
      <c r="A504" s="181" t="s">
        <v>193</v>
      </c>
      <c r="B504" s="181"/>
      <c r="C504" s="181"/>
      <c r="D504" s="181"/>
      <c r="E504" s="181"/>
      <c r="F504" s="181"/>
      <c r="G504" s="181"/>
      <c r="H504" s="181"/>
      <c r="I504" s="181"/>
      <c r="J504" s="181"/>
      <c r="K504" s="181"/>
    </row>
    <row r="505" spans="1:11" x14ac:dyDescent="0.25">
      <c r="A505" s="5"/>
      <c r="B505" s="142"/>
      <c r="C505" s="142"/>
      <c r="D505" s="5"/>
      <c r="E505" s="5"/>
      <c r="F505" s="5"/>
      <c r="G505" s="5"/>
      <c r="H505" s="5"/>
      <c r="I505" s="5"/>
      <c r="J505" s="5"/>
      <c r="K505" s="5"/>
    </row>
    <row r="506" spans="1:11" x14ac:dyDescent="0.25">
      <c r="A506" s="178">
        <f>A38</f>
        <v>0</v>
      </c>
      <c r="B506" s="178"/>
      <c r="C506" s="178"/>
      <c r="D506" s="178"/>
      <c r="E506" s="178"/>
      <c r="F506" s="178"/>
      <c r="G506" s="178"/>
      <c r="H506" s="178"/>
      <c r="I506" s="178"/>
      <c r="J506" s="178"/>
      <c r="K506" s="178"/>
    </row>
    <row r="507" spans="1:11" x14ac:dyDescent="0.25">
      <c r="A507" s="178"/>
      <c r="B507" s="178"/>
      <c r="C507" s="178"/>
      <c r="D507" s="178"/>
      <c r="E507" s="178"/>
      <c r="F507" s="178"/>
      <c r="G507" s="178"/>
      <c r="H507" s="178"/>
      <c r="I507" s="178"/>
      <c r="J507" s="178"/>
      <c r="K507" s="178"/>
    </row>
    <row r="508" spans="1:11" x14ac:dyDescent="0.25">
      <c r="A508" s="178"/>
      <c r="B508" s="178"/>
      <c r="C508" s="178"/>
      <c r="D508" s="178"/>
      <c r="E508" s="178"/>
      <c r="F508" s="178"/>
      <c r="G508" s="178"/>
      <c r="H508" s="178"/>
      <c r="I508" s="178"/>
      <c r="J508" s="178"/>
      <c r="K508" s="178"/>
    </row>
    <row r="509" spans="1:11" x14ac:dyDescent="0.25">
      <c r="A509" s="178"/>
      <c r="B509" s="178"/>
      <c r="C509" s="178"/>
      <c r="D509" s="178"/>
      <c r="E509" s="178"/>
      <c r="F509" s="178"/>
      <c r="G509" s="178"/>
      <c r="H509" s="178"/>
      <c r="I509" s="178"/>
      <c r="J509" s="178"/>
      <c r="K509" s="178"/>
    </row>
    <row r="510" spans="1:11" x14ac:dyDescent="0.25">
      <c r="A510" s="5"/>
      <c r="B510" s="142"/>
      <c r="C510" s="142"/>
      <c r="D510" s="5"/>
      <c r="E510" s="5"/>
      <c r="F510" s="5"/>
      <c r="G510" s="5"/>
      <c r="H510" s="5"/>
      <c r="I510" s="5"/>
      <c r="J510" s="5"/>
      <c r="K510" s="5"/>
    </row>
    <row r="511" spans="1:11" x14ac:dyDescent="0.25">
      <c r="A511" s="5" t="s">
        <v>194</v>
      </c>
      <c r="B511" s="142"/>
      <c r="C511" s="142"/>
      <c r="D511" s="5"/>
      <c r="E511" s="5"/>
      <c r="F511" s="5"/>
      <c r="G511" s="5"/>
      <c r="H511" s="5"/>
      <c r="I511" s="5"/>
      <c r="J511" s="5"/>
      <c r="K511" s="5"/>
    </row>
    <row r="512" spans="1:11" x14ac:dyDescent="0.25">
      <c r="A512" s="5"/>
      <c r="B512" s="142"/>
      <c r="C512" s="142"/>
      <c r="D512" s="5"/>
      <c r="E512" s="5"/>
      <c r="F512" s="5"/>
      <c r="G512" s="5"/>
      <c r="H512" s="5"/>
      <c r="I512" s="5"/>
      <c r="J512" s="5"/>
      <c r="K512" s="5"/>
    </row>
    <row r="513" spans="1:11" x14ac:dyDescent="0.25">
      <c r="A513" s="179">
        <f>A189</f>
        <v>0</v>
      </c>
      <c r="B513" s="179"/>
      <c r="C513" s="179"/>
      <c r="D513" s="179"/>
      <c r="E513" s="179"/>
      <c r="F513" s="5"/>
      <c r="G513" s="179">
        <f>E189</f>
        <v>0</v>
      </c>
      <c r="H513" s="179"/>
      <c r="I513" s="179"/>
      <c r="J513" s="179"/>
      <c r="K513" s="179"/>
    </row>
    <row r="514" spans="1:11" x14ac:dyDescent="0.25">
      <c r="A514" s="5"/>
      <c r="B514" s="142"/>
      <c r="C514" s="142"/>
      <c r="D514" s="5"/>
      <c r="E514" s="5"/>
      <c r="F514" s="5"/>
      <c r="G514" s="5"/>
      <c r="H514" s="5"/>
      <c r="I514" s="5"/>
      <c r="J514" s="5"/>
      <c r="K514" s="5"/>
    </row>
    <row r="515" spans="1:11" x14ac:dyDescent="0.25">
      <c r="A515" s="5" t="s">
        <v>195</v>
      </c>
      <c r="B515" s="142"/>
      <c r="C515" s="142"/>
      <c r="D515" s="5"/>
      <c r="E515" s="5"/>
      <c r="F515" s="5"/>
      <c r="G515" s="5"/>
      <c r="H515" s="5"/>
      <c r="I515" s="5"/>
      <c r="J515" s="5"/>
      <c r="K515" s="5"/>
    </row>
    <row r="516" spans="1:11" x14ac:dyDescent="0.25">
      <c r="A516" s="5"/>
      <c r="B516" s="142"/>
      <c r="C516" s="142"/>
      <c r="D516" s="5"/>
      <c r="E516" s="5"/>
      <c r="F516" s="5"/>
      <c r="G516" s="5"/>
      <c r="H516" s="5"/>
      <c r="I516" s="5"/>
      <c r="J516" s="5"/>
      <c r="K516" s="5"/>
    </row>
    <row r="517" spans="1:11" x14ac:dyDescent="0.25">
      <c r="A517" s="177" t="s">
        <v>196</v>
      </c>
      <c r="B517" s="177"/>
      <c r="C517" s="177"/>
      <c r="D517" s="177"/>
      <c r="E517" s="177"/>
      <c r="F517" s="177"/>
      <c r="G517" s="177"/>
      <c r="H517" s="177"/>
      <c r="I517" s="177"/>
      <c r="J517" s="177"/>
      <c r="K517" s="177"/>
    </row>
    <row r="518" spans="1:11" ht="30.75" customHeight="1" x14ac:dyDescent="0.25">
      <c r="A518" s="177" t="s">
        <v>197</v>
      </c>
      <c r="B518" s="177"/>
      <c r="C518" s="177"/>
      <c r="D518" s="177"/>
      <c r="E518" s="177"/>
      <c r="F518" s="177"/>
      <c r="G518" s="177"/>
      <c r="H518" s="177"/>
      <c r="I518" s="177"/>
      <c r="J518" s="177"/>
      <c r="K518" s="177"/>
    </row>
    <row r="519" spans="1:11" ht="34.5" customHeight="1" x14ac:dyDescent="0.25">
      <c r="A519" s="168" t="s">
        <v>544</v>
      </c>
      <c r="B519" s="168"/>
      <c r="C519" s="168"/>
      <c r="D519" s="168"/>
      <c r="E519" s="168"/>
      <c r="F519" s="168"/>
      <c r="G519" s="168"/>
      <c r="H519" s="168"/>
      <c r="I519" s="168"/>
      <c r="J519" s="168"/>
      <c r="K519" s="168"/>
    </row>
    <row r="520" spans="1:11" ht="40.5" customHeight="1" x14ac:dyDescent="0.25">
      <c r="A520" s="168" t="s">
        <v>545</v>
      </c>
      <c r="B520" s="168"/>
      <c r="C520" s="168"/>
      <c r="D520" s="168"/>
      <c r="E520" s="168"/>
      <c r="F520" s="168"/>
      <c r="G520" s="168"/>
      <c r="H520" s="168"/>
      <c r="I520" s="168"/>
      <c r="J520" s="168"/>
      <c r="K520" s="168"/>
    </row>
    <row r="521" spans="1:11" ht="45" customHeight="1" x14ac:dyDescent="0.25">
      <c r="A521" s="168" t="s">
        <v>546</v>
      </c>
      <c r="B521" s="168"/>
      <c r="C521" s="168"/>
      <c r="D521" s="168"/>
      <c r="E521" s="168"/>
      <c r="F521" s="168"/>
      <c r="G521" s="168"/>
      <c r="H521" s="168"/>
      <c r="I521" s="168"/>
      <c r="J521" s="168"/>
      <c r="K521" s="168"/>
    </row>
    <row r="522" spans="1:11" x14ac:dyDescent="0.25">
      <c r="A522" s="168" t="s">
        <v>498</v>
      </c>
      <c r="B522" s="168"/>
      <c r="C522" s="168"/>
      <c r="D522" s="168"/>
      <c r="E522" s="168"/>
      <c r="F522" s="168"/>
      <c r="G522" s="168"/>
      <c r="H522" s="168"/>
      <c r="I522" s="168"/>
      <c r="J522" s="168"/>
      <c r="K522" s="168"/>
    </row>
    <row r="523" spans="1:11" x14ac:dyDescent="0.25">
      <c r="A523" s="173" t="s">
        <v>198</v>
      </c>
      <c r="B523" s="173"/>
      <c r="C523" s="173"/>
      <c r="D523" s="173"/>
      <c r="E523" s="173"/>
      <c r="F523" s="173"/>
      <c r="G523" s="173"/>
      <c r="H523" s="173"/>
      <c r="I523" s="173"/>
      <c r="J523" s="173"/>
      <c r="K523" s="173"/>
    </row>
    <row r="524" spans="1:11" ht="28.5" customHeight="1" x14ac:dyDescent="0.25">
      <c r="A524" s="173" t="s">
        <v>199</v>
      </c>
      <c r="B524" s="173"/>
      <c r="C524" s="173"/>
      <c r="D524" s="173"/>
      <c r="E524" s="173"/>
      <c r="F524" s="173"/>
      <c r="G524" s="173"/>
      <c r="H524" s="173"/>
      <c r="I524" s="173"/>
      <c r="J524" s="173"/>
      <c r="K524" s="173"/>
    </row>
    <row r="525" spans="1:11" ht="25.5" customHeight="1" x14ac:dyDescent="0.25">
      <c r="A525" s="173" t="s">
        <v>200</v>
      </c>
      <c r="B525" s="173"/>
      <c r="C525" s="173"/>
      <c r="D525" s="173"/>
      <c r="E525" s="173"/>
      <c r="F525" s="173"/>
      <c r="G525" s="173"/>
      <c r="H525" s="173"/>
      <c r="I525" s="173"/>
      <c r="J525" s="173"/>
      <c r="K525" s="173"/>
    </row>
    <row r="526" spans="1:11" ht="21" customHeight="1" x14ac:dyDescent="0.25">
      <c r="A526" s="173" t="s">
        <v>201</v>
      </c>
      <c r="B526" s="173"/>
      <c r="C526" s="173"/>
      <c r="D526" s="173"/>
      <c r="E526" s="173"/>
      <c r="F526" s="173"/>
      <c r="G526" s="173"/>
      <c r="H526" s="173"/>
      <c r="I526" s="173"/>
      <c r="J526" s="173"/>
      <c r="K526" s="173"/>
    </row>
    <row r="527" spans="1:11" ht="25.5" customHeight="1" x14ac:dyDescent="0.25">
      <c r="A527" s="70" t="s">
        <v>202</v>
      </c>
      <c r="B527" s="71"/>
      <c r="C527" s="174" t="s">
        <v>203</v>
      </c>
      <c r="D527" s="174"/>
      <c r="E527" s="174"/>
      <c r="F527" s="174"/>
      <c r="G527" s="174"/>
      <c r="H527" s="174"/>
      <c r="I527" s="174"/>
      <c r="J527" s="174"/>
      <c r="K527" s="174"/>
    </row>
    <row r="528" spans="1:11" x14ac:dyDescent="0.25">
      <c r="A528" s="5"/>
      <c r="B528" s="144"/>
      <c r="C528" s="175" t="s">
        <v>204</v>
      </c>
      <c r="D528" s="175"/>
      <c r="E528" s="175"/>
      <c r="F528" s="175"/>
      <c r="G528" s="175"/>
      <c r="H528" s="175"/>
      <c r="I528" s="175"/>
      <c r="J528" s="175"/>
      <c r="K528" s="175"/>
    </row>
    <row r="529" spans="1:11" x14ac:dyDescent="0.25">
      <c r="A529" s="5"/>
      <c r="B529" s="142"/>
      <c r="C529" s="142"/>
      <c r="D529" s="5"/>
      <c r="E529" s="5"/>
      <c r="F529" s="5"/>
      <c r="G529" s="5"/>
      <c r="H529" s="5"/>
      <c r="I529" s="5"/>
      <c r="J529" s="5"/>
      <c r="K529" s="5"/>
    </row>
    <row r="530" spans="1:11" ht="32.25" customHeight="1" x14ac:dyDescent="0.25">
      <c r="A530" s="176" t="s">
        <v>205</v>
      </c>
      <c r="B530" s="176"/>
      <c r="C530" s="176"/>
      <c r="D530" s="176"/>
      <c r="E530" s="176"/>
      <c r="F530" s="176"/>
      <c r="G530" s="176"/>
      <c r="H530" s="176"/>
      <c r="I530" s="176"/>
      <c r="J530" s="176"/>
      <c r="K530" s="176"/>
    </row>
    <row r="531" spans="1:11" x14ac:dyDescent="0.25">
      <c r="A531" s="15" t="s">
        <v>206</v>
      </c>
      <c r="B531" s="142"/>
      <c r="C531" s="142"/>
      <c r="D531" s="5"/>
      <c r="E531" s="5"/>
      <c r="F531" s="5"/>
      <c r="G531" s="5"/>
      <c r="H531" s="5"/>
      <c r="I531" s="5"/>
      <c r="J531" s="5"/>
      <c r="K531" s="5"/>
    </row>
    <row r="532" spans="1:11" ht="29.25" customHeight="1" x14ac:dyDescent="0.25">
      <c r="A532" s="6"/>
      <c r="B532" s="346" t="s">
        <v>207</v>
      </c>
      <c r="C532" s="346"/>
      <c r="D532" s="346"/>
      <c r="E532" s="346"/>
      <c r="F532" s="346"/>
      <c r="G532" s="346"/>
      <c r="H532" s="346"/>
      <c r="I532" s="346"/>
      <c r="J532" s="346"/>
      <c r="K532" s="72"/>
    </row>
    <row r="533" spans="1:11" ht="15" customHeight="1" x14ac:dyDescent="0.25">
      <c r="A533" s="6"/>
      <c r="B533" s="347" t="s">
        <v>208</v>
      </c>
      <c r="C533" s="347"/>
      <c r="D533" s="347"/>
      <c r="E533" s="347"/>
      <c r="F533" s="347"/>
      <c r="G533" s="347"/>
      <c r="H533" s="347"/>
      <c r="I533" s="347"/>
      <c r="J533" s="347"/>
      <c r="K533" s="73"/>
    </row>
    <row r="534" spans="1:11" x14ac:dyDescent="0.25">
      <c r="A534" s="5"/>
      <c r="B534" s="142"/>
      <c r="C534" s="142"/>
      <c r="D534" s="5"/>
      <c r="E534" s="5"/>
      <c r="F534" s="5"/>
      <c r="G534" s="5"/>
      <c r="H534" s="5"/>
      <c r="I534" s="5"/>
      <c r="J534" s="5"/>
      <c r="K534" s="5"/>
    </row>
    <row r="535" spans="1:11" ht="33.75" customHeight="1" x14ac:dyDescent="0.25">
      <c r="A535" s="167" t="s">
        <v>547</v>
      </c>
      <c r="B535" s="167"/>
      <c r="C535" s="167"/>
      <c r="D535" s="167"/>
      <c r="E535" s="167"/>
      <c r="F535" s="167"/>
      <c r="G535" s="167"/>
      <c r="H535" s="167"/>
      <c r="I535" s="167"/>
      <c r="J535" s="167"/>
      <c r="K535" s="167"/>
    </row>
    <row r="536" spans="1:11" ht="34.5" customHeight="1" x14ac:dyDescent="0.25">
      <c r="A536" s="167" t="s">
        <v>548</v>
      </c>
      <c r="B536" s="167"/>
      <c r="C536" s="167"/>
      <c r="D536" s="167"/>
      <c r="E536" s="167"/>
      <c r="F536" s="167"/>
      <c r="G536" s="167"/>
      <c r="H536" s="167"/>
      <c r="I536" s="167"/>
      <c r="J536" s="167"/>
      <c r="K536" s="167"/>
    </row>
    <row r="537" spans="1:11" x14ac:dyDescent="0.25">
      <c r="A537" s="169" t="s">
        <v>549</v>
      </c>
      <c r="B537" s="169"/>
      <c r="C537" s="169"/>
      <c r="D537" s="169"/>
      <c r="E537" s="169"/>
      <c r="F537" s="169"/>
      <c r="G537" s="169"/>
      <c r="H537" s="169"/>
      <c r="I537" s="169"/>
      <c r="J537" s="169"/>
      <c r="K537" s="169"/>
    </row>
    <row r="538" spans="1:11" ht="40.5" customHeight="1" x14ac:dyDescent="0.25">
      <c r="A538" s="168" t="s">
        <v>550</v>
      </c>
      <c r="B538" s="168"/>
      <c r="C538" s="168"/>
      <c r="D538" s="168"/>
      <c r="E538" s="168"/>
      <c r="F538" s="168"/>
      <c r="G538" s="168"/>
      <c r="H538" s="168"/>
      <c r="I538" s="168"/>
      <c r="J538" s="168"/>
      <c r="K538" s="168"/>
    </row>
    <row r="539" spans="1:11" ht="24.75" customHeight="1" x14ac:dyDescent="0.25">
      <c r="A539" s="168" t="s">
        <v>583</v>
      </c>
      <c r="B539" s="168"/>
      <c r="C539" s="168"/>
      <c r="D539" s="168"/>
      <c r="E539" s="168"/>
      <c r="F539" s="168"/>
      <c r="G539" s="168"/>
      <c r="H539" s="168"/>
      <c r="I539" s="168"/>
      <c r="J539" s="168"/>
      <c r="K539" s="168"/>
    </row>
    <row r="540" spans="1:11" ht="30.75" customHeight="1" x14ac:dyDescent="0.25">
      <c r="A540" s="168" t="s">
        <v>551</v>
      </c>
      <c r="B540" s="168"/>
      <c r="C540" s="168"/>
      <c r="D540" s="168"/>
      <c r="E540" s="168"/>
      <c r="F540" s="168"/>
      <c r="G540" s="168"/>
      <c r="H540" s="168"/>
      <c r="I540" s="168"/>
      <c r="J540" s="168"/>
      <c r="K540" s="168"/>
    </row>
    <row r="541" spans="1:11" ht="37.5" customHeight="1" x14ac:dyDescent="0.25">
      <c r="A541" s="168" t="s">
        <v>584</v>
      </c>
      <c r="B541" s="168"/>
      <c r="C541" s="168"/>
      <c r="D541" s="168"/>
      <c r="E541" s="168"/>
      <c r="F541" s="168"/>
      <c r="G541" s="168"/>
      <c r="H541" s="168"/>
      <c r="I541" s="168"/>
      <c r="J541" s="168"/>
      <c r="K541" s="168"/>
    </row>
    <row r="542" spans="1:11" ht="29.25" customHeight="1" x14ac:dyDescent="0.25">
      <c r="A542" s="168" t="s">
        <v>585</v>
      </c>
      <c r="B542" s="168"/>
      <c r="C542" s="168"/>
      <c r="D542" s="168"/>
      <c r="E542" s="168"/>
      <c r="F542" s="168"/>
      <c r="G542" s="168"/>
      <c r="H542" s="168"/>
      <c r="I542" s="168"/>
      <c r="J542" s="168"/>
      <c r="K542" s="168"/>
    </row>
    <row r="543" spans="1:11" x14ac:dyDescent="0.25">
      <c r="A543" s="168" t="s">
        <v>552</v>
      </c>
      <c r="B543" s="168"/>
      <c r="C543" s="168"/>
      <c r="D543" s="168"/>
      <c r="E543" s="168"/>
      <c r="F543" s="168"/>
      <c r="G543" s="168"/>
      <c r="H543" s="168"/>
      <c r="I543" s="168"/>
      <c r="J543" s="168"/>
      <c r="K543" s="168"/>
    </row>
    <row r="544" spans="1:11" ht="36.75" customHeight="1" x14ac:dyDescent="0.25">
      <c r="A544" s="168" t="s">
        <v>553</v>
      </c>
      <c r="B544" s="168"/>
      <c r="C544" s="168"/>
      <c r="D544" s="168"/>
      <c r="E544" s="168"/>
      <c r="F544" s="168"/>
      <c r="G544" s="168"/>
      <c r="H544" s="168"/>
      <c r="I544" s="168"/>
      <c r="J544" s="168"/>
      <c r="K544" s="168"/>
    </row>
    <row r="545" spans="1:11" ht="39.75" customHeight="1" x14ac:dyDescent="0.25">
      <c r="A545" s="168" t="s">
        <v>554</v>
      </c>
      <c r="B545" s="168"/>
      <c r="C545" s="168"/>
      <c r="D545" s="168"/>
      <c r="E545" s="168"/>
      <c r="F545" s="168"/>
      <c r="G545" s="168"/>
      <c r="H545" s="168"/>
      <c r="I545" s="168"/>
      <c r="J545" s="168"/>
      <c r="K545" s="168"/>
    </row>
    <row r="546" spans="1:11" ht="36.75" customHeight="1" x14ac:dyDescent="0.25">
      <c r="A546" s="168" t="s">
        <v>555</v>
      </c>
      <c r="B546" s="168"/>
      <c r="C546" s="168"/>
      <c r="D546" s="168"/>
      <c r="E546" s="168"/>
      <c r="F546" s="168"/>
      <c r="G546" s="168"/>
      <c r="H546" s="168"/>
      <c r="I546" s="168"/>
      <c r="J546" s="168"/>
      <c r="K546" s="168"/>
    </row>
    <row r="547" spans="1:11" x14ac:dyDescent="0.25">
      <c r="A547" s="168" t="s">
        <v>556</v>
      </c>
      <c r="B547" s="168"/>
      <c r="C547" s="168"/>
      <c r="D547" s="168"/>
      <c r="E547" s="168"/>
      <c r="F547" s="168"/>
      <c r="G547" s="168"/>
      <c r="H547" s="168"/>
      <c r="I547" s="168"/>
      <c r="J547" s="168"/>
      <c r="K547" s="168"/>
    </row>
    <row r="548" spans="1:11" x14ac:dyDescent="0.25">
      <c r="A548" s="168" t="s">
        <v>557</v>
      </c>
      <c r="B548" s="168"/>
      <c r="C548" s="168"/>
      <c r="D548" s="168"/>
      <c r="E548" s="168"/>
      <c r="F548" s="168"/>
      <c r="G548" s="168"/>
      <c r="H548" s="168"/>
      <c r="I548" s="168"/>
      <c r="J548" s="168"/>
      <c r="K548" s="168"/>
    </row>
    <row r="549" spans="1:11" ht="36.75" customHeight="1" x14ac:dyDescent="0.25">
      <c r="A549" s="168" t="s">
        <v>558</v>
      </c>
      <c r="B549" s="168"/>
      <c r="C549" s="168"/>
      <c r="D549" s="168"/>
      <c r="E549" s="168"/>
      <c r="F549" s="168"/>
      <c r="G549" s="168"/>
      <c r="H549" s="168"/>
      <c r="I549" s="168"/>
      <c r="J549" s="168"/>
      <c r="K549" s="168"/>
    </row>
    <row r="550" spans="1:11" ht="47.25" customHeight="1" x14ac:dyDescent="0.25">
      <c r="A550" s="169"/>
      <c r="B550" s="169"/>
      <c r="C550" s="169"/>
      <c r="D550" s="169"/>
      <c r="E550" s="169"/>
      <c r="F550" s="169"/>
      <c r="G550" s="169"/>
      <c r="H550" s="169"/>
      <c r="I550" s="169"/>
      <c r="J550" s="169"/>
      <c r="K550" s="169"/>
    </row>
    <row r="551" spans="1:11" x14ac:dyDescent="0.25">
      <c r="A551" s="50"/>
      <c r="B551" s="50"/>
      <c r="C551" s="50"/>
      <c r="D551" s="50"/>
      <c r="E551" s="50"/>
      <c r="F551" s="50"/>
      <c r="G551" s="50"/>
      <c r="H551" s="50"/>
      <c r="I551" s="50"/>
      <c r="J551" s="50"/>
      <c r="K551" s="50"/>
    </row>
    <row r="552" spans="1:11" x14ac:dyDescent="0.25">
      <c r="A552" s="15" t="s">
        <v>209</v>
      </c>
      <c r="B552" s="50"/>
      <c r="C552" s="50"/>
      <c r="D552" s="50"/>
      <c r="E552" s="50"/>
      <c r="F552" s="50"/>
      <c r="G552" s="50"/>
      <c r="H552" s="50"/>
      <c r="I552" s="50"/>
      <c r="J552" s="50"/>
      <c r="K552" s="52" t="s">
        <v>210</v>
      </c>
    </row>
    <row r="553" spans="1:11" x14ac:dyDescent="0.25">
      <c r="A553" s="50"/>
      <c r="B553" s="50"/>
      <c r="C553" s="50"/>
      <c r="D553" s="50"/>
      <c r="E553" s="50"/>
      <c r="F553" s="50"/>
      <c r="G553" s="50"/>
      <c r="H553" s="50"/>
      <c r="I553" s="50"/>
      <c r="J553" s="50"/>
      <c r="K553" s="153"/>
    </row>
    <row r="554" spans="1:11" x14ac:dyDescent="0.25">
      <c r="A554" s="51"/>
      <c r="B554" s="51"/>
      <c r="C554" s="51"/>
      <c r="D554" s="51"/>
      <c r="E554" s="51"/>
      <c r="F554" s="50"/>
      <c r="G554" s="50"/>
      <c r="H554" s="50"/>
      <c r="I554" s="50"/>
      <c r="J554" s="50"/>
      <c r="K554" s="50"/>
    </row>
    <row r="555" spans="1:11" x14ac:dyDescent="0.25">
      <c r="A555" s="51"/>
      <c r="B555" s="51"/>
      <c r="C555" s="51"/>
      <c r="D555" s="51"/>
      <c r="E555" s="51"/>
      <c r="F555" s="50"/>
      <c r="G555" s="50"/>
      <c r="H555" s="50"/>
      <c r="I555" s="50"/>
      <c r="J555" s="50"/>
      <c r="K555" s="50"/>
    </row>
    <row r="556" spans="1:11" x14ac:dyDescent="0.25">
      <c r="A556" s="51"/>
      <c r="B556" s="51"/>
      <c r="C556" s="51"/>
      <c r="D556" s="51"/>
      <c r="E556" s="51"/>
      <c r="F556" s="50"/>
      <c r="G556" s="50"/>
      <c r="H556" s="50"/>
      <c r="I556" s="50"/>
      <c r="J556" s="50"/>
      <c r="K556" s="50"/>
    </row>
    <row r="557" spans="1:11" x14ac:dyDescent="0.25">
      <c r="A557" s="51"/>
      <c r="B557" s="51"/>
      <c r="C557" s="51"/>
      <c r="D557" s="51"/>
      <c r="E557" s="51"/>
      <c r="F557" s="50"/>
      <c r="G557" s="50"/>
      <c r="H557" s="50"/>
      <c r="I557" s="50"/>
      <c r="J557" s="50"/>
      <c r="K557" s="50"/>
    </row>
    <row r="558" spans="1:11" ht="12.75" customHeight="1" x14ac:dyDescent="0.25">
      <c r="A558" s="51"/>
      <c r="B558" s="51"/>
      <c r="C558" s="51"/>
      <c r="D558" s="51"/>
      <c r="E558" s="51"/>
      <c r="F558" s="50"/>
      <c r="G558" s="50"/>
      <c r="H558" s="50"/>
      <c r="I558" s="50"/>
      <c r="J558" s="50"/>
      <c r="K558" s="50"/>
    </row>
    <row r="559" spans="1:11" hidden="1" x14ac:dyDescent="0.25">
      <c r="A559" s="51"/>
      <c r="B559" s="51"/>
      <c r="C559" s="51"/>
      <c r="D559" s="51"/>
      <c r="E559" s="51"/>
      <c r="F559" s="50"/>
      <c r="G559" s="50"/>
      <c r="H559" s="50"/>
      <c r="I559" s="50"/>
      <c r="J559" s="50"/>
      <c r="K559" s="50"/>
    </row>
    <row r="560" spans="1:11" x14ac:dyDescent="0.25">
      <c r="A560" s="50"/>
      <c r="B560" s="50"/>
      <c r="C560" s="50"/>
      <c r="D560" s="50"/>
      <c r="E560" s="50"/>
      <c r="F560" s="50"/>
      <c r="G560" s="50"/>
      <c r="H560" s="50"/>
      <c r="I560" s="50"/>
      <c r="J560" s="50"/>
      <c r="K560" s="50"/>
    </row>
    <row r="561" spans="1:14" ht="88.5" customHeight="1" x14ac:dyDescent="0.25">
      <c r="A561" s="170" t="s">
        <v>581</v>
      </c>
      <c r="B561" s="171"/>
      <c r="C561" s="171"/>
      <c r="D561" s="171"/>
      <c r="E561" s="171"/>
      <c r="F561" s="171"/>
      <c r="G561" s="171"/>
      <c r="H561" s="171"/>
      <c r="I561" s="171"/>
      <c r="J561" s="171"/>
      <c r="K561" s="172"/>
    </row>
    <row r="562" spans="1:14" x14ac:dyDescent="0.25">
      <c r="A562" s="53"/>
      <c r="B562" s="141"/>
      <c r="C562" s="141"/>
      <c r="D562" s="11"/>
      <c r="E562" s="11"/>
      <c r="F562" s="11"/>
      <c r="G562" s="11"/>
      <c r="H562" s="11"/>
      <c r="I562" s="11"/>
      <c r="J562" s="11"/>
      <c r="K562" s="54"/>
    </row>
    <row r="563" spans="1:14" x14ac:dyDescent="0.25">
      <c r="A563" s="55" t="s">
        <v>211</v>
      </c>
      <c r="B563" s="360" t="s">
        <v>510</v>
      </c>
      <c r="C563" s="360"/>
      <c r="D563" s="360"/>
      <c r="E563" s="360"/>
      <c r="F563" s="360"/>
      <c r="G563" s="22"/>
      <c r="H563" s="6"/>
      <c r="I563" s="6"/>
      <c r="J563" s="6"/>
      <c r="K563" s="17"/>
    </row>
    <row r="564" spans="1:14" x14ac:dyDescent="0.25">
      <c r="A564" s="55"/>
      <c r="B564" s="139"/>
      <c r="C564" s="139"/>
      <c r="D564" s="6"/>
      <c r="E564" s="6"/>
      <c r="F564" s="6"/>
      <c r="G564" s="6"/>
      <c r="H564" s="6"/>
      <c r="I564" s="6"/>
      <c r="J564" s="6"/>
      <c r="K564" s="17"/>
    </row>
    <row r="565" spans="1:14" x14ac:dyDescent="0.25">
      <c r="A565" s="55" t="s">
        <v>212</v>
      </c>
      <c r="B565" s="360" t="s">
        <v>213</v>
      </c>
      <c r="C565" s="360"/>
      <c r="D565" s="360"/>
      <c r="E565" s="360"/>
      <c r="F565" s="360"/>
      <c r="G565" s="22"/>
      <c r="H565" s="6"/>
      <c r="I565" s="6"/>
      <c r="J565" s="6"/>
      <c r="K565" s="17"/>
    </row>
    <row r="566" spans="1:14" x14ac:dyDescent="0.25">
      <c r="A566" s="55"/>
      <c r="B566" s="132"/>
      <c r="C566" s="132"/>
      <c r="D566" s="115"/>
      <c r="E566" s="115"/>
      <c r="F566" s="115"/>
      <c r="G566" s="116"/>
      <c r="H566" s="6"/>
      <c r="I566" s="6"/>
      <c r="J566" s="6"/>
      <c r="K566" s="17"/>
    </row>
    <row r="567" spans="1:14" x14ac:dyDescent="0.25">
      <c r="A567" s="55"/>
      <c r="B567" s="132"/>
      <c r="C567" s="132"/>
      <c r="D567" s="115"/>
      <c r="E567" s="115"/>
      <c r="F567" s="115"/>
      <c r="G567" s="134"/>
      <c r="H567" s="134"/>
      <c r="I567" s="134"/>
      <c r="J567" s="6"/>
      <c r="K567" s="17"/>
    </row>
    <row r="568" spans="1:14" x14ac:dyDescent="0.25">
      <c r="A568" s="55"/>
      <c r="B568" s="132"/>
      <c r="C568" s="132"/>
      <c r="D568" s="115"/>
      <c r="E568" s="115"/>
      <c r="F568" s="115"/>
      <c r="G568" s="116"/>
      <c r="H568" s="6"/>
      <c r="I568" s="6"/>
      <c r="J568" s="6"/>
      <c r="K568" s="17"/>
    </row>
    <row r="569" spans="1:14" x14ac:dyDescent="0.25">
      <c r="A569" s="55"/>
      <c r="B569" s="370" t="s">
        <v>582</v>
      </c>
      <c r="C569" s="370"/>
      <c r="D569" s="370"/>
      <c r="E569" s="370"/>
      <c r="F569" s="83"/>
      <c r="G569" s="6"/>
      <c r="H569" s="6"/>
      <c r="I569" s="6"/>
      <c r="J569" s="6"/>
      <c r="K569" s="17"/>
    </row>
    <row r="570" spans="1:14" x14ac:dyDescent="0.25">
      <c r="A570" s="16"/>
      <c r="B570" s="370" t="s">
        <v>559</v>
      </c>
      <c r="C570" s="370"/>
      <c r="D570" s="370"/>
      <c r="E570" s="370"/>
      <c r="F570" s="370"/>
      <c r="G570" s="370"/>
      <c r="H570" s="370"/>
      <c r="I570" s="370"/>
      <c r="J570" s="370"/>
      <c r="K570" s="375"/>
    </row>
    <row r="571" spans="1:14" x14ac:dyDescent="0.25">
      <c r="A571" s="56"/>
      <c r="B571" s="140"/>
      <c r="C571" s="140"/>
      <c r="D571" s="10"/>
      <c r="E571" s="10"/>
      <c r="F571" s="10"/>
      <c r="G571" s="10"/>
      <c r="H571" s="10"/>
      <c r="I571" s="10"/>
      <c r="J571" s="10"/>
      <c r="K571" s="57"/>
    </row>
    <row r="572" spans="1:14" ht="23.25" x14ac:dyDescent="0.25">
      <c r="A572" s="170" t="s">
        <v>214</v>
      </c>
      <c r="B572" s="171"/>
      <c r="C572" s="171"/>
      <c r="D572" s="171"/>
      <c r="E572" s="171"/>
      <c r="F572" s="171"/>
      <c r="G572" s="171"/>
      <c r="H572" s="171"/>
      <c r="I572" s="171"/>
      <c r="J572" s="171"/>
      <c r="K572" s="172"/>
    </row>
    <row r="573" spans="1:14" x14ac:dyDescent="0.25">
      <c r="A573" s="354" t="s">
        <v>216</v>
      </c>
      <c r="B573" s="354"/>
      <c r="C573" s="354"/>
      <c r="D573" s="354"/>
      <c r="E573" s="354"/>
      <c r="F573" s="354"/>
      <c r="G573" s="354"/>
      <c r="H573" s="354"/>
      <c r="I573" s="354"/>
      <c r="J573" s="58"/>
      <c r="K573" s="59" t="s">
        <v>215</v>
      </c>
    </row>
    <row r="574" spans="1:14" x14ac:dyDescent="0.25">
      <c r="A574" s="354" t="s">
        <v>560</v>
      </c>
      <c r="B574" s="354"/>
      <c r="C574" s="354"/>
      <c r="D574" s="354"/>
      <c r="E574" s="354"/>
      <c r="F574" s="354"/>
      <c r="G574" s="354"/>
      <c r="H574" s="354"/>
      <c r="I574" s="354"/>
      <c r="J574" s="113"/>
      <c r="K574" s="59">
        <v>3</v>
      </c>
      <c r="L574" s="114" t="b">
        <v>0</v>
      </c>
      <c r="M574" s="128">
        <f>SUMIF(L574:L574,TRUE,K574:K574)</f>
        <v>0</v>
      </c>
      <c r="N574" s="114"/>
    </row>
    <row r="575" spans="1:14" x14ac:dyDescent="0.25">
      <c r="A575" s="354" t="s">
        <v>561</v>
      </c>
      <c r="B575" s="354"/>
      <c r="C575" s="354"/>
      <c r="D575" s="354"/>
      <c r="E575" s="354"/>
      <c r="F575" s="354"/>
      <c r="G575" s="354"/>
      <c r="H575" s="354"/>
      <c r="I575" s="354"/>
      <c r="J575" s="58"/>
      <c r="K575" s="59">
        <v>2</v>
      </c>
      <c r="L575" s="114" t="b">
        <v>0</v>
      </c>
      <c r="M575" s="128">
        <f t="shared" ref="M575:M594" si="0">SUMIF(L575:L575,TRUE,K575:K575)</f>
        <v>0</v>
      </c>
      <c r="N575" s="114"/>
    </row>
    <row r="576" spans="1:14" x14ac:dyDescent="0.25">
      <c r="A576" s="354" t="s">
        <v>562</v>
      </c>
      <c r="B576" s="354"/>
      <c r="C576" s="354"/>
      <c r="D576" s="354"/>
      <c r="E576" s="354"/>
      <c r="F576" s="354"/>
      <c r="G576" s="354"/>
      <c r="H576" s="354"/>
      <c r="I576" s="354"/>
      <c r="J576" s="58"/>
      <c r="K576" s="59">
        <v>1</v>
      </c>
      <c r="L576" s="114" t="b">
        <v>0</v>
      </c>
      <c r="M576" s="128">
        <f t="shared" si="0"/>
        <v>0</v>
      </c>
      <c r="N576" s="114"/>
    </row>
    <row r="577" spans="1:14" x14ac:dyDescent="0.25">
      <c r="A577" s="350"/>
      <c r="B577" s="351"/>
      <c r="C577" s="351"/>
      <c r="D577" s="351"/>
      <c r="E577" s="351"/>
      <c r="F577" s="351"/>
      <c r="G577" s="351"/>
      <c r="H577" s="351"/>
      <c r="I577" s="351"/>
      <c r="J577" s="351"/>
      <c r="K577" s="352"/>
      <c r="L577" s="114"/>
      <c r="M577" s="128">
        <f t="shared" si="0"/>
        <v>0</v>
      </c>
      <c r="N577" s="114"/>
    </row>
    <row r="578" spans="1:14" x14ac:dyDescent="0.25">
      <c r="A578" s="356" t="s">
        <v>217</v>
      </c>
      <c r="B578" s="356"/>
      <c r="C578" s="356"/>
      <c r="D578" s="356"/>
      <c r="E578" s="356"/>
      <c r="F578" s="356"/>
      <c r="G578" s="356"/>
      <c r="H578" s="356"/>
      <c r="I578" s="356"/>
      <c r="L578" s="114"/>
      <c r="M578" s="128">
        <f t="shared" si="0"/>
        <v>0</v>
      </c>
      <c r="N578" s="114"/>
    </row>
    <row r="579" spans="1:14" x14ac:dyDescent="0.25">
      <c r="A579" s="357" t="s">
        <v>476</v>
      </c>
      <c r="B579" s="358"/>
      <c r="C579" s="358"/>
      <c r="D579" s="358"/>
      <c r="E579" s="358"/>
      <c r="F579" s="358"/>
      <c r="G579" s="358"/>
      <c r="H579" s="358"/>
      <c r="I579" s="359"/>
      <c r="J579" s="350" t="s">
        <v>215</v>
      </c>
      <c r="K579" s="352"/>
      <c r="L579" s="114"/>
      <c r="M579" s="128">
        <f t="shared" si="0"/>
        <v>0</v>
      </c>
      <c r="N579" s="114"/>
    </row>
    <row r="580" spans="1:14" x14ac:dyDescent="0.25">
      <c r="A580" s="357" t="s">
        <v>564</v>
      </c>
      <c r="B580" s="358"/>
      <c r="C580" s="358"/>
      <c r="D580" s="358"/>
      <c r="E580" s="358"/>
      <c r="F580" s="358"/>
      <c r="G580" s="358"/>
      <c r="H580" s="358"/>
      <c r="I580" s="359"/>
      <c r="J580" s="59"/>
      <c r="K580" s="59">
        <v>5</v>
      </c>
      <c r="L580" s="114" t="b">
        <v>0</v>
      </c>
      <c r="M580" s="128">
        <f t="shared" si="0"/>
        <v>0</v>
      </c>
      <c r="N580" s="114"/>
    </row>
    <row r="581" spans="1:14" x14ac:dyDescent="0.25">
      <c r="A581" s="357" t="s">
        <v>563</v>
      </c>
      <c r="B581" s="358"/>
      <c r="C581" s="358"/>
      <c r="D581" s="358"/>
      <c r="E581" s="358"/>
      <c r="F581" s="358"/>
      <c r="G581" s="358"/>
      <c r="H581" s="358"/>
      <c r="I581" s="359"/>
      <c r="J581" s="133"/>
      <c r="K581" s="133">
        <v>4</v>
      </c>
      <c r="L581" s="114" t="b">
        <v>0</v>
      </c>
      <c r="M581" s="128">
        <f t="shared" si="0"/>
        <v>0</v>
      </c>
      <c r="N581" s="114"/>
    </row>
    <row r="582" spans="1:14" x14ac:dyDescent="0.25">
      <c r="A582" s="357" t="s">
        <v>218</v>
      </c>
      <c r="B582" s="358"/>
      <c r="C582" s="358"/>
      <c r="D582" s="358"/>
      <c r="E582" s="358"/>
      <c r="F582" s="358"/>
      <c r="G582" s="358"/>
      <c r="H582" s="358"/>
      <c r="I582" s="359"/>
      <c r="J582" s="59"/>
      <c r="K582" s="59">
        <v>3</v>
      </c>
      <c r="L582" s="114" t="b">
        <v>0</v>
      </c>
      <c r="M582" s="128">
        <f t="shared" si="0"/>
        <v>0</v>
      </c>
      <c r="N582" s="114"/>
    </row>
    <row r="583" spans="1:14" x14ac:dyDescent="0.25">
      <c r="A583" s="350"/>
      <c r="B583" s="351"/>
      <c r="C583" s="351"/>
      <c r="D583" s="351"/>
      <c r="E583" s="351"/>
      <c r="F583" s="351"/>
      <c r="G583" s="351"/>
      <c r="H583" s="351"/>
      <c r="I583" s="351"/>
      <c r="J583" s="351"/>
      <c r="K583" s="352"/>
      <c r="L583" s="114"/>
      <c r="M583" s="128">
        <f t="shared" si="0"/>
        <v>0</v>
      </c>
      <c r="N583" s="114"/>
    </row>
    <row r="584" spans="1:14" x14ac:dyDescent="0.25">
      <c r="A584" s="353" t="s">
        <v>565</v>
      </c>
      <c r="B584" s="354"/>
      <c r="C584" s="354"/>
      <c r="D584" s="354"/>
      <c r="E584" s="354"/>
      <c r="F584" s="354"/>
      <c r="G584" s="354"/>
      <c r="H584" s="354"/>
      <c r="I584" s="354"/>
      <c r="J584" s="58"/>
      <c r="K584" s="59" t="s">
        <v>219</v>
      </c>
      <c r="L584" s="114"/>
      <c r="M584" s="128">
        <f t="shared" si="0"/>
        <v>0</v>
      </c>
      <c r="N584" s="114"/>
    </row>
    <row r="585" spans="1:14" x14ac:dyDescent="0.25">
      <c r="A585" s="355" t="s">
        <v>499</v>
      </c>
      <c r="B585" s="355"/>
      <c r="C585" s="355"/>
      <c r="D585" s="355"/>
      <c r="E585" s="355"/>
      <c r="F585" s="355"/>
      <c r="G585" s="355"/>
      <c r="H585" s="355"/>
      <c r="I585" s="355"/>
      <c r="J585" s="58"/>
      <c r="K585" s="59">
        <v>5</v>
      </c>
      <c r="L585" s="114" t="b">
        <v>0</v>
      </c>
      <c r="M585" s="128">
        <f t="shared" si="0"/>
        <v>0</v>
      </c>
      <c r="N585" s="114"/>
    </row>
    <row r="586" spans="1:14" x14ac:dyDescent="0.25">
      <c r="A586" s="355" t="s">
        <v>500</v>
      </c>
      <c r="B586" s="355"/>
      <c r="C586" s="355"/>
      <c r="D586" s="355"/>
      <c r="E586" s="355"/>
      <c r="F586" s="355"/>
      <c r="G586" s="355"/>
      <c r="H586" s="355"/>
      <c r="I586" s="355"/>
      <c r="J586" s="58"/>
      <c r="K586" s="133">
        <v>4</v>
      </c>
      <c r="L586" s="114" t="b">
        <v>0</v>
      </c>
      <c r="M586" s="128">
        <f t="shared" si="0"/>
        <v>0</v>
      </c>
      <c r="N586" s="114"/>
    </row>
    <row r="587" spans="1:14" x14ac:dyDescent="0.25">
      <c r="A587" s="355" t="s">
        <v>501</v>
      </c>
      <c r="B587" s="355"/>
      <c r="C587" s="355"/>
      <c r="D587" s="355"/>
      <c r="E587" s="355"/>
      <c r="F587" s="355"/>
      <c r="G587" s="355"/>
      <c r="H587" s="355"/>
      <c r="I587" s="355"/>
      <c r="J587" s="58"/>
      <c r="K587" s="133">
        <v>3</v>
      </c>
      <c r="L587" s="114" t="b">
        <v>0</v>
      </c>
      <c r="M587" s="128">
        <f t="shared" si="0"/>
        <v>0</v>
      </c>
      <c r="N587" s="114"/>
    </row>
    <row r="588" spans="1:14" x14ac:dyDescent="0.25">
      <c r="A588" s="355" t="s">
        <v>566</v>
      </c>
      <c r="B588" s="355"/>
      <c r="C588" s="355"/>
      <c r="D588" s="355"/>
      <c r="E588" s="355"/>
      <c r="F588" s="355"/>
      <c r="G588" s="355"/>
      <c r="H588" s="355"/>
      <c r="I588" s="355"/>
      <c r="J588" s="58"/>
      <c r="K588" s="59">
        <v>2</v>
      </c>
      <c r="L588" s="114" t="b">
        <v>0</v>
      </c>
      <c r="M588" s="128">
        <f t="shared" si="0"/>
        <v>0</v>
      </c>
      <c r="N588" s="114"/>
    </row>
    <row r="589" spans="1:14" x14ac:dyDescent="0.25">
      <c r="A589" s="355" t="s">
        <v>567</v>
      </c>
      <c r="B589" s="355"/>
      <c r="C589" s="355"/>
      <c r="D589" s="355"/>
      <c r="E589" s="355"/>
      <c r="F589" s="355"/>
      <c r="G589" s="355"/>
      <c r="H589" s="355"/>
      <c r="I589" s="355"/>
      <c r="J589" s="58"/>
      <c r="K589" s="59">
        <v>1</v>
      </c>
      <c r="L589" s="114" t="b">
        <v>0</v>
      </c>
      <c r="M589" s="128">
        <f t="shared" si="0"/>
        <v>0</v>
      </c>
      <c r="N589" s="114"/>
    </row>
    <row r="590" spans="1:14" x14ac:dyDescent="0.25">
      <c r="A590" s="350"/>
      <c r="B590" s="351"/>
      <c r="C590" s="351"/>
      <c r="D590" s="351"/>
      <c r="E590" s="351"/>
      <c r="F590" s="351"/>
      <c r="G590" s="351"/>
      <c r="H590" s="351"/>
      <c r="I590" s="351"/>
      <c r="J590" s="351"/>
      <c r="K590" s="352"/>
      <c r="L590" s="114"/>
      <c r="M590" s="128">
        <f t="shared" si="0"/>
        <v>0</v>
      </c>
      <c r="N590" s="114"/>
    </row>
    <row r="591" spans="1:14" x14ac:dyDescent="0.25">
      <c r="A591" s="349" t="s">
        <v>502</v>
      </c>
      <c r="B591" s="349"/>
      <c r="C591" s="349"/>
      <c r="D591" s="349"/>
      <c r="E591" s="349"/>
      <c r="F591" s="349"/>
      <c r="G591" s="349"/>
      <c r="H591" s="349"/>
      <c r="I591" s="349"/>
      <c r="J591" s="60"/>
      <c r="K591" s="59" t="s">
        <v>219</v>
      </c>
      <c r="L591" s="114"/>
      <c r="M591" s="128">
        <f t="shared" si="0"/>
        <v>0</v>
      </c>
      <c r="N591" s="114"/>
    </row>
    <row r="592" spans="1:14" ht="33" customHeight="1" x14ac:dyDescent="0.25">
      <c r="A592" s="349" t="s">
        <v>503</v>
      </c>
      <c r="B592" s="349"/>
      <c r="C592" s="349"/>
      <c r="D592" s="349"/>
      <c r="E592" s="349"/>
      <c r="F592" s="349"/>
      <c r="G592" s="349"/>
      <c r="H592" s="349"/>
      <c r="I592" s="349"/>
      <c r="J592" s="58"/>
      <c r="K592" s="61">
        <v>5</v>
      </c>
      <c r="L592" s="114" t="b">
        <v>0</v>
      </c>
      <c r="M592" s="128">
        <f t="shared" si="0"/>
        <v>0</v>
      </c>
      <c r="N592" s="114"/>
    </row>
    <row r="593" spans="1:14" ht="33" customHeight="1" x14ac:dyDescent="0.25">
      <c r="A593" s="349" t="s">
        <v>504</v>
      </c>
      <c r="B593" s="349"/>
      <c r="C593" s="349"/>
      <c r="D593" s="349"/>
      <c r="E593" s="349"/>
      <c r="F593" s="349"/>
      <c r="G593" s="349"/>
      <c r="H593" s="349"/>
      <c r="I593" s="349"/>
      <c r="J593" s="58"/>
      <c r="K593" s="61">
        <v>3</v>
      </c>
      <c r="L593" s="114" t="b">
        <v>0</v>
      </c>
      <c r="M593" s="128">
        <f t="shared" si="0"/>
        <v>0</v>
      </c>
      <c r="N593" s="114"/>
    </row>
    <row r="594" spans="1:14" ht="33" customHeight="1" x14ac:dyDescent="0.25">
      <c r="A594" s="349" t="s">
        <v>505</v>
      </c>
      <c r="B594" s="349"/>
      <c r="C594" s="349"/>
      <c r="D594" s="349"/>
      <c r="E594" s="349"/>
      <c r="F594" s="349"/>
      <c r="G594" s="349"/>
      <c r="H594" s="349"/>
      <c r="I594" s="349"/>
      <c r="J594" s="58"/>
      <c r="K594" s="61">
        <v>1</v>
      </c>
      <c r="L594" s="114" t="b">
        <v>0</v>
      </c>
      <c r="M594" s="128">
        <f t="shared" si="0"/>
        <v>0</v>
      </c>
      <c r="N594" s="114"/>
    </row>
    <row r="595" spans="1:14" x14ac:dyDescent="0.25">
      <c r="A595" s="355" t="s">
        <v>220</v>
      </c>
      <c r="B595" s="355"/>
      <c r="C595" s="355"/>
      <c r="D595" s="355"/>
      <c r="E595" s="355"/>
      <c r="F595" s="355"/>
      <c r="G595" s="355"/>
      <c r="H595" s="355"/>
      <c r="I595" s="355"/>
      <c r="J595" s="58"/>
      <c r="K595" s="58">
        <f>SUM(M574:M595)</f>
        <v>0</v>
      </c>
    </row>
    <row r="596" spans="1:14" x14ac:dyDescent="0.25">
      <c r="A596" s="361" t="s">
        <v>568</v>
      </c>
      <c r="B596" s="362"/>
      <c r="C596" s="362"/>
      <c r="D596" s="362"/>
      <c r="E596" s="362"/>
      <c r="F596" s="362"/>
      <c r="G596" s="362"/>
      <c r="H596" s="362"/>
      <c r="I596" s="362"/>
      <c r="J596" s="362"/>
      <c r="K596" s="362"/>
    </row>
    <row r="597" spans="1:14" x14ac:dyDescent="0.25">
      <c r="A597" s="363"/>
      <c r="B597" s="363"/>
      <c r="C597" s="363"/>
      <c r="D597" s="363"/>
      <c r="E597" s="363"/>
      <c r="F597" s="363"/>
      <c r="G597" s="363"/>
      <c r="H597" s="363"/>
      <c r="I597" s="363"/>
      <c r="J597" s="363"/>
      <c r="K597" s="363"/>
    </row>
    <row r="598" spans="1:14" x14ac:dyDescent="0.25">
      <c r="A598" s="363"/>
      <c r="B598" s="363"/>
      <c r="C598" s="363"/>
      <c r="D598" s="363"/>
      <c r="E598" s="363"/>
      <c r="F598" s="363"/>
      <c r="G598" s="363"/>
      <c r="H598" s="363"/>
      <c r="I598" s="363"/>
      <c r="J598" s="363"/>
      <c r="K598" s="363"/>
    </row>
    <row r="599" spans="1:14" x14ac:dyDescent="0.25">
      <c r="A599" s="363"/>
      <c r="B599" s="363"/>
      <c r="C599" s="363"/>
      <c r="D599" s="363"/>
      <c r="E599" s="363"/>
      <c r="F599" s="363"/>
      <c r="G599" s="363"/>
      <c r="H599" s="363"/>
      <c r="I599" s="363"/>
      <c r="J599" s="363"/>
      <c r="K599" s="363"/>
    </row>
    <row r="600" spans="1:14" x14ac:dyDescent="0.25">
      <c r="A600" s="363"/>
      <c r="B600" s="363"/>
      <c r="C600" s="363"/>
      <c r="D600" s="363"/>
      <c r="E600" s="363"/>
      <c r="F600" s="363"/>
      <c r="G600" s="363"/>
      <c r="H600" s="363"/>
      <c r="I600" s="363"/>
      <c r="J600" s="363"/>
      <c r="K600" s="363"/>
    </row>
    <row r="601" spans="1:14" x14ac:dyDescent="0.25">
      <c r="A601" s="363"/>
      <c r="B601" s="363"/>
      <c r="C601" s="363"/>
      <c r="D601" s="363"/>
      <c r="E601" s="363"/>
      <c r="F601" s="363"/>
      <c r="G601" s="363"/>
      <c r="H601" s="363"/>
      <c r="I601" s="363"/>
      <c r="J601" s="363"/>
      <c r="K601" s="363"/>
    </row>
    <row r="602" spans="1:14" x14ac:dyDescent="0.25">
      <c r="A602" s="363"/>
      <c r="B602" s="363"/>
      <c r="C602" s="363"/>
      <c r="D602" s="363"/>
      <c r="E602" s="363"/>
      <c r="F602" s="363"/>
      <c r="G602" s="363"/>
      <c r="H602" s="363"/>
      <c r="I602" s="363"/>
      <c r="J602" s="363"/>
      <c r="K602" s="363"/>
    </row>
    <row r="603" spans="1:14" x14ac:dyDescent="0.25">
      <c r="A603" s="62" t="s">
        <v>31</v>
      </c>
      <c r="B603" s="136"/>
      <c r="C603" s="136"/>
      <c r="D603" s="44"/>
      <c r="E603" s="44"/>
      <c r="F603" s="44"/>
      <c r="G603" s="44"/>
      <c r="H603" s="44"/>
      <c r="I603" s="44"/>
      <c r="J603" s="44"/>
      <c r="K603" s="44"/>
    </row>
    <row r="604" spans="1:14" x14ac:dyDescent="0.25">
      <c r="A604" s="63"/>
      <c r="B604" s="136"/>
      <c r="C604" s="136"/>
      <c r="D604" s="44"/>
      <c r="E604" s="44"/>
      <c r="F604" s="44"/>
      <c r="G604" s="44"/>
      <c r="H604" s="44"/>
      <c r="I604" s="44"/>
      <c r="J604" s="44"/>
      <c r="K604" s="44"/>
    </row>
    <row r="605" spans="1:14" x14ac:dyDescent="0.25">
      <c r="A605" s="64" t="s">
        <v>221</v>
      </c>
      <c r="B605" s="136"/>
      <c r="C605" s="136"/>
      <c r="D605" s="44"/>
      <c r="E605" s="44"/>
      <c r="F605" s="44"/>
      <c r="G605" s="44"/>
      <c r="H605" s="44"/>
      <c r="I605" s="44"/>
      <c r="J605" s="44"/>
      <c r="K605" s="44"/>
    </row>
    <row r="606" spans="1:14" x14ac:dyDescent="0.25">
      <c r="A606" s="44"/>
      <c r="B606" s="136"/>
      <c r="C606" s="136"/>
      <c r="D606" s="44"/>
      <c r="E606" s="44"/>
      <c r="F606" s="44"/>
      <c r="G606" s="44"/>
      <c r="H606" s="44"/>
      <c r="I606" s="44"/>
      <c r="J606" s="44"/>
      <c r="K606" s="44"/>
    </row>
    <row r="607" spans="1:14" ht="15.75" x14ac:dyDescent="0.25">
      <c r="A607" s="364" t="s">
        <v>222</v>
      </c>
      <c r="B607" s="364"/>
      <c r="C607" s="364"/>
      <c r="D607" s="364"/>
      <c r="E607" s="364"/>
      <c r="F607" s="364"/>
      <c r="G607" s="364"/>
      <c r="H607" s="364"/>
      <c r="I607" s="364"/>
      <c r="J607" s="364"/>
      <c r="K607" s="364"/>
    </row>
    <row r="608" spans="1:14" x14ac:dyDescent="0.25">
      <c r="A608" s="365" t="s">
        <v>223</v>
      </c>
      <c r="B608" s="365"/>
      <c r="C608" s="365"/>
      <c r="D608" s="365"/>
      <c r="E608" s="365"/>
      <c r="F608" s="365"/>
      <c r="G608" s="365"/>
      <c r="H608" s="365"/>
      <c r="I608" s="365"/>
      <c r="J608" s="365"/>
      <c r="K608" s="365"/>
    </row>
    <row r="609" spans="1:11" x14ac:dyDescent="0.25">
      <c r="A609" s="366" t="s">
        <v>224</v>
      </c>
      <c r="B609" s="366"/>
      <c r="C609" s="366"/>
      <c r="D609" s="366"/>
      <c r="E609" s="366"/>
      <c r="F609" s="366"/>
      <c r="G609" s="366"/>
      <c r="H609" s="366"/>
      <c r="I609" s="366"/>
      <c r="J609" s="366"/>
      <c r="K609" s="366"/>
    </row>
    <row r="610" spans="1:11" x14ac:dyDescent="0.25">
      <c r="A610" s="44"/>
      <c r="B610" s="136"/>
      <c r="C610" s="136"/>
      <c r="D610" s="44"/>
      <c r="E610" s="44"/>
      <c r="F610" s="44"/>
      <c r="G610" s="44"/>
      <c r="H610" s="44"/>
      <c r="I610" s="44"/>
      <c r="J610" s="44"/>
      <c r="K610" s="44"/>
    </row>
    <row r="611" spans="1:11" x14ac:dyDescent="0.25">
      <c r="A611" s="44" t="s">
        <v>225</v>
      </c>
      <c r="B611" s="136"/>
      <c r="C611" s="136"/>
      <c r="D611" s="343">
        <f>A34</f>
        <v>0</v>
      </c>
      <c r="E611" s="344"/>
      <c r="F611" s="344"/>
      <c r="G611" s="344"/>
      <c r="H611" s="344"/>
      <c r="I611" s="344"/>
      <c r="J611" s="344"/>
      <c r="K611" s="345"/>
    </row>
    <row r="612" spans="1:11" x14ac:dyDescent="0.25">
      <c r="A612" s="44"/>
      <c r="B612" s="136"/>
      <c r="C612" s="136"/>
      <c r="D612" s="44"/>
      <c r="E612" s="44"/>
      <c r="F612" s="44"/>
      <c r="G612" s="44"/>
      <c r="H612" s="44"/>
      <c r="I612" s="44"/>
      <c r="J612" s="44"/>
      <c r="K612" s="44"/>
    </row>
    <row r="613" spans="1:11" x14ac:dyDescent="0.25">
      <c r="A613" s="44" t="s">
        <v>226</v>
      </c>
      <c r="B613" s="136"/>
      <c r="C613" s="136"/>
      <c r="D613" s="343"/>
      <c r="E613" s="344"/>
      <c r="F613" s="344"/>
      <c r="G613" s="344"/>
      <c r="H613" s="344"/>
      <c r="I613" s="344"/>
      <c r="J613" s="344"/>
      <c r="K613" s="345"/>
    </row>
    <row r="614" spans="1:11" x14ac:dyDescent="0.25">
      <c r="A614" s="44"/>
      <c r="B614" s="136"/>
      <c r="C614" s="136"/>
      <c r="D614" s="44"/>
      <c r="E614" s="44"/>
      <c r="F614" s="44"/>
      <c r="G614" s="44"/>
      <c r="H614" s="44"/>
      <c r="I614" s="44"/>
      <c r="J614" s="44"/>
      <c r="K614" s="44"/>
    </row>
    <row r="615" spans="1:11" x14ac:dyDescent="0.25">
      <c r="A615" s="44" t="s">
        <v>227</v>
      </c>
      <c r="B615" s="136"/>
      <c r="C615" s="136"/>
      <c r="D615" s="44"/>
      <c r="E615" s="44"/>
      <c r="F615" s="44"/>
      <c r="G615" s="44"/>
      <c r="H615" s="44"/>
      <c r="I615" s="44"/>
      <c r="J615" s="44"/>
      <c r="K615" s="44"/>
    </row>
    <row r="616" spans="1:11" x14ac:dyDescent="0.25">
      <c r="A616" s="44"/>
      <c r="B616" s="136"/>
      <c r="C616" s="136"/>
      <c r="D616" s="44"/>
      <c r="E616" s="44"/>
      <c r="F616" s="44"/>
      <c r="G616" s="44"/>
      <c r="H616" s="44"/>
      <c r="I616" s="44"/>
      <c r="J616" s="44"/>
      <c r="K616" s="44"/>
    </row>
    <row r="617" spans="1:11" x14ac:dyDescent="0.25">
      <c r="A617" s="65" t="s">
        <v>228</v>
      </c>
      <c r="B617" s="136"/>
      <c r="C617" s="136"/>
      <c r="D617" s="343"/>
      <c r="E617" s="345"/>
      <c r="F617" s="44"/>
      <c r="G617" s="66" t="s">
        <v>229</v>
      </c>
      <c r="H617" s="343"/>
      <c r="I617" s="344"/>
      <c r="J617" s="344"/>
      <c r="K617" s="345"/>
    </row>
    <row r="618" spans="1:11" x14ac:dyDescent="0.25">
      <c r="A618" s="44"/>
      <c r="B618" s="136"/>
      <c r="C618" s="136"/>
      <c r="D618" s="44"/>
      <c r="E618" s="44"/>
      <c r="F618" s="44"/>
      <c r="G618" s="44"/>
      <c r="H618" s="44"/>
      <c r="I618" s="44"/>
      <c r="J618" s="44"/>
      <c r="K618" s="44"/>
    </row>
    <row r="619" spans="1:11" x14ac:dyDescent="0.25">
      <c r="A619" s="44" t="s">
        <v>230</v>
      </c>
      <c r="B619" s="136"/>
      <c r="C619" s="136"/>
      <c r="D619" s="343"/>
      <c r="E619" s="345"/>
      <c r="F619" s="44"/>
      <c r="G619" s="66" t="s">
        <v>231</v>
      </c>
      <c r="H619" s="343"/>
      <c r="I619" s="344"/>
      <c r="J619" s="344"/>
      <c r="K619" s="345"/>
    </row>
    <row r="620" spans="1:11" x14ac:dyDescent="0.25">
      <c r="A620" s="44"/>
      <c r="B620" s="136"/>
      <c r="C620" s="136"/>
      <c r="D620" s="44"/>
      <c r="E620" s="44"/>
      <c r="F620" s="44"/>
      <c r="G620" s="44"/>
      <c r="H620" s="44"/>
      <c r="I620" s="44"/>
      <c r="J620" s="44"/>
      <c r="K620" s="44"/>
    </row>
    <row r="621" spans="1:11" x14ac:dyDescent="0.25">
      <c r="A621" s="66" t="s">
        <v>232</v>
      </c>
      <c r="B621" s="136"/>
      <c r="C621" s="136"/>
      <c r="D621" s="343"/>
      <c r="E621" s="345"/>
      <c r="F621" s="44"/>
      <c r="G621" s="44" t="s">
        <v>233</v>
      </c>
      <c r="H621" s="343"/>
      <c r="I621" s="344"/>
      <c r="J621" s="344"/>
      <c r="K621" s="345"/>
    </row>
    <row r="622" spans="1:11" x14ac:dyDescent="0.25">
      <c r="A622" s="44"/>
      <c r="B622" s="136"/>
      <c r="C622" s="136"/>
      <c r="D622" s="44"/>
      <c r="E622" s="44"/>
      <c r="F622" s="44"/>
      <c r="G622" s="44"/>
      <c r="H622" s="44"/>
      <c r="I622" s="44"/>
      <c r="J622" s="44"/>
      <c r="K622" s="44"/>
    </row>
    <row r="623" spans="1:11" x14ac:dyDescent="0.25">
      <c r="A623" s="44" t="s">
        <v>234</v>
      </c>
      <c r="B623" s="145"/>
      <c r="C623" s="136"/>
      <c r="D623" s="44" t="s">
        <v>235</v>
      </c>
      <c r="E623" s="22"/>
      <c r="F623" s="44"/>
      <c r="G623" s="44" t="s">
        <v>236</v>
      </c>
      <c r="H623" s="22"/>
      <c r="I623" s="44"/>
      <c r="J623" s="44" t="s">
        <v>237</v>
      </c>
      <c r="K623" s="22"/>
    </row>
    <row r="624" spans="1:11" x14ac:dyDescent="0.25">
      <c r="A624" s="44"/>
      <c r="B624" s="136"/>
      <c r="C624" s="136"/>
      <c r="D624" s="44"/>
      <c r="E624" s="44"/>
      <c r="F624" s="44"/>
      <c r="G624" s="44"/>
      <c r="H624" s="44"/>
      <c r="I624" s="44"/>
      <c r="J624" s="44"/>
      <c r="K624" s="44"/>
    </row>
    <row r="625" spans="1:11" x14ac:dyDescent="0.25">
      <c r="A625" s="66" t="s">
        <v>238</v>
      </c>
      <c r="B625" s="136"/>
      <c r="C625" s="136"/>
      <c r="D625" s="343"/>
      <c r="E625" s="345"/>
      <c r="F625" s="44"/>
      <c r="G625" s="44" t="s">
        <v>239</v>
      </c>
      <c r="H625" s="343"/>
      <c r="I625" s="344"/>
      <c r="J625" s="344"/>
      <c r="K625" s="345"/>
    </row>
    <row r="626" spans="1:11" x14ac:dyDescent="0.25">
      <c r="A626" s="44"/>
      <c r="B626" s="136"/>
      <c r="C626" s="136"/>
      <c r="D626" s="44"/>
      <c r="E626" s="44"/>
      <c r="F626" s="44"/>
      <c r="G626" s="44"/>
      <c r="H626" s="44"/>
      <c r="I626" s="44"/>
      <c r="J626" s="44"/>
      <c r="K626" s="44"/>
    </row>
    <row r="627" spans="1:11" x14ac:dyDescent="0.25">
      <c r="A627" s="66" t="s">
        <v>240</v>
      </c>
      <c r="B627" s="136"/>
      <c r="C627" s="136"/>
      <c r="D627" s="283"/>
      <c r="E627" s="284"/>
      <c r="F627" s="44"/>
      <c r="G627" s="44" t="s">
        <v>241</v>
      </c>
      <c r="H627" s="283"/>
      <c r="I627" s="348"/>
      <c r="J627" s="348"/>
      <c r="K627" s="284"/>
    </row>
    <row r="628" spans="1:11" x14ac:dyDescent="0.25">
      <c r="A628" s="44"/>
      <c r="B628" s="136"/>
      <c r="C628" s="136"/>
      <c r="D628" s="44"/>
      <c r="E628" s="44"/>
      <c r="F628" s="44"/>
      <c r="G628" s="44"/>
      <c r="H628" s="44"/>
      <c r="I628" s="44"/>
      <c r="J628" s="44"/>
      <c r="K628" s="44"/>
    </row>
    <row r="629" spans="1:11" x14ac:dyDescent="0.25">
      <c r="A629" s="66" t="s">
        <v>242</v>
      </c>
      <c r="B629" s="136"/>
      <c r="C629" s="136"/>
      <c r="D629" s="343"/>
      <c r="E629" s="345"/>
      <c r="F629" s="44"/>
      <c r="G629" s="44"/>
      <c r="H629" s="44"/>
      <c r="I629" s="44"/>
      <c r="J629" s="44"/>
      <c r="K629" s="44"/>
    </row>
    <row r="630" spans="1:11" x14ac:dyDescent="0.25">
      <c r="A630" s="44"/>
      <c r="B630" s="136"/>
      <c r="C630" s="136"/>
      <c r="D630" s="44"/>
      <c r="E630" s="44"/>
      <c r="F630" s="44"/>
      <c r="G630" s="44"/>
      <c r="H630" s="44"/>
      <c r="I630" s="44"/>
      <c r="J630" s="44"/>
      <c r="K630" s="44"/>
    </row>
    <row r="631" spans="1:11" x14ac:dyDescent="0.25">
      <c r="A631" s="66" t="s">
        <v>243</v>
      </c>
      <c r="B631" s="136"/>
      <c r="C631" s="136"/>
      <c r="D631" s="44"/>
      <c r="E631" s="44"/>
      <c r="F631" s="44"/>
      <c r="G631" s="44"/>
      <c r="H631" s="343"/>
      <c r="I631" s="344"/>
      <c r="J631" s="344"/>
      <c r="K631" s="345"/>
    </row>
    <row r="632" spans="1:11" x14ac:dyDescent="0.25">
      <c r="A632" s="44"/>
      <c r="B632" s="136"/>
      <c r="C632" s="136"/>
      <c r="D632" s="44"/>
      <c r="E632" s="44"/>
      <c r="F632" s="44"/>
      <c r="G632" s="44"/>
      <c r="H632" s="44"/>
      <c r="I632" s="44"/>
      <c r="J632" s="44"/>
      <c r="K632" s="44"/>
    </row>
    <row r="633" spans="1:11" x14ac:dyDescent="0.25">
      <c r="A633" s="66" t="s">
        <v>244</v>
      </c>
      <c r="B633" s="136"/>
      <c r="C633" s="136"/>
      <c r="D633" s="44"/>
      <c r="E633" s="44"/>
      <c r="F633" s="44"/>
      <c r="G633" s="44"/>
      <c r="H633" s="343"/>
      <c r="I633" s="344"/>
      <c r="J633" s="344"/>
      <c r="K633" s="345"/>
    </row>
    <row r="634" spans="1:11" x14ac:dyDescent="0.25">
      <c r="A634" s="44"/>
      <c r="B634" s="136"/>
      <c r="C634" s="136"/>
      <c r="D634" s="44"/>
      <c r="E634" s="44"/>
      <c r="F634" s="44"/>
      <c r="G634" s="44"/>
      <c r="H634" s="44"/>
      <c r="I634" s="44"/>
      <c r="J634" s="44"/>
      <c r="K634" s="44"/>
    </row>
    <row r="635" spans="1:11" x14ac:dyDescent="0.25">
      <c r="A635" s="66" t="s">
        <v>245</v>
      </c>
      <c r="B635" s="136"/>
      <c r="C635" s="136"/>
      <c r="D635" s="44"/>
      <c r="E635" s="44"/>
      <c r="F635" s="44"/>
      <c r="G635" s="44"/>
      <c r="H635" s="283"/>
      <c r="I635" s="348"/>
      <c r="J635" s="348"/>
      <c r="K635" s="284"/>
    </row>
    <row r="636" spans="1:11" x14ac:dyDescent="0.25">
      <c r="A636" s="44"/>
      <c r="B636" s="136"/>
      <c r="C636" s="136"/>
      <c r="D636" s="44"/>
      <c r="E636" s="44"/>
      <c r="F636" s="44"/>
      <c r="G636" s="44"/>
      <c r="H636" s="44"/>
      <c r="I636" s="44"/>
      <c r="J636" s="44"/>
      <c r="K636" s="44"/>
    </row>
    <row r="637" spans="1:11" x14ac:dyDescent="0.25">
      <c r="A637" s="66" t="s">
        <v>246</v>
      </c>
      <c r="B637" s="136"/>
      <c r="C637" s="136"/>
      <c r="D637" s="44"/>
      <c r="E637" s="44"/>
      <c r="F637" s="44"/>
      <c r="G637" s="44"/>
      <c r="H637" s="283"/>
      <c r="I637" s="348"/>
      <c r="J637" s="348"/>
      <c r="K637" s="284"/>
    </row>
    <row r="638" spans="1:11" x14ac:dyDescent="0.25">
      <c r="A638" s="44"/>
      <c r="B638" s="136"/>
      <c r="C638" s="136"/>
      <c r="D638" s="44"/>
      <c r="E638" s="44"/>
      <c r="F638" s="44"/>
      <c r="G638" s="44"/>
      <c r="H638" s="44"/>
      <c r="I638" s="44"/>
      <c r="J638" s="44"/>
      <c r="K638" s="44"/>
    </row>
    <row r="639" spans="1:11" x14ac:dyDescent="0.25">
      <c r="A639" s="66" t="s">
        <v>247</v>
      </c>
      <c r="B639" s="136"/>
      <c r="C639" s="136"/>
      <c r="D639" s="44"/>
      <c r="E639" s="343"/>
      <c r="F639" s="344"/>
      <c r="G639" s="344"/>
      <c r="H639" s="344"/>
      <c r="I639" s="344"/>
      <c r="J639" s="344"/>
      <c r="K639" s="345"/>
    </row>
    <row r="640" spans="1:11" x14ac:dyDescent="0.25">
      <c r="A640" s="44"/>
      <c r="B640" s="136"/>
      <c r="C640" s="136"/>
      <c r="D640" s="44"/>
      <c r="E640" s="44"/>
      <c r="F640" s="44"/>
      <c r="G640" s="44"/>
      <c r="H640" s="44"/>
      <c r="I640" s="44"/>
      <c r="J640" s="44"/>
      <c r="K640" s="44"/>
    </row>
    <row r="641" spans="1:11" x14ac:dyDescent="0.25">
      <c r="A641" s="66" t="s">
        <v>248</v>
      </c>
      <c r="B641" s="136"/>
      <c r="C641" s="136"/>
      <c r="D641" s="44"/>
      <c r="E641" s="343"/>
      <c r="F641" s="344"/>
      <c r="G641" s="344"/>
      <c r="H641" s="344"/>
      <c r="I641" s="344"/>
      <c r="J641" s="344"/>
      <c r="K641" s="345"/>
    </row>
    <row r="642" spans="1:11" x14ac:dyDescent="0.25">
      <c r="A642" s="44"/>
      <c r="B642" s="136"/>
      <c r="C642" s="136"/>
      <c r="D642" s="44"/>
      <c r="E642" s="44"/>
      <c r="F642" s="44"/>
      <c r="G642" s="44"/>
      <c r="H642" s="44"/>
      <c r="I642" s="44"/>
      <c r="J642" s="44"/>
      <c r="K642" s="44"/>
    </row>
    <row r="643" spans="1:11" x14ac:dyDescent="0.25">
      <c r="A643" s="66" t="s">
        <v>249</v>
      </c>
      <c r="B643" s="136"/>
      <c r="C643" s="136"/>
      <c r="D643" s="44"/>
      <c r="E643" s="343"/>
      <c r="F643" s="344"/>
      <c r="G643" s="344"/>
      <c r="H643" s="344"/>
      <c r="I643" s="344"/>
      <c r="J643" s="344"/>
      <c r="K643" s="345"/>
    </row>
    <row r="644" spans="1:11" x14ac:dyDescent="0.25">
      <c r="A644" s="44"/>
      <c r="B644" s="136"/>
      <c r="C644" s="136"/>
      <c r="D644" s="44"/>
      <c r="E644" s="44"/>
      <c r="F644" s="44"/>
      <c r="G644" s="44"/>
      <c r="H644" s="44"/>
      <c r="I644" s="44"/>
      <c r="J644" s="44"/>
      <c r="K644" s="44"/>
    </row>
    <row r="645" spans="1:11" x14ac:dyDescent="0.25">
      <c r="A645" s="66" t="s">
        <v>250</v>
      </c>
      <c r="B645" s="136"/>
      <c r="C645" s="136"/>
      <c r="D645" s="44"/>
      <c r="E645" s="343"/>
      <c r="F645" s="344"/>
      <c r="G645" s="344"/>
      <c r="H645" s="344"/>
      <c r="I645" s="344"/>
      <c r="J645" s="344"/>
      <c r="K645" s="345"/>
    </row>
    <row r="646" spans="1:11" x14ac:dyDescent="0.25">
      <c r="A646" s="44"/>
      <c r="B646" s="136"/>
      <c r="C646" s="136"/>
      <c r="D646" s="44"/>
      <c r="E646" s="44"/>
      <c r="F646" s="44"/>
      <c r="G646" s="44"/>
      <c r="H646" s="44"/>
      <c r="I646" s="44"/>
      <c r="J646" s="44"/>
      <c r="K646" s="44"/>
    </row>
    <row r="647" spans="1:11" x14ac:dyDescent="0.25">
      <c r="A647" s="66" t="s">
        <v>251</v>
      </c>
      <c r="B647" s="136"/>
      <c r="C647" s="136"/>
      <c r="D647" s="44"/>
      <c r="E647" s="283"/>
      <c r="F647" s="348"/>
      <c r="G647" s="348"/>
      <c r="H647" s="348"/>
      <c r="I647" s="348"/>
      <c r="J647" s="348"/>
      <c r="K647" s="284"/>
    </row>
    <row r="648" spans="1:11" x14ac:dyDescent="0.25">
      <c r="A648" s="44"/>
      <c r="B648" s="136"/>
      <c r="C648" s="136"/>
      <c r="D648" s="44"/>
      <c r="E648" s="44"/>
      <c r="F648" s="44"/>
      <c r="G648" s="44"/>
      <c r="H648" s="44"/>
      <c r="I648" s="44"/>
      <c r="J648" s="44"/>
      <c r="K648" s="44"/>
    </row>
    <row r="649" spans="1:11" x14ac:dyDescent="0.25">
      <c r="A649" s="67" t="s">
        <v>252</v>
      </c>
      <c r="B649" s="136"/>
      <c r="C649" s="136"/>
      <c r="D649" s="44"/>
      <c r="E649" s="44"/>
      <c r="F649" s="44"/>
      <c r="G649" s="44"/>
      <c r="H649" s="44"/>
      <c r="I649" s="44"/>
      <c r="J649" s="44"/>
      <c r="K649" s="44"/>
    </row>
    <row r="650" spans="1:11" x14ac:dyDescent="0.25">
      <c r="A650" s="68"/>
      <c r="B650" s="136"/>
      <c r="C650" s="136"/>
      <c r="D650" s="44"/>
      <c r="E650" s="44"/>
      <c r="F650" s="44"/>
      <c r="G650" s="44"/>
      <c r="H650" s="44"/>
      <c r="I650" s="44"/>
      <c r="J650" s="44"/>
      <c r="K650" s="44"/>
    </row>
    <row r="651" spans="1:11" x14ac:dyDescent="0.25">
      <c r="A651" s="69" t="s">
        <v>253</v>
      </c>
      <c r="B651" s="136"/>
      <c r="C651" s="136"/>
      <c r="D651" s="44"/>
      <c r="E651" s="44"/>
      <c r="F651" s="44"/>
      <c r="G651" s="44"/>
      <c r="H651" s="44"/>
      <c r="I651" s="44"/>
      <c r="J651" s="44"/>
      <c r="K651" s="44"/>
    </row>
    <row r="652" spans="1:11" x14ac:dyDescent="0.25">
      <c r="A652" s="69" t="s">
        <v>254</v>
      </c>
      <c r="B652" s="136"/>
      <c r="C652" s="136"/>
      <c r="D652" s="44"/>
      <c r="E652" s="44"/>
      <c r="F652" s="44"/>
      <c r="G652" s="44"/>
      <c r="H652" s="44"/>
      <c r="I652" s="44"/>
      <c r="J652" s="44"/>
      <c r="K652" s="44"/>
    </row>
    <row r="653" spans="1:11" ht="42" customHeight="1" x14ac:dyDescent="0.25">
      <c r="A653" s="342" t="s">
        <v>255</v>
      </c>
      <c r="B653" s="342"/>
      <c r="C653" s="342"/>
      <c r="D653" s="342"/>
      <c r="E653" s="342"/>
      <c r="F653" s="342"/>
      <c r="G653" s="342"/>
      <c r="H653" s="342"/>
      <c r="I653" s="342"/>
      <c r="J653" s="342"/>
      <c r="K653" s="342"/>
    </row>
    <row r="654" spans="1:11" x14ac:dyDescent="0.25">
      <c r="A654" s="44"/>
      <c r="B654" s="136"/>
      <c r="C654" s="136"/>
      <c r="D654" s="44"/>
      <c r="E654" s="44"/>
      <c r="F654" s="44"/>
      <c r="G654" s="44"/>
      <c r="H654" s="44"/>
      <c r="I654" s="44"/>
      <c r="J654" s="44"/>
      <c r="K654" s="44"/>
    </row>
    <row r="655" spans="1:11" x14ac:dyDescent="0.25">
      <c r="A655" s="66" t="s">
        <v>50</v>
      </c>
      <c r="B655" s="136"/>
      <c r="C655" s="343"/>
      <c r="D655" s="344"/>
      <c r="E655" s="345"/>
      <c r="F655" s="44"/>
      <c r="G655" s="44"/>
      <c r="H655" s="44"/>
      <c r="I655" s="44"/>
      <c r="J655" s="44" t="s">
        <v>210</v>
      </c>
      <c r="K655" s="154"/>
    </row>
    <row r="656" spans="1:11" x14ac:dyDescent="0.25">
      <c r="A656" s="44"/>
      <c r="B656" s="136"/>
      <c r="C656" s="136"/>
      <c r="D656" s="44"/>
      <c r="E656" s="44"/>
      <c r="F656" s="44"/>
      <c r="G656" s="44"/>
      <c r="H656" s="44"/>
      <c r="I656" s="44"/>
      <c r="J656" s="44"/>
      <c r="K656" s="44"/>
    </row>
    <row r="657" spans="1:11" x14ac:dyDescent="0.25">
      <c r="A657" s="66" t="s">
        <v>256</v>
      </c>
      <c r="B657" s="136"/>
      <c r="C657" s="343"/>
      <c r="D657" s="344"/>
      <c r="E657" s="345"/>
      <c r="F657" s="44"/>
      <c r="G657" s="44"/>
      <c r="H657" s="44"/>
      <c r="I657" s="44"/>
      <c r="J657" s="44"/>
      <c r="K657" s="44"/>
    </row>
    <row r="658" spans="1:11" x14ac:dyDescent="0.25">
      <c r="A658" s="44"/>
      <c r="B658" s="136"/>
      <c r="C658" s="136"/>
      <c r="D658" s="44"/>
      <c r="E658" s="44"/>
      <c r="F658" s="44"/>
      <c r="G658" s="44"/>
      <c r="H658" s="44"/>
      <c r="I658" s="44"/>
      <c r="J658" s="44"/>
      <c r="K658" s="44"/>
    </row>
    <row r="659" spans="1:11" x14ac:dyDescent="0.25">
      <c r="A659" s="44"/>
      <c r="B659" s="136"/>
      <c r="C659" s="136"/>
      <c r="D659" s="44"/>
      <c r="E659" s="44"/>
      <c r="F659" s="44"/>
      <c r="G659" s="44"/>
      <c r="H659" s="44"/>
      <c r="I659" s="44"/>
      <c r="J659" s="44"/>
      <c r="K659" s="44"/>
    </row>
    <row r="660" spans="1:11" x14ac:dyDescent="0.25">
      <c r="A660" s="44"/>
      <c r="B660" s="136"/>
      <c r="C660" s="136"/>
      <c r="D660" s="44"/>
      <c r="E660" s="44"/>
      <c r="F660" s="44"/>
      <c r="G660" s="44"/>
      <c r="H660" s="44"/>
      <c r="I660" s="44"/>
      <c r="J660" s="44"/>
      <c r="K660" s="44"/>
    </row>
    <row r="661" spans="1:11" x14ac:dyDescent="0.25">
      <c r="A661" s="44" t="s">
        <v>257</v>
      </c>
      <c r="B661" s="136"/>
      <c r="C661" s="138"/>
      <c r="D661" s="41"/>
      <c r="E661" s="41"/>
      <c r="F661" s="44"/>
      <c r="G661" s="44"/>
      <c r="H661" s="44"/>
      <c r="I661" s="44"/>
      <c r="J661" s="44"/>
      <c r="K661" s="44"/>
    </row>
    <row r="662" spans="1:11" x14ac:dyDescent="0.25">
      <c r="A662" s="44"/>
      <c r="B662" s="136"/>
      <c r="C662" s="136"/>
      <c r="D662" s="44"/>
      <c r="E662" s="44"/>
      <c r="F662" s="44"/>
      <c r="G662" s="44"/>
      <c r="H662" s="44"/>
      <c r="I662" s="44"/>
      <c r="J662" s="44"/>
      <c r="K662" s="44"/>
    </row>
    <row r="663" spans="1:11" x14ac:dyDescent="0.25">
      <c r="A663" s="44"/>
      <c r="B663" s="136"/>
      <c r="C663" s="136"/>
      <c r="D663" s="44"/>
      <c r="E663" s="44"/>
      <c r="F663" s="44"/>
      <c r="G663" s="44"/>
      <c r="H663" s="44"/>
      <c r="I663" s="44"/>
      <c r="J663" s="44"/>
      <c r="K663" s="44"/>
    </row>
    <row r="664" spans="1:11" x14ac:dyDescent="0.25">
      <c r="A664" s="44"/>
      <c r="B664" s="136"/>
      <c r="C664" s="136"/>
      <c r="D664" s="44"/>
      <c r="E664" s="44"/>
      <c r="F664" s="44"/>
      <c r="G664" s="44"/>
      <c r="H664" s="44"/>
      <c r="I664" s="44"/>
      <c r="J664" s="44"/>
      <c r="K664" s="44"/>
    </row>
    <row r="665" spans="1:11" x14ac:dyDescent="0.25">
      <c r="A665" s="44"/>
      <c r="B665" s="136"/>
      <c r="C665" s="136"/>
      <c r="D665" s="44"/>
      <c r="E665" s="44"/>
      <c r="F665" s="44"/>
      <c r="G665" s="44"/>
      <c r="H665" s="44"/>
      <c r="I665" s="44"/>
      <c r="J665" s="44"/>
      <c r="K665" s="44"/>
    </row>
  </sheetData>
  <sheetProtection algorithmName="SHA-512" hashValue="75mKyjkpaN84Z55DzChxV284kTTNOuaQY+GoOTB1+IM8DFubNfPOy/gcRUQB/mGSNKPvBedXuVNhZ3LLFcJVvw==" saltValue="SKzTHC7f7Zw9+3zGT/NKNw==" spinCount="100000" sheet="1" objects="1" scenarios="1" selectLockedCells="1"/>
  <mergeCells count="537">
    <mergeCell ref="A398:K398"/>
    <mergeCell ref="A405:C405"/>
    <mergeCell ref="E405:I405"/>
    <mergeCell ref="A406:C409"/>
    <mergeCell ref="D406:D409"/>
    <mergeCell ref="E406:I409"/>
    <mergeCell ref="J406:J409"/>
    <mergeCell ref="K406:K409"/>
    <mergeCell ref="A410:C413"/>
    <mergeCell ref="D410:D413"/>
    <mergeCell ref="E410:I413"/>
    <mergeCell ref="J410:J413"/>
    <mergeCell ref="K410:K413"/>
    <mergeCell ref="J422:J425"/>
    <mergeCell ref="K422:K425"/>
    <mergeCell ref="A426:C429"/>
    <mergeCell ref="D426:D429"/>
    <mergeCell ref="E426:I429"/>
    <mergeCell ref="J426:J429"/>
    <mergeCell ref="K426:K429"/>
    <mergeCell ref="D418:D421"/>
    <mergeCell ref="E418:I421"/>
    <mergeCell ref="J418:J421"/>
    <mergeCell ref="B361:C361"/>
    <mergeCell ref="E361:H361"/>
    <mergeCell ref="A344:B344"/>
    <mergeCell ref="D344:K344"/>
    <mergeCell ref="B363:C363"/>
    <mergeCell ref="E363:F363"/>
    <mergeCell ref="B364:C364"/>
    <mergeCell ref="E364:F364"/>
    <mergeCell ref="A396:K396"/>
    <mergeCell ref="A356:K356"/>
    <mergeCell ref="B357:C357"/>
    <mergeCell ref="E357:F357"/>
    <mergeCell ref="H357:I357"/>
    <mergeCell ref="B358:C358"/>
    <mergeCell ref="E358:F358"/>
    <mergeCell ref="H358:J358"/>
    <mergeCell ref="B360:C360"/>
    <mergeCell ref="E360:F360"/>
    <mergeCell ref="B346:C346"/>
    <mergeCell ref="E346:F346"/>
    <mergeCell ref="B347:C347"/>
    <mergeCell ref="E347:F347"/>
    <mergeCell ref="E350:E351"/>
    <mergeCell ref="G350:G351"/>
    <mergeCell ref="B353:C353"/>
    <mergeCell ref="G353:H353"/>
    <mergeCell ref="B354:C354"/>
    <mergeCell ref="G354:H354"/>
    <mergeCell ref="B335:C335"/>
    <mergeCell ref="E335:F335"/>
    <mergeCell ref="B336:C336"/>
    <mergeCell ref="E336:H336"/>
    <mergeCell ref="B338:C338"/>
    <mergeCell ref="E338:F338"/>
    <mergeCell ref="B339:C339"/>
    <mergeCell ref="E339:F339"/>
    <mergeCell ref="B349:C349"/>
    <mergeCell ref="B328:C328"/>
    <mergeCell ref="G328:H328"/>
    <mergeCell ref="B329:C329"/>
    <mergeCell ref="G329:H329"/>
    <mergeCell ref="A331:K331"/>
    <mergeCell ref="B332:C332"/>
    <mergeCell ref="E332:F332"/>
    <mergeCell ref="H332:I332"/>
    <mergeCell ref="B333:C333"/>
    <mergeCell ref="E333:F333"/>
    <mergeCell ref="H333:J333"/>
    <mergeCell ref="A319:B319"/>
    <mergeCell ref="D319:K319"/>
    <mergeCell ref="B321:C321"/>
    <mergeCell ref="E321:F321"/>
    <mergeCell ref="B322:C322"/>
    <mergeCell ref="E322:F322"/>
    <mergeCell ref="B324:C324"/>
    <mergeCell ref="E325:E326"/>
    <mergeCell ref="G325:G326"/>
    <mergeCell ref="A306:K306"/>
    <mergeCell ref="E307:F307"/>
    <mergeCell ref="H307:I307"/>
    <mergeCell ref="E308:F308"/>
    <mergeCell ref="H308:J308"/>
    <mergeCell ref="E310:F310"/>
    <mergeCell ref="E311:H311"/>
    <mergeCell ref="E313:F313"/>
    <mergeCell ref="E314:F314"/>
    <mergeCell ref="B296:C296"/>
    <mergeCell ref="E296:F296"/>
    <mergeCell ref="B297:C297"/>
    <mergeCell ref="E297:F297"/>
    <mergeCell ref="B299:C299"/>
    <mergeCell ref="E300:E301"/>
    <mergeCell ref="G300:G301"/>
    <mergeCell ref="G303:H303"/>
    <mergeCell ref="G304:H304"/>
    <mergeCell ref="B285:C285"/>
    <mergeCell ref="E285:F285"/>
    <mergeCell ref="B286:C286"/>
    <mergeCell ref="E286:H286"/>
    <mergeCell ref="B288:C288"/>
    <mergeCell ref="E288:F288"/>
    <mergeCell ref="B289:C289"/>
    <mergeCell ref="E289:F289"/>
    <mergeCell ref="A294:B294"/>
    <mergeCell ref="D294:K294"/>
    <mergeCell ref="B279:C279"/>
    <mergeCell ref="G279:H279"/>
    <mergeCell ref="A281:K281"/>
    <mergeCell ref="B282:C282"/>
    <mergeCell ref="E282:F282"/>
    <mergeCell ref="H282:I282"/>
    <mergeCell ref="B283:C283"/>
    <mergeCell ref="E283:F283"/>
    <mergeCell ref="H283:J283"/>
    <mergeCell ref="B271:C271"/>
    <mergeCell ref="E271:F271"/>
    <mergeCell ref="B272:C272"/>
    <mergeCell ref="E272:F272"/>
    <mergeCell ref="B274:C274"/>
    <mergeCell ref="E275:E276"/>
    <mergeCell ref="G275:G276"/>
    <mergeCell ref="B278:C278"/>
    <mergeCell ref="G278:H278"/>
    <mergeCell ref="B260:C260"/>
    <mergeCell ref="E260:F260"/>
    <mergeCell ref="B261:C261"/>
    <mergeCell ref="E261:H261"/>
    <mergeCell ref="B263:C263"/>
    <mergeCell ref="E263:F263"/>
    <mergeCell ref="B264:C264"/>
    <mergeCell ref="E264:F264"/>
    <mergeCell ref="A269:B269"/>
    <mergeCell ref="D269:K269"/>
    <mergeCell ref="B254:C254"/>
    <mergeCell ref="G254:H254"/>
    <mergeCell ref="A256:K256"/>
    <mergeCell ref="B257:C257"/>
    <mergeCell ref="E257:F257"/>
    <mergeCell ref="H257:I257"/>
    <mergeCell ref="B258:C258"/>
    <mergeCell ref="E258:F258"/>
    <mergeCell ref="H258:J258"/>
    <mergeCell ref="B246:C246"/>
    <mergeCell ref="E246:F246"/>
    <mergeCell ref="B247:C247"/>
    <mergeCell ref="E247:F247"/>
    <mergeCell ref="B249:C249"/>
    <mergeCell ref="E250:E251"/>
    <mergeCell ref="G250:G251"/>
    <mergeCell ref="B253:C253"/>
    <mergeCell ref="G253:H253"/>
    <mergeCell ref="B235:C235"/>
    <mergeCell ref="E235:F235"/>
    <mergeCell ref="B236:C236"/>
    <mergeCell ref="E236:H236"/>
    <mergeCell ref="B238:C238"/>
    <mergeCell ref="E238:F238"/>
    <mergeCell ref="B239:C239"/>
    <mergeCell ref="E239:F239"/>
    <mergeCell ref="A244:B244"/>
    <mergeCell ref="D244:K244"/>
    <mergeCell ref="E232:F232"/>
    <mergeCell ref="H232:I232"/>
    <mergeCell ref="B233:C233"/>
    <mergeCell ref="E233:F233"/>
    <mergeCell ref="H233:J233"/>
    <mergeCell ref="A219:B219"/>
    <mergeCell ref="D219:K219"/>
    <mergeCell ref="B221:C221"/>
    <mergeCell ref="E221:F221"/>
    <mergeCell ref="B222:C222"/>
    <mergeCell ref="E222:F222"/>
    <mergeCell ref="B224:C224"/>
    <mergeCell ref="E225:E226"/>
    <mergeCell ref="G225:G226"/>
    <mergeCell ref="B569:E569"/>
    <mergeCell ref="A581:I581"/>
    <mergeCell ref="A586:I586"/>
    <mergeCell ref="A587:I587"/>
    <mergeCell ref="B127:E127"/>
    <mergeCell ref="A539:K539"/>
    <mergeCell ref="A540:K540"/>
    <mergeCell ref="A495:F495"/>
    <mergeCell ref="G461:G462"/>
    <mergeCell ref="H461:H462"/>
    <mergeCell ref="I461:I462"/>
    <mergeCell ref="J461:J462"/>
    <mergeCell ref="K461:K462"/>
    <mergeCell ref="B570:K570"/>
    <mergeCell ref="A454:F454"/>
    <mergeCell ref="A457:F457"/>
    <mergeCell ref="A458:F458"/>
    <mergeCell ref="A459:F459"/>
    <mergeCell ref="A460:F460"/>
    <mergeCell ref="A464:F464"/>
    <mergeCell ref="A461:F462"/>
    <mergeCell ref="A463:F463"/>
    <mergeCell ref="A485:F485"/>
    <mergeCell ref="A486:F486"/>
    <mergeCell ref="A465:F465"/>
    <mergeCell ref="A470:F470"/>
    <mergeCell ref="A467:F467"/>
    <mergeCell ref="A466:F466"/>
    <mergeCell ref="A476:F476"/>
    <mergeCell ref="A477:F477"/>
    <mergeCell ref="A478:F478"/>
    <mergeCell ref="A471:F471"/>
    <mergeCell ref="A474:F474"/>
    <mergeCell ref="A473:F473"/>
    <mergeCell ref="A468:F468"/>
    <mergeCell ref="A469:F469"/>
    <mergeCell ref="E643:K643"/>
    <mergeCell ref="A593:I593"/>
    <mergeCell ref="A594:I594"/>
    <mergeCell ref="A595:I595"/>
    <mergeCell ref="A596:K602"/>
    <mergeCell ref="A607:K607"/>
    <mergeCell ref="A608:K608"/>
    <mergeCell ref="A609:K609"/>
    <mergeCell ref="D611:K611"/>
    <mergeCell ref="D613:K613"/>
    <mergeCell ref="A583:K583"/>
    <mergeCell ref="A584:I584"/>
    <mergeCell ref="A585:I585"/>
    <mergeCell ref="A588:I588"/>
    <mergeCell ref="A589:I589"/>
    <mergeCell ref="A590:K590"/>
    <mergeCell ref="A455:F455"/>
    <mergeCell ref="E645:K645"/>
    <mergeCell ref="E647:K647"/>
    <mergeCell ref="A577:K577"/>
    <mergeCell ref="A578:I578"/>
    <mergeCell ref="J579:K579"/>
    <mergeCell ref="A579:I579"/>
    <mergeCell ref="A580:I580"/>
    <mergeCell ref="A582:I582"/>
    <mergeCell ref="B563:F563"/>
    <mergeCell ref="B565:F565"/>
    <mergeCell ref="A572:K572"/>
    <mergeCell ref="A573:I573"/>
    <mergeCell ref="A575:I575"/>
    <mergeCell ref="A576:I576"/>
    <mergeCell ref="A574:I574"/>
    <mergeCell ref="A456:F456"/>
    <mergeCell ref="A475:F475"/>
    <mergeCell ref="A653:K653"/>
    <mergeCell ref="C655:E655"/>
    <mergeCell ref="C657:E657"/>
    <mergeCell ref="B532:J532"/>
    <mergeCell ref="B533:J533"/>
    <mergeCell ref="D627:E627"/>
    <mergeCell ref="H627:K627"/>
    <mergeCell ref="D629:E629"/>
    <mergeCell ref="H631:K631"/>
    <mergeCell ref="H633:K633"/>
    <mergeCell ref="H635:K635"/>
    <mergeCell ref="H637:K637"/>
    <mergeCell ref="E639:K639"/>
    <mergeCell ref="E641:K641"/>
    <mergeCell ref="D617:E617"/>
    <mergeCell ref="H617:K617"/>
    <mergeCell ref="D619:E619"/>
    <mergeCell ref="H619:K619"/>
    <mergeCell ref="D621:E621"/>
    <mergeCell ref="H621:K621"/>
    <mergeCell ref="D625:E625"/>
    <mergeCell ref="H625:K625"/>
    <mergeCell ref="A591:I591"/>
    <mergeCell ref="A592:I592"/>
    <mergeCell ref="A446:F446"/>
    <mergeCell ref="A451:F451"/>
    <mergeCell ref="A447:F447"/>
    <mergeCell ref="A448:F448"/>
    <mergeCell ref="A449:F449"/>
    <mergeCell ref="A450:F450"/>
    <mergeCell ref="A453:F453"/>
    <mergeCell ref="J445:K445"/>
    <mergeCell ref="K443:K444"/>
    <mergeCell ref="J443:J444"/>
    <mergeCell ref="I443:I444"/>
    <mergeCell ref="H443:H444"/>
    <mergeCell ref="G445:I445"/>
    <mergeCell ref="G443:G444"/>
    <mergeCell ref="A443:F444"/>
    <mergeCell ref="A445:F445"/>
    <mergeCell ref="A440:K440"/>
    <mergeCell ref="A435:K435"/>
    <mergeCell ref="A434:K434"/>
    <mergeCell ref="B393:E393"/>
    <mergeCell ref="G393:K393"/>
    <mergeCell ref="B389:E389"/>
    <mergeCell ref="B390:K390"/>
    <mergeCell ref="B392:E392"/>
    <mergeCell ref="G392:J392"/>
    <mergeCell ref="K418:K421"/>
    <mergeCell ref="A414:C417"/>
    <mergeCell ref="D414:D417"/>
    <mergeCell ref="E414:I417"/>
    <mergeCell ref="J414:J417"/>
    <mergeCell ref="K414:K417"/>
    <mergeCell ref="A418:C421"/>
    <mergeCell ref="A430:C433"/>
    <mergeCell ref="D430:D433"/>
    <mergeCell ref="E430:I433"/>
    <mergeCell ref="J430:J433"/>
    <mergeCell ref="K430:K433"/>
    <mergeCell ref="A422:C425"/>
    <mergeCell ref="D422:D425"/>
    <mergeCell ref="E422:I425"/>
    <mergeCell ref="E381:F381"/>
    <mergeCell ref="E382:F382"/>
    <mergeCell ref="A385:K385"/>
    <mergeCell ref="B387:E387"/>
    <mergeCell ref="B386:E386"/>
    <mergeCell ref="G386:J386"/>
    <mergeCell ref="G387:K387"/>
    <mergeCell ref="B378:C378"/>
    <mergeCell ref="E378:F378"/>
    <mergeCell ref="H378:I378"/>
    <mergeCell ref="B379:C379"/>
    <mergeCell ref="E379:F379"/>
    <mergeCell ref="H379:J379"/>
    <mergeCell ref="B373:C373"/>
    <mergeCell ref="E373:H373"/>
    <mergeCell ref="B375:C375"/>
    <mergeCell ref="E375:F375"/>
    <mergeCell ref="B376:C376"/>
    <mergeCell ref="E376:F376"/>
    <mergeCell ref="B370:C370"/>
    <mergeCell ref="E370:F370"/>
    <mergeCell ref="H370:J370"/>
    <mergeCell ref="B372:C372"/>
    <mergeCell ref="E372:F372"/>
    <mergeCell ref="A367:K367"/>
    <mergeCell ref="B369:C369"/>
    <mergeCell ref="E369:F369"/>
    <mergeCell ref="H369:I369"/>
    <mergeCell ref="E208:E209"/>
    <mergeCell ref="G208:G209"/>
    <mergeCell ref="B211:C211"/>
    <mergeCell ref="B212:C212"/>
    <mergeCell ref="G211:H211"/>
    <mergeCell ref="G212:H212"/>
    <mergeCell ref="B303:C303"/>
    <mergeCell ref="B304:C304"/>
    <mergeCell ref="B307:C307"/>
    <mergeCell ref="B308:C308"/>
    <mergeCell ref="B310:C310"/>
    <mergeCell ref="B311:C311"/>
    <mergeCell ref="B313:C313"/>
    <mergeCell ref="B314:C314"/>
    <mergeCell ref="B228:C228"/>
    <mergeCell ref="G228:H228"/>
    <mergeCell ref="B229:C229"/>
    <mergeCell ref="G229:H229"/>
    <mergeCell ref="A231:K231"/>
    <mergeCell ref="B232:C232"/>
    <mergeCell ref="B205:C205"/>
    <mergeCell ref="E205:F205"/>
    <mergeCell ref="B207:C207"/>
    <mergeCell ref="A201:K201"/>
    <mergeCell ref="A202:K202"/>
    <mergeCell ref="B204:C204"/>
    <mergeCell ref="E204:F204"/>
    <mergeCell ref="A195:G195"/>
    <mergeCell ref="A197:G198"/>
    <mergeCell ref="A191:D191"/>
    <mergeCell ref="E191:G191"/>
    <mergeCell ref="A193:D193"/>
    <mergeCell ref="E193:G193"/>
    <mergeCell ref="A185:K185"/>
    <mergeCell ref="E187:G187"/>
    <mergeCell ref="E189:G189"/>
    <mergeCell ref="A187:D187"/>
    <mergeCell ref="A189:D189"/>
    <mergeCell ref="B181:C181"/>
    <mergeCell ref="E181:F181"/>
    <mergeCell ref="H181:I181"/>
    <mergeCell ref="B182:C182"/>
    <mergeCell ref="E182:F182"/>
    <mergeCell ref="H182:J182"/>
    <mergeCell ref="B178:C178"/>
    <mergeCell ref="E178:F178"/>
    <mergeCell ref="B179:C179"/>
    <mergeCell ref="E179:F179"/>
    <mergeCell ref="B175:C175"/>
    <mergeCell ref="E175:F175"/>
    <mergeCell ref="B176:C176"/>
    <mergeCell ref="E176:H176"/>
    <mergeCell ref="B172:C172"/>
    <mergeCell ref="B173:C173"/>
    <mergeCell ref="E172:F172"/>
    <mergeCell ref="E173:F173"/>
    <mergeCell ref="H172:I172"/>
    <mergeCell ref="H173:J173"/>
    <mergeCell ref="C137:E137"/>
    <mergeCell ref="C139:E139"/>
    <mergeCell ref="C126:E126"/>
    <mergeCell ref="C128:E128"/>
    <mergeCell ref="A140:D140"/>
    <mergeCell ref="A141:E143"/>
    <mergeCell ref="G143:H143"/>
    <mergeCell ref="A170:K170"/>
    <mergeCell ref="H158:K158"/>
    <mergeCell ref="B161:F161"/>
    <mergeCell ref="H161:J161"/>
    <mergeCell ref="A157:D157"/>
    <mergeCell ref="B158:C158"/>
    <mergeCell ref="B159:C159"/>
    <mergeCell ref="E158:F158"/>
    <mergeCell ref="E159:F159"/>
    <mergeCell ref="F163:G163"/>
    <mergeCell ref="F165:G165"/>
    <mergeCell ref="B163:E163"/>
    <mergeCell ref="B169:D169"/>
    <mergeCell ref="G169:I169"/>
    <mergeCell ref="A138:K138"/>
    <mergeCell ref="B167:D167"/>
    <mergeCell ref="G167:I167"/>
    <mergeCell ref="A155:K155"/>
    <mergeCell ref="A156:K156"/>
    <mergeCell ref="A146:D146"/>
    <mergeCell ref="A147:E149"/>
    <mergeCell ref="I147:K147"/>
    <mergeCell ref="G149:H149"/>
    <mergeCell ref="I149:K149"/>
    <mergeCell ref="A145:K145"/>
    <mergeCell ref="C2:K2"/>
    <mergeCell ref="H11:K13"/>
    <mergeCell ref="A9:E9"/>
    <mergeCell ref="H8:K8"/>
    <mergeCell ref="A8:G8"/>
    <mergeCell ref="A35:K37"/>
    <mergeCell ref="A11:B11"/>
    <mergeCell ref="C14:G14"/>
    <mergeCell ref="A16:B16"/>
    <mergeCell ref="A18:G18"/>
    <mergeCell ref="A21:G21"/>
    <mergeCell ref="A23:G23"/>
    <mergeCell ref="A25:K25"/>
    <mergeCell ref="A28:K28"/>
    <mergeCell ref="A29:K29"/>
    <mergeCell ref="B26:K26"/>
    <mergeCell ref="A33:K33"/>
    <mergeCell ref="C11:F11"/>
    <mergeCell ref="C13:F13"/>
    <mergeCell ref="C16:F16"/>
    <mergeCell ref="A30:K30"/>
    <mergeCell ref="A31:K31"/>
    <mergeCell ref="A34:K34"/>
    <mergeCell ref="A38:K43"/>
    <mergeCell ref="A66:D66"/>
    <mergeCell ref="F66:G66"/>
    <mergeCell ref="H66:I66"/>
    <mergeCell ref="J66:K66"/>
    <mergeCell ref="A44:K46"/>
    <mergeCell ref="A47:K60"/>
    <mergeCell ref="A61:K62"/>
    <mergeCell ref="A64:F64"/>
    <mergeCell ref="H64:K64"/>
    <mergeCell ref="A78:D86"/>
    <mergeCell ref="A68:D76"/>
    <mergeCell ref="I125:K125"/>
    <mergeCell ref="A129:K136"/>
    <mergeCell ref="A108:D116"/>
    <mergeCell ref="H122:J122"/>
    <mergeCell ref="H123:J123"/>
    <mergeCell ref="H124:J124"/>
    <mergeCell ref="A500:K500"/>
    <mergeCell ref="A216:K216"/>
    <mergeCell ref="A241:K241"/>
    <mergeCell ref="A266:K266"/>
    <mergeCell ref="A291:K291"/>
    <mergeCell ref="A316:K316"/>
    <mergeCell ref="A341:K341"/>
    <mergeCell ref="A395:K395"/>
    <mergeCell ref="A452:F452"/>
    <mergeCell ref="A472:F472"/>
    <mergeCell ref="C122:E122"/>
    <mergeCell ref="A118:K119"/>
    <mergeCell ref="A88:D96"/>
    <mergeCell ref="A98:D106"/>
    <mergeCell ref="I141:K141"/>
    <mergeCell ref="I143:K143"/>
    <mergeCell ref="A502:K502"/>
    <mergeCell ref="A504:K504"/>
    <mergeCell ref="A479:F479"/>
    <mergeCell ref="A480:F480"/>
    <mergeCell ref="A481:F481"/>
    <mergeCell ref="A482:F482"/>
    <mergeCell ref="A483:F483"/>
    <mergeCell ref="A484:F484"/>
    <mergeCell ref="A496:F496"/>
    <mergeCell ref="A497:F497"/>
    <mergeCell ref="A488:F488"/>
    <mergeCell ref="A489:F489"/>
    <mergeCell ref="A490:F490"/>
    <mergeCell ref="A491:F491"/>
    <mergeCell ref="A492:F492"/>
    <mergeCell ref="A493:F493"/>
    <mergeCell ref="A494:F494"/>
    <mergeCell ref="A498:K498"/>
    <mergeCell ref="A487:F487"/>
    <mergeCell ref="A517:K517"/>
    <mergeCell ref="A518:K518"/>
    <mergeCell ref="A519:K519"/>
    <mergeCell ref="A520:K520"/>
    <mergeCell ref="A521:K521"/>
    <mergeCell ref="A522:K522"/>
    <mergeCell ref="A523:K523"/>
    <mergeCell ref="A524:K524"/>
    <mergeCell ref="A506:K509"/>
    <mergeCell ref="A513:E513"/>
    <mergeCell ref="G513:K513"/>
    <mergeCell ref="A535:K535"/>
    <mergeCell ref="A538:K538"/>
    <mergeCell ref="A541:K541"/>
    <mergeCell ref="A542:K542"/>
    <mergeCell ref="A543:K543"/>
    <mergeCell ref="A550:K550"/>
    <mergeCell ref="A561:K561"/>
    <mergeCell ref="A525:K525"/>
    <mergeCell ref="A526:K526"/>
    <mergeCell ref="C527:K527"/>
    <mergeCell ref="C528:K528"/>
    <mergeCell ref="A530:K530"/>
    <mergeCell ref="A536:K536"/>
    <mergeCell ref="A537:K537"/>
    <mergeCell ref="A544:K544"/>
    <mergeCell ref="A545:K545"/>
    <mergeCell ref="A546:K546"/>
    <mergeCell ref="A547:K547"/>
    <mergeCell ref="A548:K548"/>
    <mergeCell ref="A549:K549"/>
  </mergeCells>
  <pageMargins left="0.25" right="0.25" top="0.75" bottom="0.75" header="0.3" footer="0.3"/>
  <pageSetup paperSize="9" scale="56" orientation="portrait" r:id="rId1"/>
  <rowBreaks count="9" manualBreakCount="9">
    <brk id="60" max="16383" man="1"/>
    <brk id="137" max="16383" man="1"/>
    <brk id="215" max="10" man="1"/>
    <brk id="290" max="10" man="1"/>
    <brk id="365" max="10" man="1"/>
    <brk id="433" max="10" man="1"/>
    <brk id="497" max="16383" man="1"/>
    <brk id="560" max="16383" man="1"/>
    <brk id="602"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174" r:id="rId4" name="Drop Down 150">
              <controlPr defaultSize="0" autoLine="0" autoPict="0">
                <anchor moveWithCells="1">
                  <from>
                    <xdr:col>7</xdr:col>
                    <xdr:colOff>9525</xdr:colOff>
                    <xdr:row>158</xdr:row>
                    <xdr:rowOff>9525</xdr:rowOff>
                  </from>
                  <to>
                    <xdr:col>10</xdr:col>
                    <xdr:colOff>1114425</xdr:colOff>
                    <xdr:row>159</xdr:row>
                    <xdr:rowOff>19050</xdr:rowOff>
                  </to>
                </anchor>
              </controlPr>
            </control>
          </mc:Choice>
        </mc:AlternateContent>
        <mc:AlternateContent xmlns:mc="http://schemas.openxmlformats.org/markup-compatibility/2006">
          <mc:Choice Requires="x14">
            <control shapeId="1178" r:id="rId5" name="Check Box 154">
              <controlPr defaultSize="0" autoFill="0" autoLine="0" autoPict="0">
                <anchor moveWithCells="1">
                  <from>
                    <xdr:col>0</xdr:col>
                    <xdr:colOff>314325</xdr:colOff>
                    <xdr:row>25</xdr:row>
                    <xdr:rowOff>0</xdr:rowOff>
                  </from>
                  <to>
                    <xdr:col>6</xdr:col>
                    <xdr:colOff>85725</xdr:colOff>
                    <xdr:row>27</xdr:row>
                    <xdr:rowOff>133350</xdr:rowOff>
                  </to>
                </anchor>
              </controlPr>
            </control>
          </mc:Choice>
        </mc:AlternateContent>
        <mc:AlternateContent xmlns:mc="http://schemas.openxmlformats.org/markup-compatibility/2006">
          <mc:Choice Requires="x14">
            <control shapeId="1180" r:id="rId6" name="Drop Down 156">
              <controlPr defaultSize="0" autoLine="0" autoPict="0">
                <anchor moveWithCells="1">
                  <from>
                    <xdr:col>6</xdr:col>
                    <xdr:colOff>9525</xdr:colOff>
                    <xdr:row>31</xdr:row>
                    <xdr:rowOff>0</xdr:rowOff>
                  </from>
                  <to>
                    <xdr:col>8</xdr:col>
                    <xdr:colOff>228600</xdr:colOff>
                    <xdr:row>32</xdr:row>
                    <xdr:rowOff>66675</xdr:rowOff>
                  </to>
                </anchor>
              </controlPr>
            </control>
          </mc:Choice>
        </mc:AlternateContent>
        <mc:AlternateContent xmlns:mc="http://schemas.openxmlformats.org/markup-compatibility/2006">
          <mc:Choice Requires="x14">
            <control shapeId="1181" r:id="rId7" name="Drop Down 157">
              <controlPr defaultSize="0" autoLine="0" autoPict="0">
                <anchor moveWithCells="1">
                  <from>
                    <xdr:col>6</xdr:col>
                    <xdr:colOff>762000</xdr:colOff>
                    <xdr:row>62</xdr:row>
                    <xdr:rowOff>171450</xdr:rowOff>
                  </from>
                  <to>
                    <xdr:col>9</xdr:col>
                    <xdr:colOff>38100</xdr:colOff>
                    <xdr:row>63</xdr:row>
                    <xdr:rowOff>171450</xdr:rowOff>
                  </to>
                </anchor>
              </controlPr>
            </control>
          </mc:Choice>
        </mc:AlternateContent>
        <mc:AlternateContent xmlns:mc="http://schemas.openxmlformats.org/markup-compatibility/2006">
          <mc:Choice Requires="x14">
            <control shapeId="1184" r:id="rId8" name="Drop Down 160">
              <controlPr defaultSize="0" autoLine="0" autoPict="0">
                <anchor moveWithCells="1">
                  <from>
                    <xdr:col>4</xdr:col>
                    <xdr:colOff>419100</xdr:colOff>
                    <xdr:row>70</xdr:row>
                    <xdr:rowOff>171450</xdr:rowOff>
                  </from>
                  <to>
                    <xdr:col>4</xdr:col>
                    <xdr:colOff>1781175</xdr:colOff>
                    <xdr:row>71</xdr:row>
                    <xdr:rowOff>161925</xdr:rowOff>
                  </to>
                </anchor>
              </controlPr>
            </control>
          </mc:Choice>
        </mc:AlternateContent>
        <mc:AlternateContent xmlns:mc="http://schemas.openxmlformats.org/markup-compatibility/2006">
          <mc:Choice Requires="x14">
            <control shapeId="1185" r:id="rId9" name="Drop Down 161">
              <controlPr defaultSize="0" autoLine="0" autoPict="0">
                <anchor moveWithCells="1">
                  <from>
                    <xdr:col>4</xdr:col>
                    <xdr:colOff>428625</xdr:colOff>
                    <xdr:row>80</xdr:row>
                    <xdr:rowOff>133350</xdr:rowOff>
                  </from>
                  <to>
                    <xdr:col>4</xdr:col>
                    <xdr:colOff>1800225</xdr:colOff>
                    <xdr:row>81</xdr:row>
                    <xdr:rowOff>133350</xdr:rowOff>
                  </to>
                </anchor>
              </controlPr>
            </control>
          </mc:Choice>
        </mc:AlternateContent>
        <mc:AlternateContent xmlns:mc="http://schemas.openxmlformats.org/markup-compatibility/2006">
          <mc:Choice Requires="x14">
            <control shapeId="1186" r:id="rId10" name="Drop Down 162">
              <controlPr defaultSize="0" autoLine="0" autoPict="0">
                <anchor moveWithCells="1">
                  <from>
                    <xdr:col>4</xdr:col>
                    <xdr:colOff>447675</xdr:colOff>
                    <xdr:row>91</xdr:row>
                    <xdr:rowOff>19050</xdr:rowOff>
                  </from>
                  <to>
                    <xdr:col>4</xdr:col>
                    <xdr:colOff>1819275</xdr:colOff>
                    <xdr:row>92</xdr:row>
                    <xdr:rowOff>28575</xdr:rowOff>
                  </to>
                </anchor>
              </controlPr>
            </control>
          </mc:Choice>
        </mc:AlternateContent>
        <mc:AlternateContent xmlns:mc="http://schemas.openxmlformats.org/markup-compatibility/2006">
          <mc:Choice Requires="x14">
            <control shapeId="1187" r:id="rId11" name="Drop Down 163">
              <controlPr defaultSize="0" autoLine="0" autoPict="0">
                <anchor moveWithCells="1">
                  <from>
                    <xdr:col>4</xdr:col>
                    <xdr:colOff>457200</xdr:colOff>
                    <xdr:row>101</xdr:row>
                    <xdr:rowOff>9525</xdr:rowOff>
                  </from>
                  <to>
                    <xdr:col>4</xdr:col>
                    <xdr:colOff>1838325</xdr:colOff>
                    <xdr:row>102</xdr:row>
                    <xdr:rowOff>19050</xdr:rowOff>
                  </to>
                </anchor>
              </controlPr>
            </control>
          </mc:Choice>
        </mc:AlternateContent>
        <mc:AlternateContent xmlns:mc="http://schemas.openxmlformats.org/markup-compatibility/2006">
          <mc:Choice Requires="x14">
            <control shapeId="1188" r:id="rId12" name="Drop Down 164">
              <controlPr defaultSize="0" autoLine="0" autoPict="0">
                <anchor moveWithCells="1">
                  <from>
                    <xdr:col>4</xdr:col>
                    <xdr:colOff>457200</xdr:colOff>
                    <xdr:row>110</xdr:row>
                    <xdr:rowOff>171450</xdr:rowOff>
                  </from>
                  <to>
                    <xdr:col>4</xdr:col>
                    <xdr:colOff>1838325</xdr:colOff>
                    <xdr:row>111</xdr:row>
                    <xdr:rowOff>171450</xdr:rowOff>
                  </to>
                </anchor>
              </controlPr>
            </control>
          </mc:Choice>
        </mc:AlternateContent>
        <mc:AlternateContent xmlns:mc="http://schemas.openxmlformats.org/markup-compatibility/2006">
          <mc:Choice Requires="x14">
            <control shapeId="1192" r:id="rId13" name="Drop Down 168">
              <controlPr defaultSize="0" autoLine="0" autoPict="0">
                <anchor moveWithCells="1">
                  <from>
                    <xdr:col>4</xdr:col>
                    <xdr:colOff>2266950</xdr:colOff>
                    <xdr:row>70</xdr:row>
                    <xdr:rowOff>171450</xdr:rowOff>
                  </from>
                  <to>
                    <xdr:col>7</xdr:col>
                    <xdr:colOff>19050</xdr:colOff>
                    <xdr:row>71</xdr:row>
                    <xdr:rowOff>161925</xdr:rowOff>
                  </to>
                </anchor>
              </controlPr>
            </control>
          </mc:Choice>
        </mc:AlternateContent>
        <mc:AlternateContent xmlns:mc="http://schemas.openxmlformats.org/markup-compatibility/2006">
          <mc:Choice Requires="x14">
            <control shapeId="1193" r:id="rId14" name="Drop Down 169">
              <controlPr defaultSize="0" autoLine="0" autoPict="0">
                <anchor moveWithCells="1">
                  <from>
                    <xdr:col>4</xdr:col>
                    <xdr:colOff>2247900</xdr:colOff>
                    <xdr:row>80</xdr:row>
                    <xdr:rowOff>142875</xdr:rowOff>
                  </from>
                  <to>
                    <xdr:col>7</xdr:col>
                    <xdr:colOff>28575</xdr:colOff>
                    <xdr:row>81</xdr:row>
                    <xdr:rowOff>142875</xdr:rowOff>
                  </to>
                </anchor>
              </controlPr>
            </control>
          </mc:Choice>
        </mc:AlternateContent>
        <mc:AlternateContent xmlns:mc="http://schemas.openxmlformats.org/markup-compatibility/2006">
          <mc:Choice Requires="x14">
            <control shapeId="1194" r:id="rId15" name="Drop Down 170">
              <controlPr defaultSize="0" autoLine="0" autoPict="0">
                <anchor moveWithCells="1">
                  <from>
                    <xdr:col>4</xdr:col>
                    <xdr:colOff>2266950</xdr:colOff>
                    <xdr:row>91</xdr:row>
                    <xdr:rowOff>28575</xdr:rowOff>
                  </from>
                  <to>
                    <xdr:col>7</xdr:col>
                    <xdr:colOff>19050</xdr:colOff>
                    <xdr:row>92</xdr:row>
                    <xdr:rowOff>28575</xdr:rowOff>
                  </to>
                </anchor>
              </controlPr>
            </control>
          </mc:Choice>
        </mc:AlternateContent>
        <mc:AlternateContent xmlns:mc="http://schemas.openxmlformats.org/markup-compatibility/2006">
          <mc:Choice Requires="x14">
            <control shapeId="1195" r:id="rId16" name="Drop Down 171">
              <controlPr defaultSize="0" autoLine="0" autoPict="0">
                <anchor moveWithCells="1">
                  <from>
                    <xdr:col>4</xdr:col>
                    <xdr:colOff>2276475</xdr:colOff>
                    <xdr:row>101</xdr:row>
                    <xdr:rowOff>19050</xdr:rowOff>
                  </from>
                  <to>
                    <xdr:col>7</xdr:col>
                    <xdr:colOff>28575</xdr:colOff>
                    <xdr:row>102</xdr:row>
                    <xdr:rowOff>38100</xdr:rowOff>
                  </to>
                </anchor>
              </controlPr>
            </control>
          </mc:Choice>
        </mc:AlternateContent>
        <mc:AlternateContent xmlns:mc="http://schemas.openxmlformats.org/markup-compatibility/2006">
          <mc:Choice Requires="x14">
            <control shapeId="1196" r:id="rId17" name="Drop Down 172">
              <controlPr defaultSize="0" autoLine="0" autoPict="0">
                <anchor moveWithCells="1">
                  <from>
                    <xdr:col>4</xdr:col>
                    <xdr:colOff>2276475</xdr:colOff>
                    <xdr:row>110</xdr:row>
                    <xdr:rowOff>161925</xdr:rowOff>
                  </from>
                  <to>
                    <xdr:col>7</xdr:col>
                    <xdr:colOff>28575</xdr:colOff>
                    <xdr:row>111</xdr:row>
                    <xdr:rowOff>171450</xdr:rowOff>
                  </to>
                </anchor>
              </controlPr>
            </control>
          </mc:Choice>
        </mc:AlternateContent>
        <mc:AlternateContent xmlns:mc="http://schemas.openxmlformats.org/markup-compatibility/2006">
          <mc:Choice Requires="x14">
            <control shapeId="1197" r:id="rId18" name="Drop Down 173">
              <controlPr defaultSize="0" autoLine="0" autoPict="0">
                <anchor moveWithCells="1">
                  <from>
                    <xdr:col>7</xdr:col>
                    <xdr:colOff>180975</xdr:colOff>
                    <xdr:row>70</xdr:row>
                    <xdr:rowOff>161925</xdr:rowOff>
                  </from>
                  <to>
                    <xdr:col>9</xdr:col>
                    <xdr:colOff>247650</xdr:colOff>
                    <xdr:row>71</xdr:row>
                    <xdr:rowOff>161925</xdr:rowOff>
                  </to>
                </anchor>
              </controlPr>
            </control>
          </mc:Choice>
        </mc:AlternateContent>
        <mc:AlternateContent xmlns:mc="http://schemas.openxmlformats.org/markup-compatibility/2006">
          <mc:Choice Requires="x14">
            <control shapeId="1198" r:id="rId19" name="Drop Down 174">
              <controlPr defaultSize="0" autoLine="0" autoPict="0">
                <anchor moveWithCells="1">
                  <from>
                    <xdr:col>7</xdr:col>
                    <xdr:colOff>200025</xdr:colOff>
                    <xdr:row>80</xdr:row>
                    <xdr:rowOff>133350</xdr:rowOff>
                  </from>
                  <to>
                    <xdr:col>9</xdr:col>
                    <xdr:colOff>247650</xdr:colOff>
                    <xdr:row>81</xdr:row>
                    <xdr:rowOff>133350</xdr:rowOff>
                  </to>
                </anchor>
              </controlPr>
            </control>
          </mc:Choice>
        </mc:AlternateContent>
        <mc:AlternateContent xmlns:mc="http://schemas.openxmlformats.org/markup-compatibility/2006">
          <mc:Choice Requires="x14">
            <control shapeId="1199" r:id="rId20" name="Drop Down 175">
              <controlPr defaultSize="0" autoLine="0" autoPict="0">
                <anchor moveWithCells="1">
                  <from>
                    <xdr:col>7</xdr:col>
                    <xdr:colOff>219075</xdr:colOff>
                    <xdr:row>91</xdr:row>
                    <xdr:rowOff>9525</xdr:rowOff>
                  </from>
                  <to>
                    <xdr:col>9</xdr:col>
                    <xdr:colOff>257175</xdr:colOff>
                    <xdr:row>92</xdr:row>
                    <xdr:rowOff>9525</xdr:rowOff>
                  </to>
                </anchor>
              </controlPr>
            </control>
          </mc:Choice>
        </mc:AlternateContent>
        <mc:AlternateContent xmlns:mc="http://schemas.openxmlformats.org/markup-compatibility/2006">
          <mc:Choice Requires="x14">
            <control shapeId="1200" r:id="rId21" name="Drop Down 176">
              <controlPr defaultSize="0" autoLine="0" autoPict="0">
                <anchor moveWithCells="1">
                  <from>
                    <xdr:col>7</xdr:col>
                    <xdr:colOff>228600</xdr:colOff>
                    <xdr:row>101</xdr:row>
                    <xdr:rowOff>0</xdr:rowOff>
                  </from>
                  <to>
                    <xdr:col>9</xdr:col>
                    <xdr:colOff>276225</xdr:colOff>
                    <xdr:row>102</xdr:row>
                    <xdr:rowOff>19050</xdr:rowOff>
                  </to>
                </anchor>
              </controlPr>
            </control>
          </mc:Choice>
        </mc:AlternateContent>
        <mc:AlternateContent xmlns:mc="http://schemas.openxmlformats.org/markup-compatibility/2006">
          <mc:Choice Requires="x14">
            <control shapeId="1201" r:id="rId22" name="Drop Down 177">
              <controlPr defaultSize="0" autoLine="0" autoPict="0">
                <anchor moveWithCells="1">
                  <from>
                    <xdr:col>7</xdr:col>
                    <xdr:colOff>228600</xdr:colOff>
                    <xdr:row>110</xdr:row>
                    <xdr:rowOff>180975</xdr:rowOff>
                  </from>
                  <to>
                    <xdr:col>9</xdr:col>
                    <xdr:colOff>276225</xdr:colOff>
                    <xdr:row>111</xdr:row>
                    <xdr:rowOff>190500</xdr:rowOff>
                  </to>
                </anchor>
              </controlPr>
            </control>
          </mc:Choice>
        </mc:AlternateContent>
        <mc:AlternateContent xmlns:mc="http://schemas.openxmlformats.org/markup-compatibility/2006">
          <mc:Choice Requires="x14">
            <control shapeId="1202" r:id="rId23" name="Drop Down 178">
              <controlPr defaultSize="0" autoLine="0" autoPict="0">
                <anchor moveWithCells="1">
                  <from>
                    <xdr:col>9</xdr:col>
                    <xdr:colOff>685800</xdr:colOff>
                    <xdr:row>70</xdr:row>
                    <xdr:rowOff>171450</xdr:rowOff>
                  </from>
                  <to>
                    <xdr:col>10</xdr:col>
                    <xdr:colOff>1095375</xdr:colOff>
                    <xdr:row>71</xdr:row>
                    <xdr:rowOff>161925</xdr:rowOff>
                  </to>
                </anchor>
              </controlPr>
            </control>
          </mc:Choice>
        </mc:AlternateContent>
        <mc:AlternateContent xmlns:mc="http://schemas.openxmlformats.org/markup-compatibility/2006">
          <mc:Choice Requires="x14">
            <control shapeId="1203" r:id="rId24" name="Drop Down 179">
              <controlPr defaultSize="0" autoLine="0" autoPict="0">
                <anchor moveWithCells="1">
                  <from>
                    <xdr:col>9</xdr:col>
                    <xdr:colOff>695325</xdr:colOff>
                    <xdr:row>80</xdr:row>
                    <xdr:rowOff>133350</xdr:rowOff>
                  </from>
                  <to>
                    <xdr:col>10</xdr:col>
                    <xdr:colOff>1114425</xdr:colOff>
                    <xdr:row>81</xdr:row>
                    <xdr:rowOff>133350</xdr:rowOff>
                  </to>
                </anchor>
              </controlPr>
            </control>
          </mc:Choice>
        </mc:AlternateContent>
        <mc:AlternateContent xmlns:mc="http://schemas.openxmlformats.org/markup-compatibility/2006">
          <mc:Choice Requires="x14">
            <control shapeId="1204" r:id="rId25" name="Drop Down 180">
              <controlPr defaultSize="0" autoLine="0" autoPict="0">
                <anchor moveWithCells="1">
                  <from>
                    <xdr:col>9</xdr:col>
                    <xdr:colOff>714375</xdr:colOff>
                    <xdr:row>91</xdr:row>
                    <xdr:rowOff>19050</xdr:rowOff>
                  </from>
                  <to>
                    <xdr:col>10</xdr:col>
                    <xdr:colOff>1133475</xdr:colOff>
                    <xdr:row>92</xdr:row>
                    <xdr:rowOff>28575</xdr:rowOff>
                  </to>
                </anchor>
              </controlPr>
            </control>
          </mc:Choice>
        </mc:AlternateContent>
        <mc:AlternateContent xmlns:mc="http://schemas.openxmlformats.org/markup-compatibility/2006">
          <mc:Choice Requires="x14">
            <control shapeId="1205" r:id="rId26" name="Drop Down 181">
              <controlPr defaultSize="0" autoLine="0" autoPict="0">
                <anchor moveWithCells="1">
                  <from>
                    <xdr:col>9</xdr:col>
                    <xdr:colOff>723900</xdr:colOff>
                    <xdr:row>101</xdr:row>
                    <xdr:rowOff>9525</xdr:rowOff>
                  </from>
                  <to>
                    <xdr:col>10</xdr:col>
                    <xdr:colOff>1133475</xdr:colOff>
                    <xdr:row>102</xdr:row>
                    <xdr:rowOff>19050</xdr:rowOff>
                  </to>
                </anchor>
              </controlPr>
            </control>
          </mc:Choice>
        </mc:AlternateContent>
        <mc:AlternateContent xmlns:mc="http://schemas.openxmlformats.org/markup-compatibility/2006">
          <mc:Choice Requires="x14">
            <control shapeId="1206" r:id="rId27" name="Drop Down 182">
              <controlPr defaultSize="0" autoLine="0" autoPict="0">
                <anchor moveWithCells="1">
                  <from>
                    <xdr:col>9</xdr:col>
                    <xdr:colOff>695325</xdr:colOff>
                    <xdr:row>110</xdr:row>
                    <xdr:rowOff>180975</xdr:rowOff>
                  </from>
                  <to>
                    <xdr:col>10</xdr:col>
                    <xdr:colOff>1114425</xdr:colOff>
                    <xdr:row>111</xdr:row>
                    <xdr:rowOff>190500</xdr:rowOff>
                  </to>
                </anchor>
              </controlPr>
            </control>
          </mc:Choice>
        </mc:AlternateContent>
        <mc:AlternateContent xmlns:mc="http://schemas.openxmlformats.org/markup-compatibility/2006">
          <mc:Choice Requires="x14">
            <control shapeId="1221" r:id="rId28" name="Check Box 197">
              <controlPr defaultSize="0" autoFill="0" autoLine="0" autoPict="0">
                <anchor moveWithCells="1">
                  <from>
                    <xdr:col>6</xdr:col>
                    <xdr:colOff>257175</xdr:colOff>
                    <xdr:row>445</xdr:row>
                    <xdr:rowOff>28575</xdr:rowOff>
                  </from>
                  <to>
                    <xdr:col>6</xdr:col>
                    <xdr:colOff>676275</xdr:colOff>
                    <xdr:row>445</xdr:row>
                    <xdr:rowOff>581025</xdr:rowOff>
                  </to>
                </anchor>
              </controlPr>
            </control>
          </mc:Choice>
        </mc:AlternateContent>
        <mc:AlternateContent xmlns:mc="http://schemas.openxmlformats.org/markup-compatibility/2006">
          <mc:Choice Requires="x14">
            <control shapeId="1222" r:id="rId29" name="Check Box 198">
              <controlPr defaultSize="0" autoFill="0" autoLine="0" autoPict="0">
                <anchor moveWithCells="1">
                  <from>
                    <xdr:col>7</xdr:col>
                    <xdr:colOff>257175</xdr:colOff>
                    <xdr:row>445</xdr:row>
                    <xdr:rowOff>657225</xdr:rowOff>
                  </from>
                  <to>
                    <xdr:col>7</xdr:col>
                    <xdr:colOff>676275</xdr:colOff>
                    <xdr:row>445</xdr:row>
                    <xdr:rowOff>1171575</xdr:rowOff>
                  </to>
                </anchor>
              </controlPr>
            </control>
          </mc:Choice>
        </mc:AlternateContent>
        <mc:AlternateContent xmlns:mc="http://schemas.openxmlformats.org/markup-compatibility/2006">
          <mc:Choice Requires="x14">
            <control shapeId="1224" r:id="rId30" name="Check Box 200">
              <controlPr defaultSize="0" autoFill="0" autoLine="0" autoPict="0">
                <anchor moveWithCells="1">
                  <from>
                    <xdr:col>6</xdr:col>
                    <xdr:colOff>285750</xdr:colOff>
                    <xdr:row>453</xdr:row>
                    <xdr:rowOff>381000</xdr:rowOff>
                  </from>
                  <to>
                    <xdr:col>6</xdr:col>
                    <xdr:colOff>704850</xdr:colOff>
                    <xdr:row>455</xdr:row>
                    <xdr:rowOff>9525</xdr:rowOff>
                  </to>
                </anchor>
              </controlPr>
            </control>
          </mc:Choice>
        </mc:AlternateContent>
        <mc:AlternateContent xmlns:mc="http://schemas.openxmlformats.org/markup-compatibility/2006">
          <mc:Choice Requires="x14">
            <control shapeId="1226" r:id="rId31" name="Check Box 202">
              <controlPr defaultSize="0" autoFill="0" autoLine="0" autoPict="0">
                <anchor moveWithCells="1">
                  <from>
                    <xdr:col>7</xdr:col>
                    <xdr:colOff>228600</xdr:colOff>
                    <xdr:row>455</xdr:row>
                    <xdr:rowOff>200025</xdr:rowOff>
                  </from>
                  <to>
                    <xdr:col>7</xdr:col>
                    <xdr:colOff>647700</xdr:colOff>
                    <xdr:row>455</xdr:row>
                    <xdr:rowOff>723900</xdr:rowOff>
                  </to>
                </anchor>
              </controlPr>
            </control>
          </mc:Choice>
        </mc:AlternateContent>
        <mc:AlternateContent xmlns:mc="http://schemas.openxmlformats.org/markup-compatibility/2006">
          <mc:Choice Requires="x14">
            <control shapeId="1234" r:id="rId32" name="Check Box 210">
              <controlPr defaultSize="0" autoFill="0" autoLine="0" autoPict="0">
                <anchor moveWithCells="1">
                  <from>
                    <xdr:col>9</xdr:col>
                    <xdr:colOff>476250</xdr:colOff>
                    <xdr:row>459</xdr:row>
                    <xdr:rowOff>771525</xdr:rowOff>
                  </from>
                  <to>
                    <xdr:col>9</xdr:col>
                    <xdr:colOff>942975</xdr:colOff>
                    <xdr:row>462</xdr:row>
                    <xdr:rowOff>66675</xdr:rowOff>
                  </to>
                </anchor>
              </controlPr>
            </control>
          </mc:Choice>
        </mc:AlternateContent>
        <mc:AlternateContent xmlns:mc="http://schemas.openxmlformats.org/markup-compatibility/2006">
          <mc:Choice Requires="x14">
            <control shapeId="1236" r:id="rId33" name="Check Box 212">
              <controlPr defaultSize="0" autoFill="0" autoLine="0" autoPict="0">
                <anchor moveWithCells="1">
                  <from>
                    <xdr:col>9</xdr:col>
                    <xdr:colOff>447675</xdr:colOff>
                    <xdr:row>463</xdr:row>
                    <xdr:rowOff>523875</xdr:rowOff>
                  </from>
                  <to>
                    <xdr:col>9</xdr:col>
                    <xdr:colOff>857250</xdr:colOff>
                    <xdr:row>464</xdr:row>
                    <xdr:rowOff>514350</xdr:rowOff>
                  </to>
                </anchor>
              </controlPr>
            </control>
          </mc:Choice>
        </mc:AlternateContent>
        <mc:AlternateContent xmlns:mc="http://schemas.openxmlformats.org/markup-compatibility/2006">
          <mc:Choice Requires="x14">
            <control shapeId="1238" r:id="rId34" name="Check Box 214">
              <controlPr defaultSize="0" autoFill="0" autoLine="0" autoPict="0">
                <anchor moveWithCells="1">
                  <from>
                    <xdr:col>9</xdr:col>
                    <xdr:colOff>447675</xdr:colOff>
                    <xdr:row>465</xdr:row>
                    <xdr:rowOff>57150</xdr:rowOff>
                  </from>
                  <to>
                    <xdr:col>9</xdr:col>
                    <xdr:colOff>857250</xdr:colOff>
                    <xdr:row>465</xdr:row>
                    <xdr:rowOff>581025</xdr:rowOff>
                  </to>
                </anchor>
              </controlPr>
            </control>
          </mc:Choice>
        </mc:AlternateContent>
        <mc:AlternateContent xmlns:mc="http://schemas.openxmlformats.org/markup-compatibility/2006">
          <mc:Choice Requires="x14">
            <control shapeId="1240" r:id="rId35" name="Check Box 216">
              <controlPr defaultSize="0" autoFill="0" autoLine="0" autoPict="0">
                <anchor moveWithCells="1">
                  <from>
                    <xdr:col>7</xdr:col>
                    <xdr:colOff>219075</xdr:colOff>
                    <xdr:row>466</xdr:row>
                    <xdr:rowOff>152400</xdr:rowOff>
                  </from>
                  <to>
                    <xdr:col>7</xdr:col>
                    <xdr:colOff>676275</xdr:colOff>
                    <xdr:row>466</xdr:row>
                    <xdr:rowOff>638175</xdr:rowOff>
                  </to>
                </anchor>
              </controlPr>
            </control>
          </mc:Choice>
        </mc:AlternateContent>
        <mc:AlternateContent xmlns:mc="http://schemas.openxmlformats.org/markup-compatibility/2006">
          <mc:Choice Requires="x14">
            <control shapeId="1245" r:id="rId36" name="Check Box 221">
              <controlPr defaultSize="0" autoFill="0" autoLine="0" autoPict="0">
                <anchor moveWithCells="1">
                  <from>
                    <xdr:col>7</xdr:col>
                    <xdr:colOff>228600</xdr:colOff>
                    <xdr:row>475</xdr:row>
                    <xdr:rowOff>0</xdr:rowOff>
                  </from>
                  <to>
                    <xdr:col>7</xdr:col>
                    <xdr:colOff>638175</xdr:colOff>
                    <xdr:row>475</xdr:row>
                    <xdr:rowOff>514350</xdr:rowOff>
                  </to>
                </anchor>
              </controlPr>
            </control>
          </mc:Choice>
        </mc:AlternateContent>
        <mc:AlternateContent xmlns:mc="http://schemas.openxmlformats.org/markup-compatibility/2006">
          <mc:Choice Requires="x14">
            <control shapeId="1259" r:id="rId37" name="Check Box 235">
              <controlPr defaultSize="0" autoFill="0" autoLine="0" autoPict="0">
                <anchor moveWithCells="1">
                  <from>
                    <xdr:col>7</xdr:col>
                    <xdr:colOff>238125</xdr:colOff>
                    <xdr:row>476</xdr:row>
                    <xdr:rowOff>19050</xdr:rowOff>
                  </from>
                  <to>
                    <xdr:col>7</xdr:col>
                    <xdr:colOff>647700</xdr:colOff>
                    <xdr:row>476</xdr:row>
                    <xdr:rowOff>542925</xdr:rowOff>
                  </to>
                </anchor>
              </controlPr>
            </control>
          </mc:Choice>
        </mc:AlternateContent>
        <mc:AlternateContent xmlns:mc="http://schemas.openxmlformats.org/markup-compatibility/2006">
          <mc:Choice Requires="x14">
            <control shapeId="1260" r:id="rId38" name="Check Box 236">
              <controlPr defaultSize="0" autoFill="0" autoLine="0" autoPict="0">
                <anchor moveWithCells="1">
                  <from>
                    <xdr:col>6</xdr:col>
                    <xdr:colOff>333375</xdr:colOff>
                    <xdr:row>477</xdr:row>
                    <xdr:rowOff>19050</xdr:rowOff>
                  </from>
                  <to>
                    <xdr:col>6</xdr:col>
                    <xdr:colOff>742950</xdr:colOff>
                    <xdr:row>477</xdr:row>
                    <xdr:rowOff>542925</xdr:rowOff>
                  </to>
                </anchor>
              </controlPr>
            </control>
          </mc:Choice>
        </mc:AlternateContent>
        <mc:AlternateContent xmlns:mc="http://schemas.openxmlformats.org/markup-compatibility/2006">
          <mc:Choice Requires="x14">
            <control shapeId="1261" r:id="rId39" name="Check Box 237">
              <controlPr defaultSize="0" autoFill="0" autoLine="0" autoPict="0">
                <anchor moveWithCells="1">
                  <from>
                    <xdr:col>6</xdr:col>
                    <xdr:colOff>333375</xdr:colOff>
                    <xdr:row>478</xdr:row>
                    <xdr:rowOff>19050</xdr:rowOff>
                  </from>
                  <to>
                    <xdr:col>6</xdr:col>
                    <xdr:colOff>742950</xdr:colOff>
                    <xdr:row>478</xdr:row>
                    <xdr:rowOff>542925</xdr:rowOff>
                  </to>
                </anchor>
              </controlPr>
            </control>
          </mc:Choice>
        </mc:AlternateContent>
        <mc:AlternateContent xmlns:mc="http://schemas.openxmlformats.org/markup-compatibility/2006">
          <mc:Choice Requires="x14">
            <control shapeId="1262" r:id="rId40" name="Check Box 238">
              <controlPr defaultSize="0" autoFill="0" autoLine="0" autoPict="0">
                <anchor moveWithCells="1">
                  <from>
                    <xdr:col>7</xdr:col>
                    <xdr:colOff>238125</xdr:colOff>
                    <xdr:row>479</xdr:row>
                    <xdr:rowOff>19050</xdr:rowOff>
                  </from>
                  <to>
                    <xdr:col>7</xdr:col>
                    <xdr:colOff>647700</xdr:colOff>
                    <xdr:row>479</xdr:row>
                    <xdr:rowOff>542925</xdr:rowOff>
                  </to>
                </anchor>
              </controlPr>
            </control>
          </mc:Choice>
        </mc:AlternateContent>
        <mc:AlternateContent xmlns:mc="http://schemas.openxmlformats.org/markup-compatibility/2006">
          <mc:Choice Requires="x14">
            <control shapeId="1263" r:id="rId41" name="Check Box 239">
              <controlPr defaultSize="0" autoFill="0" autoLine="0" autoPict="0">
                <anchor moveWithCells="1">
                  <from>
                    <xdr:col>7</xdr:col>
                    <xdr:colOff>238125</xdr:colOff>
                    <xdr:row>479</xdr:row>
                    <xdr:rowOff>581025</xdr:rowOff>
                  </from>
                  <to>
                    <xdr:col>7</xdr:col>
                    <xdr:colOff>647700</xdr:colOff>
                    <xdr:row>480</xdr:row>
                    <xdr:rowOff>514350</xdr:rowOff>
                  </to>
                </anchor>
              </controlPr>
            </control>
          </mc:Choice>
        </mc:AlternateContent>
        <mc:AlternateContent xmlns:mc="http://schemas.openxmlformats.org/markup-compatibility/2006">
          <mc:Choice Requires="x14">
            <control shapeId="1264" r:id="rId42" name="Check Box 240">
              <controlPr defaultSize="0" autoFill="0" autoLine="0" autoPict="0">
                <anchor moveWithCells="1">
                  <from>
                    <xdr:col>7</xdr:col>
                    <xdr:colOff>238125</xdr:colOff>
                    <xdr:row>481</xdr:row>
                    <xdr:rowOff>19050</xdr:rowOff>
                  </from>
                  <to>
                    <xdr:col>7</xdr:col>
                    <xdr:colOff>647700</xdr:colOff>
                    <xdr:row>481</xdr:row>
                    <xdr:rowOff>542925</xdr:rowOff>
                  </to>
                </anchor>
              </controlPr>
            </control>
          </mc:Choice>
        </mc:AlternateContent>
        <mc:AlternateContent xmlns:mc="http://schemas.openxmlformats.org/markup-compatibility/2006">
          <mc:Choice Requires="x14">
            <control shapeId="1265" r:id="rId43" name="Check Box 241">
              <controlPr defaultSize="0" autoFill="0" autoLine="0" autoPict="0">
                <anchor moveWithCells="1">
                  <from>
                    <xdr:col>7</xdr:col>
                    <xdr:colOff>238125</xdr:colOff>
                    <xdr:row>481</xdr:row>
                    <xdr:rowOff>542925</xdr:rowOff>
                  </from>
                  <to>
                    <xdr:col>7</xdr:col>
                    <xdr:colOff>647700</xdr:colOff>
                    <xdr:row>482</xdr:row>
                    <xdr:rowOff>476250</xdr:rowOff>
                  </to>
                </anchor>
              </controlPr>
            </control>
          </mc:Choice>
        </mc:AlternateContent>
        <mc:AlternateContent xmlns:mc="http://schemas.openxmlformats.org/markup-compatibility/2006">
          <mc:Choice Requires="x14">
            <control shapeId="1266" r:id="rId44" name="Check Box 242">
              <controlPr defaultSize="0" autoFill="0" autoLine="0" autoPict="0">
                <anchor moveWithCells="1">
                  <from>
                    <xdr:col>7</xdr:col>
                    <xdr:colOff>219075</xdr:colOff>
                    <xdr:row>483</xdr:row>
                    <xdr:rowOff>9525</xdr:rowOff>
                  </from>
                  <to>
                    <xdr:col>7</xdr:col>
                    <xdr:colOff>590550</xdr:colOff>
                    <xdr:row>484</xdr:row>
                    <xdr:rowOff>0</xdr:rowOff>
                  </to>
                </anchor>
              </controlPr>
            </control>
          </mc:Choice>
        </mc:AlternateContent>
        <mc:AlternateContent xmlns:mc="http://schemas.openxmlformats.org/markup-compatibility/2006">
          <mc:Choice Requires="x14">
            <control shapeId="1267" r:id="rId45" name="Check Box 243">
              <controlPr defaultSize="0" autoFill="0" autoLine="0" autoPict="0">
                <anchor moveWithCells="1">
                  <from>
                    <xdr:col>7</xdr:col>
                    <xdr:colOff>228600</xdr:colOff>
                    <xdr:row>483</xdr:row>
                    <xdr:rowOff>400050</xdr:rowOff>
                  </from>
                  <to>
                    <xdr:col>7</xdr:col>
                    <xdr:colOff>638175</xdr:colOff>
                    <xdr:row>485</xdr:row>
                    <xdr:rowOff>28575</xdr:rowOff>
                  </to>
                </anchor>
              </controlPr>
            </control>
          </mc:Choice>
        </mc:AlternateContent>
        <mc:AlternateContent xmlns:mc="http://schemas.openxmlformats.org/markup-compatibility/2006">
          <mc:Choice Requires="x14">
            <control shapeId="1268" r:id="rId46" name="Check Box 244">
              <controlPr defaultSize="0" autoFill="0" autoLine="0" autoPict="0">
                <anchor moveWithCells="1">
                  <from>
                    <xdr:col>7</xdr:col>
                    <xdr:colOff>209550</xdr:colOff>
                    <xdr:row>495</xdr:row>
                    <xdr:rowOff>381000</xdr:rowOff>
                  </from>
                  <to>
                    <xdr:col>7</xdr:col>
                    <xdr:colOff>619125</xdr:colOff>
                    <xdr:row>497</xdr:row>
                    <xdr:rowOff>0</xdr:rowOff>
                  </to>
                </anchor>
              </controlPr>
            </control>
          </mc:Choice>
        </mc:AlternateContent>
        <mc:AlternateContent xmlns:mc="http://schemas.openxmlformats.org/markup-compatibility/2006">
          <mc:Choice Requires="x14">
            <control shapeId="1271" r:id="rId47" name="Group Box 247">
              <controlPr defaultSize="0" autoFill="0" autoPict="0">
                <anchor moveWithCells="1">
                  <from>
                    <xdr:col>1</xdr:col>
                    <xdr:colOff>0</xdr:colOff>
                    <xdr:row>118</xdr:row>
                    <xdr:rowOff>190500</xdr:rowOff>
                  </from>
                  <to>
                    <xdr:col>4</xdr:col>
                    <xdr:colOff>666750</xdr:colOff>
                    <xdr:row>122</xdr:row>
                    <xdr:rowOff>9525</xdr:rowOff>
                  </to>
                </anchor>
              </controlPr>
            </control>
          </mc:Choice>
        </mc:AlternateContent>
        <mc:AlternateContent xmlns:mc="http://schemas.openxmlformats.org/markup-compatibility/2006">
          <mc:Choice Requires="x14">
            <control shapeId="1272" r:id="rId48" name="Option Button 248">
              <controlPr defaultSize="0" autoFill="0" autoLine="0" autoPict="0">
                <anchor moveWithCells="1">
                  <from>
                    <xdr:col>1</xdr:col>
                    <xdr:colOff>47625</xdr:colOff>
                    <xdr:row>119</xdr:row>
                    <xdr:rowOff>76200</xdr:rowOff>
                  </from>
                  <to>
                    <xdr:col>4</xdr:col>
                    <xdr:colOff>295275</xdr:colOff>
                    <xdr:row>120</xdr:row>
                    <xdr:rowOff>95250</xdr:rowOff>
                  </to>
                </anchor>
              </controlPr>
            </control>
          </mc:Choice>
        </mc:AlternateContent>
        <mc:AlternateContent xmlns:mc="http://schemas.openxmlformats.org/markup-compatibility/2006">
          <mc:Choice Requires="x14">
            <control shapeId="1273" r:id="rId49" name="Option Button 249">
              <controlPr defaultSize="0" autoFill="0" autoLine="0" autoPict="0">
                <anchor moveWithCells="1">
                  <from>
                    <xdr:col>1</xdr:col>
                    <xdr:colOff>47625</xdr:colOff>
                    <xdr:row>120</xdr:row>
                    <xdr:rowOff>152400</xdr:rowOff>
                  </from>
                  <to>
                    <xdr:col>4</xdr:col>
                    <xdr:colOff>238125</xdr:colOff>
                    <xdr:row>121</xdr:row>
                    <xdr:rowOff>152400</xdr:rowOff>
                  </to>
                </anchor>
              </controlPr>
            </control>
          </mc:Choice>
        </mc:AlternateContent>
        <mc:AlternateContent xmlns:mc="http://schemas.openxmlformats.org/markup-compatibility/2006">
          <mc:Choice Requires="x14">
            <control shapeId="1274" r:id="rId50" name="Group Box 250">
              <controlPr defaultSize="0" autoFill="0" autoPict="0">
                <anchor moveWithCells="1">
                  <from>
                    <xdr:col>6</xdr:col>
                    <xdr:colOff>66675</xdr:colOff>
                    <xdr:row>118</xdr:row>
                    <xdr:rowOff>152400</xdr:rowOff>
                  </from>
                  <to>
                    <xdr:col>8</xdr:col>
                    <xdr:colOff>257175</xdr:colOff>
                    <xdr:row>121</xdr:row>
                    <xdr:rowOff>161925</xdr:rowOff>
                  </to>
                </anchor>
              </controlPr>
            </control>
          </mc:Choice>
        </mc:AlternateContent>
        <mc:AlternateContent xmlns:mc="http://schemas.openxmlformats.org/markup-compatibility/2006">
          <mc:Choice Requires="x14">
            <control shapeId="1275" r:id="rId51" name="Option Button 251">
              <controlPr defaultSize="0" autoFill="0" autoLine="0" autoPict="0">
                <anchor moveWithCells="1">
                  <from>
                    <xdr:col>6</xdr:col>
                    <xdr:colOff>76200</xdr:colOff>
                    <xdr:row>119</xdr:row>
                    <xdr:rowOff>38100</xdr:rowOff>
                  </from>
                  <to>
                    <xdr:col>8</xdr:col>
                    <xdr:colOff>209550</xdr:colOff>
                    <xdr:row>120</xdr:row>
                    <xdr:rowOff>85725</xdr:rowOff>
                  </to>
                </anchor>
              </controlPr>
            </control>
          </mc:Choice>
        </mc:AlternateContent>
        <mc:AlternateContent xmlns:mc="http://schemas.openxmlformats.org/markup-compatibility/2006">
          <mc:Choice Requires="x14">
            <control shapeId="1276" r:id="rId52" name="Option Button 252">
              <controlPr defaultSize="0" autoFill="0" autoLine="0" autoPict="0">
                <anchor moveWithCells="1">
                  <from>
                    <xdr:col>6</xdr:col>
                    <xdr:colOff>85725</xdr:colOff>
                    <xdr:row>120</xdr:row>
                    <xdr:rowOff>95250</xdr:rowOff>
                  </from>
                  <to>
                    <xdr:col>8</xdr:col>
                    <xdr:colOff>19050</xdr:colOff>
                    <xdr:row>121</xdr:row>
                    <xdr:rowOff>95250</xdr:rowOff>
                  </to>
                </anchor>
              </controlPr>
            </control>
          </mc:Choice>
        </mc:AlternateContent>
        <mc:AlternateContent xmlns:mc="http://schemas.openxmlformats.org/markup-compatibility/2006">
          <mc:Choice Requires="x14">
            <control shapeId="1278" r:id="rId53" name="Group Box 254">
              <controlPr defaultSize="0" autoFill="0" autoPict="0">
                <anchor moveWithCells="1">
                  <from>
                    <xdr:col>0</xdr:col>
                    <xdr:colOff>314325</xdr:colOff>
                    <xdr:row>206</xdr:row>
                    <xdr:rowOff>180975</xdr:rowOff>
                  </from>
                  <to>
                    <xdr:col>3</xdr:col>
                    <xdr:colOff>400050</xdr:colOff>
                    <xdr:row>209</xdr:row>
                    <xdr:rowOff>19050</xdr:rowOff>
                  </to>
                </anchor>
              </controlPr>
            </control>
          </mc:Choice>
        </mc:AlternateContent>
        <mc:AlternateContent xmlns:mc="http://schemas.openxmlformats.org/markup-compatibility/2006">
          <mc:Choice Requires="x14">
            <control shapeId="1279" r:id="rId54" name="Option Button 255">
              <controlPr defaultSize="0" autoFill="0" autoLine="0" autoPict="0">
                <anchor moveWithCells="1">
                  <from>
                    <xdr:col>0</xdr:col>
                    <xdr:colOff>457200</xdr:colOff>
                    <xdr:row>207</xdr:row>
                    <xdr:rowOff>95250</xdr:rowOff>
                  </from>
                  <to>
                    <xdr:col>1</xdr:col>
                    <xdr:colOff>342900</xdr:colOff>
                    <xdr:row>208</xdr:row>
                    <xdr:rowOff>114300</xdr:rowOff>
                  </to>
                </anchor>
              </controlPr>
            </control>
          </mc:Choice>
        </mc:AlternateContent>
        <mc:AlternateContent xmlns:mc="http://schemas.openxmlformats.org/markup-compatibility/2006">
          <mc:Choice Requires="x14">
            <control shapeId="1281" r:id="rId55" name="Option Button 257">
              <controlPr defaultSize="0" autoFill="0" autoLine="0" autoPict="0">
                <anchor moveWithCells="1">
                  <from>
                    <xdr:col>1</xdr:col>
                    <xdr:colOff>466725</xdr:colOff>
                    <xdr:row>207</xdr:row>
                    <xdr:rowOff>104775</xdr:rowOff>
                  </from>
                  <to>
                    <xdr:col>1</xdr:col>
                    <xdr:colOff>1085850</xdr:colOff>
                    <xdr:row>208</xdr:row>
                    <xdr:rowOff>133350</xdr:rowOff>
                  </to>
                </anchor>
              </controlPr>
            </control>
          </mc:Choice>
        </mc:AlternateContent>
        <mc:AlternateContent xmlns:mc="http://schemas.openxmlformats.org/markup-compatibility/2006">
          <mc:Choice Requires="x14">
            <control shapeId="1282" r:id="rId56" name="Option Button 258">
              <controlPr defaultSize="0" autoFill="0" autoLine="0" autoPict="0">
                <anchor moveWithCells="1">
                  <from>
                    <xdr:col>2</xdr:col>
                    <xdr:colOff>209550</xdr:colOff>
                    <xdr:row>207</xdr:row>
                    <xdr:rowOff>123825</xdr:rowOff>
                  </from>
                  <to>
                    <xdr:col>3</xdr:col>
                    <xdr:colOff>333375</xdr:colOff>
                    <xdr:row>208</xdr:row>
                    <xdr:rowOff>123825</xdr:rowOff>
                  </to>
                </anchor>
              </controlPr>
            </control>
          </mc:Choice>
        </mc:AlternateContent>
        <mc:AlternateContent xmlns:mc="http://schemas.openxmlformats.org/markup-compatibility/2006">
          <mc:Choice Requires="x14">
            <control shapeId="1343" r:id="rId57" name="Check Box 319">
              <controlPr defaultSize="0" autoFill="0" autoLine="0" autoPict="0">
                <anchor moveWithCells="1">
                  <from>
                    <xdr:col>9</xdr:col>
                    <xdr:colOff>457200</xdr:colOff>
                    <xdr:row>578</xdr:row>
                    <xdr:rowOff>161925</xdr:rowOff>
                  </from>
                  <to>
                    <xdr:col>9</xdr:col>
                    <xdr:colOff>885825</xdr:colOff>
                    <xdr:row>580</xdr:row>
                    <xdr:rowOff>0</xdr:rowOff>
                  </to>
                </anchor>
              </controlPr>
            </control>
          </mc:Choice>
        </mc:AlternateContent>
        <mc:AlternateContent xmlns:mc="http://schemas.openxmlformats.org/markup-compatibility/2006">
          <mc:Choice Requires="x14">
            <control shapeId="1344" r:id="rId58" name="Check Box 320">
              <controlPr defaultSize="0" autoFill="0" autoLine="0" autoPict="0">
                <anchor moveWithCells="1">
                  <from>
                    <xdr:col>9</xdr:col>
                    <xdr:colOff>457200</xdr:colOff>
                    <xdr:row>579</xdr:row>
                    <xdr:rowOff>171450</xdr:rowOff>
                  </from>
                  <to>
                    <xdr:col>9</xdr:col>
                    <xdr:colOff>885825</xdr:colOff>
                    <xdr:row>581</xdr:row>
                    <xdr:rowOff>9525</xdr:rowOff>
                  </to>
                </anchor>
              </controlPr>
            </control>
          </mc:Choice>
        </mc:AlternateContent>
        <mc:AlternateContent xmlns:mc="http://schemas.openxmlformats.org/markup-compatibility/2006">
          <mc:Choice Requires="x14">
            <control shapeId="1345" r:id="rId59" name="Check Box 321">
              <controlPr defaultSize="0" autoFill="0" autoLine="0" autoPict="0">
                <anchor moveWithCells="1">
                  <from>
                    <xdr:col>9</xdr:col>
                    <xdr:colOff>457200</xdr:colOff>
                    <xdr:row>583</xdr:row>
                    <xdr:rowOff>1123950</xdr:rowOff>
                  </from>
                  <to>
                    <xdr:col>9</xdr:col>
                    <xdr:colOff>885825</xdr:colOff>
                    <xdr:row>585</xdr:row>
                    <xdr:rowOff>28575</xdr:rowOff>
                  </to>
                </anchor>
              </controlPr>
            </control>
          </mc:Choice>
        </mc:AlternateContent>
        <mc:AlternateContent xmlns:mc="http://schemas.openxmlformats.org/markup-compatibility/2006">
          <mc:Choice Requires="x14">
            <control shapeId="1346" r:id="rId60" name="Check Box 322">
              <controlPr defaultSize="0" autoFill="0" autoLine="0" autoPict="0">
                <anchor moveWithCells="1">
                  <from>
                    <xdr:col>9</xdr:col>
                    <xdr:colOff>457200</xdr:colOff>
                    <xdr:row>584</xdr:row>
                    <xdr:rowOff>171450</xdr:rowOff>
                  </from>
                  <to>
                    <xdr:col>9</xdr:col>
                    <xdr:colOff>885825</xdr:colOff>
                    <xdr:row>586</xdr:row>
                    <xdr:rowOff>9525</xdr:rowOff>
                  </to>
                </anchor>
              </controlPr>
            </control>
          </mc:Choice>
        </mc:AlternateContent>
        <mc:AlternateContent xmlns:mc="http://schemas.openxmlformats.org/markup-compatibility/2006">
          <mc:Choice Requires="x14">
            <control shapeId="1347" r:id="rId61" name="Check Box 323">
              <controlPr defaultSize="0" autoFill="0" autoLine="0" autoPict="0">
                <anchor moveWithCells="1">
                  <from>
                    <xdr:col>9</xdr:col>
                    <xdr:colOff>457200</xdr:colOff>
                    <xdr:row>587</xdr:row>
                    <xdr:rowOff>171450</xdr:rowOff>
                  </from>
                  <to>
                    <xdr:col>9</xdr:col>
                    <xdr:colOff>885825</xdr:colOff>
                    <xdr:row>589</xdr:row>
                    <xdr:rowOff>9525</xdr:rowOff>
                  </to>
                </anchor>
              </controlPr>
            </control>
          </mc:Choice>
        </mc:AlternateContent>
        <mc:AlternateContent xmlns:mc="http://schemas.openxmlformats.org/markup-compatibility/2006">
          <mc:Choice Requires="x14">
            <control shapeId="1348" r:id="rId62" name="Check Box 324">
              <controlPr defaultSize="0" autoFill="0" autoLine="0" autoPict="0">
                <anchor moveWithCells="1">
                  <from>
                    <xdr:col>9</xdr:col>
                    <xdr:colOff>457200</xdr:colOff>
                    <xdr:row>591</xdr:row>
                    <xdr:rowOff>123825</xdr:rowOff>
                  </from>
                  <to>
                    <xdr:col>9</xdr:col>
                    <xdr:colOff>885825</xdr:colOff>
                    <xdr:row>592</xdr:row>
                    <xdr:rowOff>0</xdr:rowOff>
                  </to>
                </anchor>
              </controlPr>
            </control>
          </mc:Choice>
        </mc:AlternateContent>
        <mc:AlternateContent xmlns:mc="http://schemas.openxmlformats.org/markup-compatibility/2006">
          <mc:Choice Requires="x14">
            <control shapeId="1349" r:id="rId63" name="Check Box 325">
              <controlPr defaultSize="0" autoFill="0" autoLine="0" autoPict="0">
                <anchor moveWithCells="1">
                  <from>
                    <xdr:col>9</xdr:col>
                    <xdr:colOff>457200</xdr:colOff>
                    <xdr:row>592</xdr:row>
                    <xdr:rowOff>123825</xdr:rowOff>
                  </from>
                  <to>
                    <xdr:col>9</xdr:col>
                    <xdr:colOff>885825</xdr:colOff>
                    <xdr:row>592</xdr:row>
                    <xdr:rowOff>342900</xdr:rowOff>
                  </to>
                </anchor>
              </controlPr>
            </control>
          </mc:Choice>
        </mc:AlternateContent>
        <mc:AlternateContent xmlns:mc="http://schemas.openxmlformats.org/markup-compatibility/2006">
          <mc:Choice Requires="x14">
            <control shapeId="1350" r:id="rId64" name="Check Box 326">
              <controlPr defaultSize="0" autoFill="0" autoLine="0" autoPict="0">
                <anchor moveWithCells="1">
                  <from>
                    <xdr:col>9</xdr:col>
                    <xdr:colOff>457200</xdr:colOff>
                    <xdr:row>593</xdr:row>
                    <xdr:rowOff>85725</xdr:rowOff>
                  </from>
                  <to>
                    <xdr:col>9</xdr:col>
                    <xdr:colOff>885825</xdr:colOff>
                    <xdr:row>593</xdr:row>
                    <xdr:rowOff>304800</xdr:rowOff>
                  </to>
                </anchor>
              </controlPr>
            </control>
          </mc:Choice>
        </mc:AlternateContent>
        <mc:AlternateContent xmlns:mc="http://schemas.openxmlformats.org/markup-compatibility/2006">
          <mc:Choice Requires="x14">
            <control shapeId="1351" r:id="rId65" name="Check Box 327">
              <controlPr defaultSize="0" autoFill="0" autoLine="0" autoPict="0">
                <anchor moveWithCells="1">
                  <from>
                    <xdr:col>9</xdr:col>
                    <xdr:colOff>457200</xdr:colOff>
                    <xdr:row>572</xdr:row>
                    <xdr:rowOff>171450</xdr:rowOff>
                  </from>
                  <to>
                    <xdr:col>9</xdr:col>
                    <xdr:colOff>885825</xdr:colOff>
                    <xdr:row>574</xdr:row>
                    <xdr:rowOff>9525</xdr:rowOff>
                  </to>
                </anchor>
              </controlPr>
            </control>
          </mc:Choice>
        </mc:AlternateContent>
        <mc:AlternateContent xmlns:mc="http://schemas.openxmlformats.org/markup-compatibility/2006">
          <mc:Choice Requires="x14">
            <control shapeId="1352" r:id="rId66" name="Check Box 328">
              <controlPr defaultSize="0" autoFill="0" autoLine="0" autoPict="0">
                <anchor moveWithCells="1">
                  <from>
                    <xdr:col>9</xdr:col>
                    <xdr:colOff>457200</xdr:colOff>
                    <xdr:row>573</xdr:row>
                    <xdr:rowOff>161925</xdr:rowOff>
                  </from>
                  <to>
                    <xdr:col>9</xdr:col>
                    <xdr:colOff>885825</xdr:colOff>
                    <xdr:row>575</xdr:row>
                    <xdr:rowOff>0</xdr:rowOff>
                  </to>
                </anchor>
              </controlPr>
            </control>
          </mc:Choice>
        </mc:AlternateContent>
        <mc:AlternateContent xmlns:mc="http://schemas.openxmlformats.org/markup-compatibility/2006">
          <mc:Choice Requires="x14">
            <control shapeId="1353" r:id="rId67" name="Check Box 329">
              <controlPr defaultSize="0" autoFill="0" autoLine="0" autoPict="0">
                <anchor moveWithCells="1">
                  <from>
                    <xdr:col>9</xdr:col>
                    <xdr:colOff>457200</xdr:colOff>
                    <xdr:row>574</xdr:row>
                    <xdr:rowOff>171450</xdr:rowOff>
                  </from>
                  <to>
                    <xdr:col>9</xdr:col>
                    <xdr:colOff>885825</xdr:colOff>
                    <xdr:row>576</xdr:row>
                    <xdr:rowOff>9525</xdr:rowOff>
                  </to>
                </anchor>
              </controlPr>
            </control>
          </mc:Choice>
        </mc:AlternateContent>
        <mc:AlternateContent xmlns:mc="http://schemas.openxmlformats.org/markup-compatibility/2006">
          <mc:Choice Requires="x14">
            <control shapeId="1395" r:id="rId68" name="Option Button 371">
              <controlPr defaultSize="0" autoFill="0" autoLine="0" autoPict="0">
                <anchor moveWithCells="1">
                  <from>
                    <xdr:col>10</xdr:col>
                    <xdr:colOff>400050</xdr:colOff>
                    <xdr:row>530</xdr:row>
                    <xdr:rowOff>190500</xdr:rowOff>
                  </from>
                  <to>
                    <xdr:col>10</xdr:col>
                    <xdr:colOff>781050</xdr:colOff>
                    <xdr:row>532</xdr:row>
                    <xdr:rowOff>0</xdr:rowOff>
                  </to>
                </anchor>
              </controlPr>
            </control>
          </mc:Choice>
        </mc:AlternateContent>
        <mc:AlternateContent xmlns:mc="http://schemas.openxmlformats.org/markup-compatibility/2006">
          <mc:Choice Requires="x14">
            <control shapeId="1396" r:id="rId69" name="Option Button 372">
              <controlPr defaultSize="0" autoFill="0" autoLine="0" autoPict="0">
                <anchor moveWithCells="1">
                  <from>
                    <xdr:col>10</xdr:col>
                    <xdr:colOff>409575</xdr:colOff>
                    <xdr:row>531</xdr:row>
                    <xdr:rowOff>266700</xdr:rowOff>
                  </from>
                  <to>
                    <xdr:col>10</xdr:col>
                    <xdr:colOff>876300</xdr:colOff>
                    <xdr:row>533</xdr:row>
                    <xdr:rowOff>104775</xdr:rowOff>
                  </to>
                </anchor>
              </controlPr>
            </control>
          </mc:Choice>
        </mc:AlternateContent>
        <mc:AlternateContent xmlns:mc="http://schemas.openxmlformats.org/markup-compatibility/2006">
          <mc:Choice Requires="x14">
            <control shapeId="1397" r:id="rId70" name="Check Box 373">
              <controlPr defaultSize="0" autoFill="0" autoLine="0" autoPict="0">
                <anchor moveWithCells="1">
                  <from>
                    <xdr:col>1</xdr:col>
                    <xdr:colOff>209550</xdr:colOff>
                    <xdr:row>526</xdr:row>
                    <xdr:rowOff>47625</xdr:rowOff>
                  </from>
                  <to>
                    <xdr:col>1</xdr:col>
                    <xdr:colOff>561975</xdr:colOff>
                    <xdr:row>527</xdr:row>
                    <xdr:rowOff>0</xdr:rowOff>
                  </to>
                </anchor>
              </controlPr>
            </control>
          </mc:Choice>
        </mc:AlternateContent>
        <mc:AlternateContent xmlns:mc="http://schemas.openxmlformats.org/markup-compatibility/2006">
          <mc:Choice Requires="x14">
            <control shapeId="1399" r:id="rId71" name="Check Box 375">
              <controlPr defaultSize="0" autoFill="0" autoLine="0" autoPict="0">
                <anchor moveWithCells="1">
                  <from>
                    <xdr:col>1</xdr:col>
                    <xdr:colOff>209550</xdr:colOff>
                    <xdr:row>526</xdr:row>
                    <xdr:rowOff>304800</xdr:rowOff>
                  </from>
                  <to>
                    <xdr:col>1</xdr:col>
                    <xdr:colOff>561975</xdr:colOff>
                    <xdr:row>528</xdr:row>
                    <xdr:rowOff>9525</xdr:rowOff>
                  </to>
                </anchor>
              </controlPr>
            </control>
          </mc:Choice>
        </mc:AlternateContent>
        <mc:AlternateContent xmlns:mc="http://schemas.openxmlformats.org/markup-compatibility/2006">
          <mc:Choice Requires="x14">
            <control shapeId="1400" r:id="rId72" name="Check Box 376">
              <controlPr defaultSize="0" autoFill="0" autoLine="0" autoPict="0">
                <anchor moveWithCells="1">
                  <from>
                    <xdr:col>7</xdr:col>
                    <xdr:colOff>257175</xdr:colOff>
                    <xdr:row>452</xdr:row>
                    <xdr:rowOff>5038725</xdr:rowOff>
                  </from>
                  <to>
                    <xdr:col>7</xdr:col>
                    <xdr:colOff>676275</xdr:colOff>
                    <xdr:row>454</xdr:row>
                    <xdr:rowOff>28575</xdr:rowOff>
                  </to>
                </anchor>
              </controlPr>
            </control>
          </mc:Choice>
        </mc:AlternateContent>
        <mc:AlternateContent xmlns:mc="http://schemas.openxmlformats.org/markup-compatibility/2006">
          <mc:Choice Requires="x14">
            <control shapeId="1401" r:id="rId73" name="Check Box 377">
              <controlPr defaultSize="0" autoFill="0" autoLine="0" autoPict="0">
                <anchor moveWithCells="1">
                  <from>
                    <xdr:col>9</xdr:col>
                    <xdr:colOff>466725</xdr:colOff>
                    <xdr:row>456</xdr:row>
                    <xdr:rowOff>257175</xdr:rowOff>
                  </from>
                  <to>
                    <xdr:col>9</xdr:col>
                    <xdr:colOff>885825</xdr:colOff>
                    <xdr:row>458</xdr:row>
                    <xdr:rowOff>76200</xdr:rowOff>
                  </to>
                </anchor>
              </controlPr>
            </control>
          </mc:Choice>
        </mc:AlternateContent>
        <mc:AlternateContent xmlns:mc="http://schemas.openxmlformats.org/markup-compatibility/2006">
          <mc:Choice Requires="x14">
            <control shapeId="1407" r:id="rId74" name="Group Box 383">
              <controlPr defaultSize="0" autoFill="0" autoPict="0">
                <anchor moveWithCells="1">
                  <from>
                    <xdr:col>9</xdr:col>
                    <xdr:colOff>219075</xdr:colOff>
                    <xdr:row>118</xdr:row>
                    <xdr:rowOff>152400</xdr:rowOff>
                  </from>
                  <to>
                    <xdr:col>10</xdr:col>
                    <xdr:colOff>771525</xdr:colOff>
                    <xdr:row>121</xdr:row>
                    <xdr:rowOff>171450</xdr:rowOff>
                  </to>
                </anchor>
              </controlPr>
            </control>
          </mc:Choice>
        </mc:AlternateContent>
        <mc:AlternateContent xmlns:mc="http://schemas.openxmlformats.org/markup-compatibility/2006">
          <mc:Choice Requires="x14">
            <control shapeId="1408" r:id="rId75" name="Option Button 384">
              <controlPr defaultSize="0" autoFill="0" autoLine="0" autoPict="0">
                <anchor moveWithCells="1">
                  <from>
                    <xdr:col>9</xdr:col>
                    <xdr:colOff>238125</xdr:colOff>
                    <xdr:row>119</xdr:row>
                    <xdr:rowOff>38100</xdr:rowOff>
                  </from>
                  <to>
                    <xdr:col>10</xdr:col>
                    <xdr:colOff>600075</xdr:colOff>
                    <xdr:row>120</xdr:row>
                    <xdr:rowOff>57150</xdr:rowOff>
                  </to>
                </anchor>
              </controlPr>
            </control>
          </mc:Choice>
        </mc:AlternateContent>
        <mc:AlternateContent xmlns:mc="http://schemas.openxmlformats.org/markup-compatibility/2006">
          <mc:Choice Requires="x14">
            <control shapeId="1409" r:id="rId76" name="Option Button 385">
              <controlPr defaultSize="0" autoFill="0" autoLine="0" autoPict="0">
                <anchor moveWithCells="1">
                  <from>
                    <xdr:col>9</xdr:col>
                    <xdr:colOff>247650</xdr:colOff>
                    <xdr:row>120</xdr:row>
                    <xdr:rowOff>95250</xdr:rowOff>
                  </from>
                  <to>
                    <xdr:col>10</xdr:col>
                    <xdr:colOff>590550</xdr:colOff>
                    <xdr:row>121</xdr:row>
                    <xdr:rowOff>95250</xdr:rowOff>
                  </to>
                </anchor>
              </controlPr>
            </control>
          </mc:Choice>
        </mc:AlternateContent>
        <mc:AlternateContent xmlns:mc="http://schemas.openxmlformats.org/markup-compatibility/2006">
          <mc:Choice Requires="x14">
            <control shapeId="1416" r:id="rId77" name="Check Box 392">
              <controlPr defaultSize="0" autoFill="0" autoLine="0" autoPict="0">
                <anchor moveWithCells="1">
                  <from>
                    <xdr:col>7</xdr:col>
                    <xdr:colOff>257175</xdr:colOff>
                    <xdr:row>445</xdr:row>
                    <xdr:rowOff>1181100</xdr:rowOff>
                  </from>
                  <to>
                    <xdr:col>7</xdr:col>
                    <xdr:colOff>676275</xdr:colOff>
                    <xdr:row>445</xdr:row>
                    <xdr:rowOff>1695450</xdr:rowOff>
                  </to>
                </anchor>
              </controlPr>
            </control>
          </mc:Choice>
        </mc:AlternateContent>
        <mc:AlternateContent xmlns:mc="http://schemas.openxmlformats.org/markup-compatibility/2006">
          <mc:Choice Requires="x14">
            <control shapeId="1417" r:id="rId78" name="Group Box 393">
              <controlPr defaultSize="0" autoFill="0" autoPict="0">
                <anchor moveWithCells="1">
                  <from>
                    <xdr:col>7</xdr:col>
                    <xdr:colOff>9525</xdr:colOff>
                    <xdr:row>446</xdr:row>
                    <xdr:rowOff>9525</xdr:rowOff>
                  </from>
                  <to>
                    <xdr:col>8</xdr:col>
                    <xdr:colOff>0</xdr:colOff>
                    <xdr:row>448</xdr:row>
                    <xdr:rowOff>676275</xdr:rowOff>
                  </to>
                </anchor>
              </controlPr>
            </control>
          </mc:Choice>
        </mc:AlternateContent>
        <mc:AlternateContent xmlns:mc="http://schemas.openxmlformats.org/markup-compatibility/2006">
          <mc:Choice Requires="x14">
            <control shapeId="1418" r:id="rId79" name="Option Button 394">
              <controlPr defaultSize="0" autoFill="0" autoLine="0" autoPict="0">
                <anchor moveWithCells="1">
                  <from>
                    <xdr:col>7</xdr:col>
                    <xdr:colOff>228600</xdr:colOff>
                    <xdr:row>446</xdr:row>
                    <xdr:rowOff>352425</xdr:rowOff>
                  </from>
                  <to>
                    <xdr:col>7</xdr:col>
                    <xdr:colOff>657225</xdr:colOff>
                    <xdr:row>446</xdr:row>
                    <xdr:rowOff>571500</xdr:rowOff>
                  </to>
                </anchor>
              </controlPr>
            </control>
          </mc:Choice>
        </mc:AlternateContent>
        <mc:AlternateContent xmlns:mc="http://schemas.openxmlformats.org/markup-compatibility/2006">
          <mc:Choice Requires="x14">
            <control shapeId="1419" r:id="rId80" name="Option Button 395">
              <controlPr defaultSize="0" autoFill="0" autoLine="0" autoPict="0">
                <anchor moveWithCells="1">
                  <from>
                    <xdr:col>7</xdr:col>
                    <xdr:colOff>257175</xdr:colOff>
                    <xdr:row>447</xdr:row>
                    <xdr:rowOff>228600</xdr:rowOff>
                  </from>
                  <to>
                    <xdr:col>7</xdr:col>
                    <xdr:colOff>685800</xdr:colOff>
                    <xdr:row>447</xdr:row>
                    <xdr:rowOff>447675</xdr:rowOff>
                  </to>
                </anchor>
              </controlPr>
            </control>
          </mc:Choice>
        </mc:AlternateContent>
        <mc:AlternateContent xmlns:mc="http://schemas.openxmlformats.org/markup-compatibility/2006">
          <mc:Choice Requires="x14">
            <control shapeId="1421" r:id="rId81" name="Option Button 397">
              <controlPr defaultSize="0" autoFill="0" autoLine="0" autoPict="0">
                <anchor moveWithCells="1">
                  <from>
                    <xdr:col>7</xdr:col>
                    <xdr:colOff>257175</xdr:colOff>
                    <xdr:row>448</xdr:row>
                    <xdr:rowOff>209550</xdr:rowOff>
                  </from>
                  <to>
                    <xdr:col>7</xdr:col>
                    <xdr:colOff>685800</xdr:colOff>
                    <xdr:row>448</xdr:row>
                    <xdr:rowOff>428625</xdr:rowOff>
                  </to>
                </anchor>
              </controlPr>
            </control>
          </mc:Choice>
        </mc:AlternateContent>
        <mc:AlternateContent xmlns:mc="http://schemas.openxmlformats.org/markup-compatibility/2006">
          <mc:Choice Requires="x14">
            <control shapeId="1424" r:id="rId82" name="Check Box 400">
              <controlPr defaultSize="0" autoFill="0" autoLine="0" autoPict="0">
                <anchor moveWithCells="1">
                  <from>
                    <xdr:col>7</xdr:col>
                    <xdr:colOff>257175</xdr:colOff>
                    <xdr:row>450</xdr:row>
                    <xdr:rowOff>304800</xdr:rowOff>
                  </from>
                  <to>
                    <xdr:col>7</xdr:col>
                    <xdr:colOff>676275</xdr:colOff>
                    <xdr:row>450</xdr:row>
                    <xdr:rowOff>1057275</xdr:rowOff>
                  </to>
                </anchor>
              </controlPr>
            </control>
          </mc:Choice>
        </mc:AlternateContent>
        <mc:AlternateContent xmlns:mc="http://schemas.openxmlformats.org/markup-compatibility/2006">
          <mc:Choice Requires="x14">
            <control shapeId="1427" r:id="rId83" name="Check Box 403">
              <controlPr defaultSize="0" autoFill="0" autoLine="0" autoPict="0">
                <anchor moveWithCells="1">
                  <from>
                    <xdr:col>7</xdr:col>
                    <xdr:colOff>247650</xdr:colOff>
                    <xdr:row>452</xdr:row>
                    <xdr:rowOff>1581150</xdr:rowOff>
                  </from>
                  <to>
                    <xdr:col>7</xdr:col>
                    <xdr:colOff>666750</xdr:colOff>
                    <xdr:row>452</xdr:row>
                    <xdr:rowOff>2333625</xdr:rowOff>
                  </to>
                </anchor>
              </controlPr>
            </control>
          </mc:Choice>
        </mc:AlternateContent>
        <mc:AlternateContent xmlns:mc="http://schemas.openxmlformats.org/markup-compatibility/2006">
          <mc:Choice Requires="x14">
            <control shapeId="1428" r:id="rId84" name="Check Box 404">
              <controlPr defaultSize="0" autoFill="0" autoLine="0" autoPict="0">
                <anchor moveWithCells="1">
                  <from>
                    <xdr:col>7</xdr:col>
                    <xdr:colOff>228600</xdr:colOff>
                    <xdr:row>455</xdr:row>
                    <xdr:rowOff>466725</xdr:rowOff>
                  </from>
                  <to>
                    <xdr:col>7</xdr:col>
                    <xdr:colOff>647700</xdr:colOff>
                    <xdr:row>455</xdr:row>
                    <xdr:rowOff>990600</xdr:rowOff>
                  </to>
                </anchor>
              </controlPr>
            </control>
          </mc:Choice>
        </mc:AlternateContent>
        <mc:AlternateContent xmlns:mc="http://schemas.openxmlformats.org/markup-compatibility/2006">
          <mc:Choice Requires="x14">
            <control shapeId="1429" r:id="rId85" name="Check Box 405">
              <controlPr defaultSize="0" autoFill="0" autoLine="0" autoPict="0">
                <anchor moveWithCells="1">
                  <from>
                    <xdr:col>9</xdr:col>
                    <xdr:colOff>466725</xdr:colOff>
                    <xdr:row>455</xdr:row>
                    <xdr:rowOff>923925</xdr:rowOff>
                  </from>
                  <to>
                    <xdr:col>9</xdr:col>
                    <xdr:colOff>885825</xdr:colOff>
                    <xdr:row>457</xdr:row>
                    <xdr:rowOff>47625</xdr:rowOff>
                  </to>
                </anchor>
              </controlPr>
            </control>
          </mc:Choice>
        </mc:AlternateContent>
        <mc:AlternateContent xmlns:mc="http://schemas.openxmlformats.org/markup-compatibility/2006">
          <mc:Choice Requires="x14">
            <control shapeId="1430" r:id="rId86" name="Check Box 406">
              <controlPr defaultSize="0" autoFill="0" autoLine="0" autoPict="0">
                <anchor moveWithCells="1">
                  <from>
                    <xdr:col>9</xdr:col>
                    <xdr:colOff>466725</xdr:colOff>
                    <xdr:row>458</xdr:row>
                    <xdr:rowOff>1533525</xdr:rowOff>
                  </from>
                  <to>
                    <xdr:col>9</xdr:col>
                    <xdr:colOff>885825</xdr:colOff>
                    <xdr:row>459</xdr:row>
                    <xdr:rowOff>514350</xdr:rowOff>
                  </to>
                </anchor>
              </controlPr>
            </control>
          </mc:Choice>
        </mc:AlternateContent>
        <mc:AlternateContent xmlns:mc="http://schemas.openxmlformats.org/markup-compatibility/2006">
          <mc:Choice Requires="x14">
            <control shapeId="1431" r:id="rId87" name="Check Box 407">
              <controlPr defaultSize="0" autoFill="0" autoLine="0" autoPict="0">
                <anchor moveWithCells="1">
                  <from>
                    <xdr:col>9</xdr:col>
                    <xdr:colOff>457200</xdr:colOff>
                    <xdr:row>457</xdr:row>
                    <xdr:rowOff>190500</xdr:rowOff>
                  </from>
                  <to>
                    <xdr:col>9</xdr:col>
                    <xdr:colOff>876300</xdr:colOff>
                    <xdr:row>459</xdr:row>
                    <xdr:rowOff>161925</xdr:rowOff>
                  </to>
                </anchor>
              </controlPr>
            </control>
          </mc:Choice>
        </mc:AlternateContent>
        <mc:AlternateContent xmlns:mc="http://schemas.openxmlformats.org/markup-compatibility/2006">
          <mc:Choice Requires="x14">
            <control shapeId="1432" r:id="rId88" name="Check Box 408">
              <controlPr defaultSize="0" autoFill="0" autoLine="0" autoPict="0">
                <anchor moveWithCells="1">
                  <from>
                    <xdr:col>6</xdr:col>
                    <xdr:colOff>295275</xdr:colOff>
                    <xdr:row>461</xdr:row>
                    <xdr:rowOff>104775</xdr:rowOff>
                  </from>
                  <to>
                    <xdr:col>6</xdr:col>
                    <xdr:colOff>714375</xdr:colOff>
                    <xdr:row>463</xdr:row>
                    <xdr:rowOff>76200</xdr:rowOff>
                  </to>
                </anchor>
              </controlPr>
            </control>
          </mc:Choice>
        </mc:AlternateContent>
        <mc:AlternateContent xmlns:mc="http://schemas.openxmlformats.org/markup-compatibility/2006">
          <mc:Choice Requires="x14">
            <control shapeId="1452" r:id="rId89" name="Check Box 428">
              <controlPr defaultSize="0" autoFill="0" autoLine="0" autoPict="0">
                <anchor moveWithCells="1">
                  <from>
                    <xdr:col>7</xdr:col>
                    <xdr:colOff>200025</xdr:colOff>
                    <xdr:row>484</xdr:row>
                    <xdr:rowOff>428625</xdr:rowOff>
                  </from>
                  <to>
                    <xdr:col>7</xdr:col>
                    <xdr:colOff>609600</xdr:colOff>
                    <xdr:row>486</xdr:row>
                    <xdr:rowOff>57150</xdr:rowOff>
                  </to>
                </anchor>
              </controlPr>
            </control>
          </mc:Choice>
        </mc:AlternateContent>
        <mc:AlternateContent xmlns:mc="http://schemas.openxmlformats.org/markup-compatibility/2006">
          <mc:Choice Requires="x14">
            <control shapeId="1453" r:id="rId90" name="Check Box 429">
              <controlPr defaultSize="0" autoFill="0" autoLine="0" autoPict="0">
                <anchor moveWithCells="1">
                  <from>
                    <xdr:col>7</xdr:col>
                    <xdr:colOff>209550</xdr:colOff>
                    <xdr:row>485</xdr:row>
                    <xdr:rowOff>419100</xdr:rowOff>
                  </from>
                  <to>
                    <xdr:col>7</xdr:col>
                    <xdr:colOff>619125</xdr:colOff>
                    <xdr:row>487</xdr:row>
                    <xdr:rowOff>47625</xdr:rowOff>
                  </to>
                </anchor>
              </controlPr>
            </control>
          </mc:Choice>
        </mc:AlternateContent>
        <mc:AlternateContent xmlns:mc="http://schemas.openxmlformats.org/markup-compatibility/2006">
          <mc:Choice Requires="x14">
            <control shapeId="1454" r:id="rId91" name="Check Box 430">
              <controlPr defaultSize="0" autoFill="0" autoLine="0" autoPict="0">
                <anchor moveWithCells="1">
                  <from>
                    <xdr:col>7</xdr:col>
                    <xdr:colOff>209550</xdr:colOff>
                    <xdr:row>487</xdr:row>
                    <xdr:rowOff>9525</xdr:rowOff>
                  </from>
                  <to>
                    <xdr:col>7</xdr:col>
                    <xdr:colOff>619125</xdr:colOff>
                    <xdr:row>488</xdr:row>
                    <xdr:rowOff>85725</xdr:rowOff>
                  </to>
                </anchor>
              </controlPr>
            </control>
          </mc:Choice>
        </mc:AlternateContent>
        <mc:AlternateContent xmlns:mc="http://schemas.openxmlformats.org/markup-compatibility/2006">
          <mc:Choice Requires="x14">
            <control shapeId="1455" r:id="rId92" name="Check Box 431">
              <controlPr defaultSize="0" autoFill="0" autoLine="0" autoPict="0">
                <anchor moveWithCells="1">
                  <from>
                    <xdr:col>7</xdr:col>
                    <xdr:colOff>209550</xdr:colOff>
                    <xdr:row>487</xdr:row>
                    <xdr:rowOff>438150</xdr:rowOff>
                  </from>
                  <to>
                    <xdr:col>7</xdr:col>
                    <xdr:colOff>619125</xdr:colOff>
                    <xdr:row>489</xdr:row>
                    <xdr:rowOff>66675</xdr:rowOff>
                  </to>
                </anchor>
              </controlPr>
            </control>
          </mc:Choice>
        </mc:AlternateContent>
        <mc:AlternateContent xmlns:mc="http://schemas.openxmlformats.org/markup-compatibility/2006">
          <mc:Choice Requires="x14">
            <control shapeId="1456" r:id="rId93" name="Check Box 432">
              <controlPr defaultSize="0" autoFill="0" autoLine="0" autoPict="0">
                <anchor moveWithCells="1">
                  <from>
                    <xdr:col>7</xdr:col>
                    <xdr:colOff>200025</xdr:colOff>
                    <xdr:row>488</xdr:row>
                    <xdr:rowOff>400050</xdr:rowOff>
                  </from>
                  <to>
                    <xdr:col>7</xdr:col>
                    <xdr:colOff>609600</xdr:colOff>
                    <xdr:row>490</xdr:row>
                    <xdr:rowOff>28575</xdr:rowOff>
                  </to>
                </anchor>
              </controlPr>
            </control>
          </mc:Choice>
        </mc:AlternateContent>
        <mc:AlternateContent xmlns:mc="http://schemas.openxmlformats.org/markup-compatibility/2006">
          <mc:Choice Requires="x14">
            <control shapeId="1457" r:id="rId94" name="Check Box 433">
              <controlPr defaultSize="0" autoFill="0" autoLine="0" autoPict="0">
                <anchor moveWithCells="1">
                  <from>
                    <xdr:col>7</xdr:col>
                    <xdr:colOff>209550</xdr:colOff>
                    <xdr:row>489</xdr:row>
                    <xdr:rowOff>447675</xdr:rowOff>
                  </from>
                  <to>
                    <xdr:col>7</xdr:col>
                    <xdr:colOff>619125</xdr:colOff>
                    <xdr:row>491</xdr:row>
                    <xdr:rowOff>76200</xdr:rowOff>
                  </to>
                </anchor>
              </controlPr>
            </control>
          </mc:Choice>
        </mc:AlternateContent>
        <mc:AlternateContent xmlns:mc="http://schemas.openxmlformats.org/markup-compatibility/2006">
          <mc:Choice Requires="x14">
            <control shapeId="1458" r:id="rId95" name="Check Box 434">
              <controlPr defaultSize="0" autoFill="0" autoLine="0" autoPict="0">
                <anchor moveWithCells="1">
                  <from>
                    <xdr:col>7</xdr:col>
                    <xdr:colOff>200025</xdr:colOff>
                    <xdr:row>490</xdr:row>
                    <xdr:rowOff>438150</xdr:rowOff>
                  </from>
                  <to>
                    <xdr:col>7</xdr:col>
                    <xdr:colOff>609600</xdr:colOff>
                    <xdr:row>492</xdr:row>
                    <xdr:rowOff>66675</xdr:rowOff>
                  </to>
                </anchor>
              </controlPr>
            </control>
          </mc:Choice>
        </mc:AlternateContent>
        <mc:AlternateContent xmlns:mc="http://schemas.openxmlformats.org/markup-compatibility/2006">
          <mc:Choice Requires="x14">
            <control shapeId="1459" r:id="rId96" name="Check Box 435">
              <controlPr defaultSize="0" autoFill="0" autoLine="0" autoPict="0">
                <anchor moveWithCells="1">
                  <from>
                    <xdr:col>7</xdr:col>
                    <xdr:colOff>200025</xdr:colOff>
                    <xdr:row>492</xdr:row>
                    <xdr:rowOff>28575</xdr:rowOff>
                  </from>
                  <to>
                    <xdr:col>7</xdr:col>
                    <xdr:colOff>609600</xdr:colOff>
                    <xdr:row>493</xdr:row>
                    <xdr:rowOff>104775</xdr:rowOff>
                  </to>
                </anchor>
              </controlPr>
            </control>
          </mc:Choice>
        </mc:AlternateContent>
        <mc:AlternateContent xmlns:mc="http://schemas.openxmlformats.org/markup-compatibility/2006">
          <mc:Choice Requires="x14">
            <control shapeId="1460" r:id="rId97" name="Check Box 436">
              <controlPr defaultSize="0" autoFill="0" autoLine="0" autoPict="0">
                <anchor moveWithCells="1">
                  <from>
                    <xdr:col>7</xdr:col>
                    <xdr:colOff>200025</xdr:colOff>
                    <xdr:row>493</xdr:row>
                    <xdr:rowOff>9525</xdr:rowOff>
                  </from>
                  <to>
                    <xdr:col>7</xdr:col>
                    <xdr:colOff>609600</xdr:colOff>
                    <xdr:row>494</xdr:row>
                    <xdr:rowOff>85725</xdr:rowOff>
                  </to>
                </anchor>
              </controlPr>
            </control>
          </mc:Choice>
        </mc:AlternateContent>
        <mc:AlternateContent xmlns:mc="http://schemas.openxmlformats.org/markup-compatibility/2006">
          <mc:Choice Requires="x14">
            <control shapeId="1461" r:id="rId98" name="Check Box 437">
              <controlPr defaultSize="0" autoFill="0" autoLine="0" autoPict="0">
                <anchor moveWithCells="1">
                  <from>
                    <xdr:col>7</xdr:col>
                    <xdr:colOff>200025</xdr:colOff>
                    <xdr:row>493</xdr:row>
                    <xdr:rowOff>419100</xdr:rowOff>
                  </from>
                  <to>
                    <xdr:col>7</xdr:col>
                    <xdr:colOff>609600</xdr:colOff>
                    <xdr:row>495</xdr:row>
                    <xdr:rowOff>47625</xdr:rowOff>
                  </to>
                </anchor>
              </controlPr>
            </control>
          </mc:Choice>
        </mc:AlternateContent>
        <mc:AlternateContent xmlns:mc="http://schemas.openxmlformats.org/markup-compatibility/2006">
          <mc:Choice Requires="x14">
            <control shapeId="1462" r:id="rId99" name="Check Box 438">
              <controlPr defaultSize="0" autoFill="0" autoLine="0" autoPict="0">
                <anchor moveWithCells="1">
                  <from>
                    <xdr:col>7</xdr:col>
                    <xdr:colOff>209550</xdr:colOff>
                    <xdr:row>494</xdr:row>
                    <xdr:rowOff>390525</xdr:rowOff>
                  </from>
                  <to>
                    <xdr:col>7</xdr:col>
                    <xdr:colOff>619125</xdr:colOff>
                    <xdr:row>496</xdr:row>
                    <xdr:rowOff>28575</xdr:rowOff>
                  </to>
                </anchor>
              </controlPr>
            </control>
          </mc:Choice>
        </mc:AlternateContent>
        <mc:AlternateContent xmlns:mc="http://schemas.openxmlformats.org/markup-compatibility/2006">
          <mc:Choice Requires="x14">
            <control shapeId="1465" r:id="rId100" name="Check Box 441">
              <controlPr defaultSize="0" autoFill="0" autoLine="0" autoPict="0">
                <anchor moveWithCells="1">
                  <from>
                    <xdr:col>9</xdr:col>
                    <xdr:colOff>457200</xdr:colOff>
                    <xdr:row>580</xdr:row>
                    <xdr:rowOff>161925</xdr:rowOff>
                  </from>
                  <to>
                    <xdr:col>9</xdr:col>
                    <xdr:colOff>885825</xdr:colOff>
                    <xdr:row>582</xdr:row>
                    <xdr:rowOff>0</xdr:rowOff>
                  </to>
                </anchor>
              </controlPr>
            </control>
          </mc:Choice>
        </mc:AlternateContent>
        <mc:AlternateContent xmlns:mc="http://schemas.openxmlformats.org/markup-compatibility/2006">
          <mc:Choice Requires="x14">
            <control shapeId="1466" r:id="rId101" name="Check Box 442">
              <controlPr defaultSize="0" autoFill="0" autoLine="0" autoPict="0">
                <anchor moveWithCells="1">
                  <from>
                    <xdr:col>9</xdr:col>
                    <xdr:colOff>457200</xdr:colOff>
                    <xdr:row>586</xdr:row>
                    <xdr:rowOff>161925</xdr:rowOff>
                  </from>
                  <to>
                    <xdr:col>9</xdr:col>
                    <xdr:colOff>885825</xdr:colOff>
                    <xdr:row>588</xdr:row>
                    <xdr:rowOff>0</xdr:rowOff>
                  </to>
                </anchor>
              </controlPr>
            </control>
          </mc:Choice>
        </mc:AlternateContent>
        <mc:AlternateContent xmlns:mc="http://schemas.openxmlformats.org/markup-compatibility/2006">
          <mc:Choice Requires="x14">
            <control shapeId="1467" r:id="rId102" name="Check Box 443">
              <controlPr defaultSize="0" autoFill="0" autoLine="0" autoPict="0">
                <anchor moveWithCells="1">
                  <from>
                    <xdr:col>9</xdr:col>
                    <xdr:colOff>457200</xdr:colOff>
                    <xdr:row>585</xdr:row>
                    <xdr:rowOff>171450</xdr:rowOff>
                  </from>
                  <to>
                    <xdr:col>9</xdr:col>
                    <xdr:colOff>885825</xdr:colOff>
                    <xdr:row>587</xdr:row>
                    <xdr:rowOff>9525</xdr:rowOff>
                  </to>
                </anchor>
              </controlPr>
            </control>
          </mc:Choice>
        </mc:AlternateContent>
        <mc:AlternateContent xmlns:mc="http://schemas.openxmlformats.org/markup-compatibility/2006">
          <mc:Choice Requires="x14">
            <control shapeId="1470" r:id="rId103" name="Group Box 446">
              <controlPr defaultSize="0" autoFill="0" autoPict="0">
                <anchor moveWithCells="1">
                  <from>
                    <xdr:col>0</xdr:col>
                    <xdr:colOff>314325</xdr:colOff>
                    <xdr:row>223</xdr:row>
                    <xdr:rowOff>180975</xdr:rowOff>
                  </from>
                  <to>
                    <xdr:col>3</xdr:col>
                    <xdr:colOff>400050</xdr:colOff>
                    <xdr:row>226</xdr:row>
                    <xdr:rowOff>19050</xdr:rowOff>
                  </to>
                </anchor>
              </controlPr>
            </control>
          </mc:Choice>
        </mc:AlternateContent>
        <mc:AlternateContent xmlns:mc="http://schemas.openxmlformats.org/markup-compatibility/2006">
          <mc:Choice Requires="x14">
            <control shapeId="1471" r:id="rId104" name="Option Button 447">
              <controlPr defaultSize="0" autoFill="0" autoLine="0" autoPict="0">
                <anchor moveWithCells="1">
                  <from>
                    <xdr:col>0</xdr:col>
                    <xdr:colOff>457200</xdr:colOff>
                    <xdr:row>224</xdr:row>
                    <xdr:rowOff>95250</xdr:rowOff>
                  </from>
                  <to>
                    <xdr:col>1</xdr:col>
                    <xdr:colOff>342900</xdr:colOff>
                    <xdr:row>225</xdr:row>
                    <xdr:rowOff>114300</xdr:rowOff>
                  </to>
                </anchor>
              </controlPr>
            </control>
          </mc:Choice>
        </mc:AlternateContent>
        <mc:AlternateContent xmlns:mc="http://schemas.openxmlformats.org/markup-compatibility/2006">
          <mc:Choice Requires="x14">
            <control shapeId="1472" r:id="rId105" name="Option Button 448">
              <controlPr defaultSize="0" autoFill="0" autoLine="0" autoPict="0">
                <anchor moveWithCells="1">
                  <from>
                    <xdr:col>1</xdr:col>
                    <xdr:colOff>466725</xdr:colOff>
                    <xdr:row>224</xdr:row>
                    <xdr:rowOff>104775</xdr:rowOff>
                  </from>
                  <to>
                    <xdr:col>1</xdr:col>
                    <xdr:colOff>1085850</xdr:colOff>
                    <xdr:row>225</xdr:row>
                    <xdr:rowOff>133350</xdr:rowOff>
                  </to>
                </anchor>
              </controlPr>
            </control>
          </mc:Choice>
        </mc:AlternateContent>
        <mc:AlternateContent xmlns:mc="http://schemas.openxmlformats.org/markup-compatibility/2006">
          <mc:Choice Requires="x14">
            <control shapeId="1473" r:id="rId106" name="Option Button 449">
              <controlPr defaultSize="0" autoFill="0" autoLine="0" autoPict="0">
                <anchor moveWithCells="1">
                  <from>
                    <xdr:col>2</xdr:col>
                    <xdr:colOff>209550</xdr:colOff>
                    <xdr:row>224</xdr:row>
                    <xdr:rowOff>123825</xdr:rowOff>
                  </from>
                  <to>
                    <xdr:col>3</xdr:col>
                    <xdr:colOff>333375</xdr:colOff>
                    <xdr:row>225</xdr:row>
                    <xdr:rowOff>123825</xdr:rowOff>
                  </to>
                </anchor>
              </controlPr>
            </control>
          </mc:Choice>
        </mc:AlternateContent>
        <mc:AlternateContent xmlns:mc="http://schemas.openxmlformats.org/markup-compatibility/2006">
          <mc:Choice Requires="x14">
            <control shapeId="1476" r:id="rId107" name="Group Box 452">
              <controlPr defaultSize="0" autoFill="0" autoPict="0">
                <anchor moveWithCells="1">
                  <from>
                    <xdr:col>0</xdr:col>
                    <xdr:colOff>314325</xdr:colOff>
                    <xdr:row>248</xdr:row>
                    <xdr:rowOff>180975</xdr:rowOff>
                  </from>
                  <to>
                    <xdr:col>3</xdr:col>
                    <xdr:colOff>400050</xdr:colOff>
                    <xdr:row>251</xdr:row>
                    <xdr:rowOff>19050</xdr:rowOff>
                  </to>
                </anchor>
              </controlPr>
            </control>
          </mc:Choice>
        </mc:AlternateContent>
        <mc:AlternateContent xmlns:mc="http://schemas.openxmlformats.org/markup-compatibility/2006">
          <mc:Choice Requires="x14">
            <control shapeId="1477" r:id="rId108" name="Option Button 453">
              <controlPr defaultSize="0" autoFill="0" autoLine="0" autoPict="0">
                <anchor moveWithCells="1">
                  <from>
                    <xdr:col>0</xdr:col>
                    <xdr:colOff>457200</xdr:colOff>
                    <xdr:row>249</xdr:row>
                    <xdr:rowOff>95250</xdr:rowOff>
                  </from>
                  <to>
                    <xdr:col>1</xdr:col>
                    <xdr:colOff>342900</xdr:colOff>
                    <xdr:row>250</xdr:row>
                    <xdr:rowOff>114300</xdr:rowOff>
                  </to>
                </anchor>
              </controlPr>
            </control>
          </mc:Choice>
        </mc:AlternateContent>
        <mc:AlternateContent xmlns:mc="http://schemas.openxmlformats.org/markup-compatibility/2006">
          <mc:Choice Requires="x14">
            <control shapeId="1478" r:id="rId109" name="Option Button 454">
              <controlPr defaultSize="0" autoFill="0" autoLine="0" autoPict="0">
                <anchor moveWithCells="1">
                  <from>
                    <xdr:col>1</xdr:col>
                    <xdr:colOff>466725</xdr:colOff>
                    <xdr:row>249</xdr:row>
                    <xdr:rowOff>104775</xdr:rowOff>
                  </from>
                  <to>
                    <xdr:col>1</xdr:col>
                    <xdr:colOff>1085850</xdr:colOff>
                    <xdr:row>250</xdr:row>
                    <xdr:rowOff>133350</xdr:rowOff>
                  </to>
                </anchor>
              </controlPr>
            </control>
          </mc:Choice>
        </mc:AlternateContent>
        <mc:AlternateContent xmlns:mc="http://schemas.openxmlformats.org/markup-compatibility/2006">
          <mc:Choice Requires="x14">
            <control shapeId="1479" r:id="rId110" name="Option Button 455">
              <controlPr defaultSize="0" autoFill="0" autoLine="0" autoPict="0">
                <anchor moveWithCells="1">
                  <from>
                    <xdr:col>2</xdr:col>
                    <xdr:colOff>209550</xdr:colOff>
                    <xdr:row>249</xdr:row>
                    <xdr:rowOff>123825</xdr:rowOff>
                  </from>
                  <to>
                    <xdr:col>3</xdr:col>
                    <xdr:colOff>333375</xdr:colOff>
                    <xdr:row>250</xdr:row>
                    <xdr:rowOff>123825</xdr:rowOff>
                  </to>
                </anchor>
              </controlPr>
            </control>
          </mc:Choice>
        </mc:AlternateContent>
        <mc:AlternateContent xmlns:mc="http://schemas.openxmlformats.org/markup-compatibility/2006">
          <mc:Choice Requires="x14">
            <control shapeId="1482" r:id="rId111" name="Drop Down 458">
              <controlPr defaultSize="0" autoLine="0" autoPict="0">
                <anchor moveWithCells="1">
                  <from>
                    <xdr:col>0</xdr:col>
                    <xdr:colOff>714375</xdr:colOff>
                    <xdr:row>216</xdr:row>
                    <xdr:rowOff>47625</xdr:rowOff>
                  </from>
                  <to>
                    <xdr:col>3</xdr:col>
                    <xdr:colOff>57150</xdr:colOff>
                    <xdr:row>217</xdr:row>
                    <xdr:rowOff>57150</xdr:rowOff>
                  </to>
                </anchor>
              </controlPr>
            </control>
          </mc:Choice>
        </mc:AlternateContent>
        <mc:AlternateContent xmlns:mc="http://schemas.openxmlformats.org/markup-compatibility/2006">
          <mc:Choice Requires="x14">
            <control shapeId="1483" r:id="rId112" name="Drop Down 459">
              <controlPr defaultSize="0" autoLine="0" autoPict="0">
                <anchor moveWithCells="1">
                  <from>
                    <xdr:col>1</xdr:col>
                    <xdr:colOff>0</xdr:colOff>
                    <xdr:row>241</xdr:row>
                    <xdr:rowOff>38100</xdr:rowOff>
                  </from>
                  <to>
                    <xdr:col>3</xdr:col>
                    <xdr:colOff>76200</xdr:colOff>
                    <xdr:row>242</xdr:row>
                    <xdr:rowOff>47625</xdr:rowOff>
                  </to>
                </anchor>
              </controlPr>
            </control>
          </mc:Choice>
        </mc:AlternateContent>
        <mc:AlternateContent xmlns:mc="http://schemas.openxmlformats.org/markup-compatibility/2006">
          <mc:Choice Requires="x14">
            <control shapeId="1484" r:id="rId113" name="Group Box 460">
              <controlPr defaultSize="0" autoFill="0" autoPict="0">
                <anchor moveWithCells="1">
                  <from>
                    <xdr:col>0</xdr:col>
                    <xdr:colOff>314325</xdr:colOff>
                    <xdr:row>273</xdr:row>
                    <xdr:rowOff>180975</xdr:rowOff>
                  </from>
                  <to>
                    <xdr:col>3</xdr:col>
                    <xdr:colOff>400050</xdr:colOff>
                    <xdr:row>276</xdr:row>
                    <xdr:rowOff>19050</xdr:rowOff>
                  </to>
                </anchor>
              </controlPr>
            </control>
          </mc:Choice>
        </mc:AlternateContent>
        <mc:AlternateContent xmlns:mc="http://schemas.openxmlformats.org/markup-compatibility/2006">
          <mc:Choice Requires="x14">
            <control shapeId="1485" r:id="rId114" name="Option Button 461">
              <controlPr defaultSize="0" autoFill="0" autoLine="0" autoPict="0">
                <anchor moveWithCells="1">
                  <from>
                    <xdr:col>0</xdr:col>
                    <xdr:colOff>457200</xdr:colOff>
                    <xdr:row>274</xdr:row>
                    <xdr:rowOff>95250</xdr:rowOff>
                  </from>
                  <to>
                    <xdr:col>1</xdr:col>
                    <xdr:colOff>342900</xdr:colOff>
                    <xdr:row>275</xdr:row>
                    <xdr:rowOff>114300</xdr:rowOff>
                  </to>
                </anchor>
              </controlPr>
            </control>
          </mc:Choice>
        </mc:AlternateContent>
        <mc:AlternateContent xmlns:mc="http://schemas.openxmlformats.org/markup-compatibility/2006">
          <mc:Choice Requires="x14">
            <control shapeId="1486" r:id="rId115" name="Option Button 462">
              <controlPr defaultSize="0" autoFill="0" autoLine="0" autoPict="0">
                <anchor moveWithCells="1">
                  <from>
                    <xdr:col>1</xdr:col>
                    <xdr:colOff>466725</xdr:colOff>
                    <xdr:row>274</xdr:row>
                    <xdr:rowOff>104775</xdr:rowOff>
                  </from>
                  <to>
                    <xdr:col>1</xdr:col>
                    <xdr:colOff>1085850</xdr:colOff>
                    <xdr:row>275</xdr:row>
                    <xdr:rowOff>133350</xdr:rowOff>
                  </to>
                </anchor>
              </controlPr>
            </control>
          </mc:Choice>
        </mc:AlternateContent>
        <mc:AlternateContent xmlns:mc="http://schemas.openxmlformats.org/markup-compatibility/2006">
          <mc:Choice Requires="x14">
            <control shapeId="1487" r:id="rId116" name="Option Button 463">
              <controlPr defaultSize="0" autoFill="0" autoLine="0" autoPict="0">
                <anchor moveWithCells="1">
                  <from>
                    <xdr:col>2</xdr:col>
                    <xdr:colOff>209550</xdr:colOff>
                    <xdr:row>274</xdr:row>
                    <xdr:rowOff>123825</xdr:rowOff>
                  </from>
                  <to>
                    <xdr:col>3</xdr:col>
                    <xdr:colOff>333375</xdr:colOff>
                    <xdr:row>275</xdr:row>
                    <xdr:rowOff>123825</xdr:rowOff>
                  </to>
                </anchor>
              </controlPr>
            </control>
          </mc:Choice>
        </mc:AlternateContent>
        <mc:AlternateContent xmlns:mc="http://schemas.openxmlformats.org/markup-compatibility/2006">
          <mc:Choice Requires="x14">
            <control shapeId="1488" r:id="rId117" name="Drop Down 464">
              <controlPr defaultSize="0" autoLine="0" autoPict="0">
                <anchor moveWithCells="1">
                  <from>
                    <xdr:col>1</xdr:col>
                    <xdr:colOff>0</xdr:colOff>
                    <xdr:row>266</xdr:row>
                    <xdr:rowOff>38100</xdr:rowOff>
                  </from>
                  <to>
                    <xdr:col>3</xdr:col>
                    <xdr:colOff>76200</xdr:colOff>
                    <xdr:row>267</xdr:row>
                    <xdr:rowOff>47625</xdr:rowOff>
                  </to>
                </anchor>
              </controlPr>
            </control>
          </mc:Choice>
        </mc:AlternateContent>
        <mc:AlternateContent xmlns:mc="http://schemas.openxmlformats.org/markup-compatibility/2006">
          <mc:Choice Requires="x14">
            <control shapeId="1489" r:id="rId118" name="Group Box 465">
              <controlPr defaultSize="0" autoFill="0" autoPict="0">
                <anchor moveWithCells="1">
                  <from>
                    <xdr:col>0</xdr:col>
                    <xdr:colOff>314325</xdr:colOff>
                    <xdr:row>298</xdr:row>
                    <xdr:rowOff>180975</xdr:rowOff>
                  </from>
                  <to>
                    <xdr:col>3</xdr:col>
                    <xdr:colOff>400050</xdr:colOff>
                    <xdr:row>301</xdr:row>
                    <xdr:rowOff>19050</xdr:rowOff>
                  </to>
                </anchor>
              </controlPr>
            </control>
          </mc:Choice>
        </mc:AlternateContent>
        <mc:AlternateContent xmlns:mc="http://schemas.openxmlformats.org/markup-compatibility/2006">
          <mc:Choice Requires="x14">
            <control shapeId="1490" r:id="rId119" name="Option Button 466">
              <controlPr defaultSize="0" autoFill="0" autoLine="0" autoPict="0">
                <anchor moveWithCells="1">
                  <from>
                    <xdr:col>0</xdr:col>
                    <xdr:colOff>457200</xdr:colOff>
                    <xdr:row>299</xdr:row>
                    <xdr:rowOff>95250</xdr:rowOff>
                  </from>
                  <to>
                    <xdr:col>1</xdr:col>
                    <xdr:colOff>342900</xdr:colOff>
                    <xdr:row>300</xdr:row>
                    <xdr:rowOff>114300</xdr:rowOff>
                  </to>
                </anchor>
              </controlPr>
            </control>
          </mc:Choice>
        </mc:AlternateContent>
        <mc:AlternateContent xmlns:mc="http://schemas.openxmlformats.org/markup-compatibility/2006">
          <mc:Choice Requires="x14">
            <control shapeId="1491" r:id="rId120" name="Option Button 467">
              <controlPr defaultSize="0" autoFill="0" autoLine="0" autoPict="0">
                <anchor moveWithCells="1">
                  <from>
                    <xdr:col>1</xdr:col>
                    <xdr:colOff>466725</xdr:colOff>
                    <xdr:row>299</xdr:row>
                    <xdr:rowOff>104775</xdr:rowOff>
                  </from>
                  <to>
                    <xdr:col>1</xdr:col>
                    <xdr:colOff>1085850</xdr:colOff>
                    <xdr:row>300</xdr:row>
                    <xdr:rowOff>133350</xdr:rowOff>
                  </to>
                </anchor>
              </controlPr>
            </control>
          </mc:Choice>
        </mc:AlternateContent>
        <mc:AlternateContent xmlns:mc="http://schemas.openxmlformats.org/markup-compatibility/2006">
          <mc:Choice Requires="x14">
            <control shapeId="1492" r:id="rId121" name="Option Button 468">
              <controlPr defaultSize="0" autoFill="0" autoLine="0" autoPict="0">
                <anchor moveWithCells="1">
                  <from>
                    <xdr:col>2</xdr:col>
                    <xdr:colOff>209550</xdr:colOff>
                    <xdr:row>299</xdr:row>
                    <xdr:rowOff>123825</xdr:rowOff>
                  </from>
                  <to>
                    <xdr:col>3</xdr:col>
                    <xdr:colOff>333375</xdr:colOff>
                    <xdr:row>300</xdr:row>
                    <xdr:rowOff>123825</xdr:rowOff>
                  </to>
                </anchor>
              </controlPr>
            </control>
          </mc:Choice>
        </mc:AlternateContent>
        <mc:AlternateContent xmlns:mc="http://schemas.openxmlformats.org/markup-compatibility/2006">
          <mc:Choice Requires="x14">
            <control shapeId="1493" r:id="rId122" name="Drop Down 469">
              <controlPr defaultSize="0" autoLine="0" autoPict="0">
                <anchor moveWithCells="1">
                  <from>
                    <xdr:col>1</xdr:col>
                    <xdr:colOff>0</xdr:colOff>
                    <xdr:row>291</xdr:row>
                    <xdr:rowOff>38100</xdr:rowOff>
                  </from>
                  <to>
                    <xdr:col>3</xdr:col>
                    <xdr:colOff>76200</xdr:colOff>
                    <xdr:row>292</xdr:row>
                    <xdr:rowOff>47625</xdr:rowOff>
                  </to>
                </anchor>
              </controlPr>
            </control>
          </mc:Choice>
        </mc:AlternateContent>
        <mc:AlternateContent xmlns:mc="http://schemas.openxmlformats.org/markup-compatibility/2006">
          <mc:Choice Requires="x14">
            <control shapeId="1494" r:id="rId123" name="Group Box 470">
              <controlPr defaultSize="0" autoFill="0" autoPict="0">
                <anchor moveWithCells="1">
                  <from>
                    <xdr:col>0</xdr:col>
                    <xdr:colOff>314325</xdr:colOff>
                    <xdr:row>323</xdr:row>
                    <xdr:rowOff>180975</xdr:rowOff>
                  </from>
                  <to>
                    <xdr:col>3</xdr:col>
                    <xdr:colOff>400050</xdr:colOff>
                    <xdr:row>326</xdr:row>
                    <xdr:rowOff>19050</xdr:rowOff>
                  </to>
                </anchor>
              </controlPr>
            </control>
          </mc:Choice>
        </mc:AlternateContent>
        <mc:AlternateContent xmlns:mc="http://schemas.openxmlformats.org/markup-compatibility/2006">
          <mc:Choice Requires="x14">
            <control shapeId="1495" r:id="rId124" name="Option Button 471">
              <controlPr defaultSize="0" autoFill="0" autoLine="0" autoPict="0">
                <anchor moveWithCells="1">
                  <from>
                    <xdr:col>0</xdr:col>
                    <xdr:colOff>457200</xdr:colOff>
                    <xdr:row>324</xdr:row>
                    <xdr:rowOff>95250</xdr:rowOff>
                  </from>
                  <to>
                    <xdr:col>1</xdr:col>
                    <xdr:colOff>342900</xdr:colOff>
                    <xdr:row>325</xdr:row>
                    <xdr:rowOff>114300</xdr:rowOff>
                  </to>
                </anchor>
              </controlPr>
            </control>
          </mc:Choice>
        </mc:AlternateContent>
        <mc:AlternateContent xmlns:mc="http://schemas.openxmlformats.org/markup-compatibility/2006">
          <mc:Choice Requires="x14">
            <control shapeId="1496" r:id="rId125" name="Option Button 472">
              <controlPr defaultSize="0" autoFill="0" autoLine="0" autoPict="0">
                <anchor moveWithCells="1">
                  <from>
                    <xdr:col>1</xdr:col>
                    <xdr:colOff>466725</xdr:colOff>
                    <xdr:row>324</xdr:row>
                    <xdr:rowOff>104775</xdr:rowOff>
                  </from>
                  <to>
                    <xdr:col>1</xdr:col>
                    <xdr:colOff>1085850</xdr:colOff>
                    <xdr:row>325</xdr:row>
                    <xdr:rowOff>133350</xdr:rowOff>
                  </to>
                </anchor>
              </controlPr>
            </control>
          </mc:Choice>
        </mc:AlternateContent>
        <mc:AlternateContent xmlns:mc="http://schemas.openxmlformats.org/markup-compatibility/2006">
          <mc:Choice Requires="x14">
            <control shapeId="1497" r:id="rId126" name="Option Button 473">
              <controlPr defaultSize="0" autoFill="0" autoLine="0" autoPict="0">
                <anchor moveWithCells="1">
                  <from>
                    <xdr:col>2</xdr:col>
                    <xdr:colOff>209550</xdr:colOff>
                    <xdr:row>324</xdr:row>
                    <xdr:rowOff>123825</xdr:rowOff>
                  </from>
                  <to>
                    <xdr:col>3</xdr:col>
                    <xdr:colOff>333375</xdr:colOff>
                    <xdr:row>325</xdr:row>
                    <xdr:rowOff>123825</xdr:rowOff>
                  </to>
                </anchor>
              </controlPr>
            </control>
          </mc:Choice>
        </mc:AlternateContent>
        <mc:AlternateContent xmlns:mc="http://schemas.openxmlformats.org/markup-compatibility/2006">
          <mc:Choice Requires="x14">
            <control shapeId="1498" r:id="rId127" name="Drop Down 474">
              <controlPr defaultSize="0" autoLine="0" autoPict="0">
                <anchor moveWithCells="1">
                  <from>
                    <xdr:col>1</xdr:col>
                    <xdr:colOff>0</xdr:colOff>
                    <xdr:row>316</xdr:row>
                    <xdr:rowOff>38100</xdr:rowOff>
                  </from>
                  <to>
                    <xdr:col>3</xdr:col>
                    <xdr:colOff>76200</xdr:colOff>
                    <xdr:row>317</xdr:row>
                    <xdr:rowOff>47625</xdr:rowOff>
                  </to>
                </anchor>
              </controlPr>
            </control>
          </mc:Choice>
        </mc:AlternateContent>
        <mc:AlternateContent xmlns:mc="http://schemas.openxmlformats.org/markup-compatibility/2006">
          <mc:Choice Requires="x14">
            <control shapeId="1504" r:id="rId128" name="Group Box 480">
              <controlPr defaultSize="0" autoFill="0" autoPict="0">
                <anchor moveWithCells="1">
                  <from>
                    <xdr:col>0</xdr:col>
                    <xdr:colOff>314325</xdr:colOff>
                    <xdr:row>348</xdr:row>
                    <xdr:rowOff>180975</xdr:rowOff>
                  </from>
                  <to>
                    <xdr:col>3</xdr:col>
                    <xdr:colOff>400050</xdr:colOff>
                    <xdr:row>351</xdr:row>
                    <xdr:rowOff>19050</xdr:rowOff>
                  </to>
                </anchor>
              </controlPr>
            </control>
          </mc:Choice>
        </mc:AlternateContent>
        <mc:AlternateContent xmlns:mc="http://schemas.openxmlformats.org/markup-compatibility/2006">
          <mc:Choice Requires="x14">
            <control shapeId="1505" r:id="rId129" name="Option Button 481">
              <controlPr defaultSize="0" autoFill="0" autoLine="0" autoPict="0">
                <anchor moveWithCells="1">
                  <from>
                    <xdr:col>0</xdr:col>
                    <xdr:colOff>457200</xdr:colOff>
                    <xdr:row>349</xdr:row>
                    <xdr:rowOff>95250</xdr:rowOff>
                  </from>
                  <to>
                    <xdr:col>1</xdr:col>
                    <xdr:colOff>342900</xdr:colOff>
                    <xdr:row>350</xdr:row>
                    <xdr:rowOff>114300</xdr:rowOff>
                  </to>
                </anchor>
              </controlPr>
            </control>
          </mc:Choice>
        </mc:AlternateContent>
        <mc:AlternateContent xmlns:mc="http://schemas.openxmlformats.org/markup-compatibility/2006">
          <mc:Choice Requires="x14">
            <control shapeId="1506" r:id="rId130" name="Option Button 482">
              <controlPr defaultSize="0" autoFill="0" autoLine="0" autoPict="0">
                <anchor moveWithCells="1">
                  <from>
                    <xdr:col>1</xdr:col>
                    <xdr:colOff>466725</xdr:colOff>
                    <xdr:row>349</xdr:row>
                    <xdr:rowOff>104775</xdr:rowOff>
                  </from>
                  <to>
                    <xdr:col>1</xdr:col>
                    <xdr:colOff>1085850</xdr:colOff>
                    <xdr:row>350</xdr:row>
                    <xdr:rowOff>133350</xdr:rowOff>
                  </to>
                </anchor>
              </controlPr>
            </control>
          </mc:Choice>
        </mc:AlternateContent>
        <mc:AlternateContent xmlns:mc="http://schemas.openxmlformats.org/markup-compatibility/2006">
          <mc:Choice Requires="x14">
            <control shapeId="1507" r:id="rId131" name="Option Button 483">
              <controlPr defaultSize="0" autoFill="0" autoLine="0" autoPict="0">
                <anchor moveWithCells="1">
                  <from>
                    <xdr:col>2</xdr:col>
                    <xdr:colOff>209550</xdr:colOff>
                    <xdr:row>349</xdr:row>
                    <xdr:rowOff>123825</xdr:rowOff>
                  </from>
                  <to>
                    <xdr:col>3</xdr:col>
                    <xdr:colOff>333375</xdr:colOff>
                    <xdr:row>350</xdr:row>
                    <xdr:rowOff>123825</xdr:rowOff>
                  </to>
                </anchor>
              </controlPr>
            </control>
          </mc:Choice>
        </mc:AlternateContent>
        <mc:AlternateContent xmlns:mc="http://schemas.openxmlformats.org/markup-compatibility/2006">
          <mc:Choice Requires="x14">
            <control shapeId="1508" r:id="rId132" name="Drop Down 484">
              <controlPr defaultSize="0" autoLine="0" autoPict="0">
                <anchor moveWithCells="1">
                  <from>
                    <xdr:col>1</xdr:col>
                    <xdr:colOff>0</xdr:colOff>
                    <xdr:row>341</xdr:row>
                    <xdr:rowOff>38100</xdr:rowOff>
                  </from>
                  <to>
                    <xdr:col>3</xdr:col>
                    <xdr:colOff>76200</xdr:colOff>
                    <xdr:row>342</xdr:row>
                    <xdr:rowOff>47625</xdr:rowOff>
                  </to>
                </anchor>
              </controlPr>
            </control>
          </mc:Choice>
        </mc:AlternateContent>
        <mc:AlternateContent xmlns:mc="http://schemas.openxmlformats.org/markup-compatibility/2006">
          <mc:Choice Requires="x14">
            <control shapeId="1515" r:id="rId133" name="Group Box 491">
              <controlPr defaultSize="0" autoFill="0" autoPict="0">
                <anchor moveWithCells="1">
                  <from>
                    <xdr:col>4</xdr:col>
                    <xdr:colOff>1247775</xdr:colOff>
                    <xdr:row>401</xdr:row>
                    <xdr:rowOff>28575</xdr:rowOff>
                  </from>
                  <to>
                    <xdr:col>7</xdr:col>
                    <xdr:colOff>19050</xdr:colOff>
                    <xdr:row>403</xdr:row>
                    <xdr:rowOff>133350</xdr:rowOff>
                  </to>
                </anchor>
              </controlPr>
            </control>
          </mc:Choice>
        </mc:AlternateContent>
        <mc:AlternateContent xmlns:mc="http://schemas.openxmlformats.org/markup-compatibility/2006">
          <mc:Choice Requires="x14">
            <control shapeId="1516" r:id="rId134" name="Option Button 492">
              <controlPr defaultSize="0" autoFill="0" autoLine="0" autoPict="0">
                <anchor moveWithCells="1">
                  <from>
                    <xdr:col>4</xdr:col>
                    <xdr:colOff>1447800</xdr:colOff>
                    <xdr:row>401</xdr:row>
                    <xdr:rowOff>180975</xdr:rowOff>
                  </from>
                  <to>
                    <xdr:col>4</xdr:col>
                    <xdr:colOff>1933575</xdr:colOff>
                    <xdr:row>403</xdr:row>
                    <xdr:rowOff>28575</xdr:rowOff>
                  </to>
                </anchor>
              </controlPr>
            </control>
          </mc:Choice>
        </mc:AlternateContent>
        <mc:AlternateContent xmlns:mc="http://schemas.openxmlformats.org/markup-compatibility/2006">
          <mc:Choice Requires="x14">
            <control shapeId="1517" r:id="rId135" name="Option Button 493">
              <controlPr defaultSize="0" autoFill="0" autoLine="0" autoPict="0">
                <anchor moveWithCells="1">
                  <from>
                    <xdr:col>6</xdr:col>
                    <xdr:colOff>219075</xdr:colOff>
                    <xdr:row>402</xdr:row>
                    <xdr:rowOff>0</xdr:rowOff>
                  </from>
                  <to>
                    <xdr:col>6</xdr:col>
                    <xdr:colOff>723900</xdr:colOff>
                    <xdr:row>403</xdr:row>
                    <xdr:rowOff>28575</xdr:rowOff>
                  </to>
                </anchor>
              </controlPr>
            </control>
          </mc:Choice>
        </mc:AlternateContent>
        <mc:AlternateContent xmlns:mc="http://schemas.openxmlformats.org/markup-compatibility/2006">
          <mc:Choice Requires="x14">
            <control shapeId="1519" r:id="rId136" name="Option Button 495">
              <controlPr defaultSize="0" autoFill="0" autoLine="0" autoPict="0">
                <anchor moveWithCells="1">
                  <from>
                    <xdr:col>7</xdr:col>
                    <xdr:colOff>257175</xdr:colOff>
                    <xdr:row>449</xdr:row>
                    <xdr:rowOff>57150</xdr:rowOff>
                  </from>
                  <to>
                    <xdr:col>7</xdr:col>
                    <xdr:colOff>685800</xdr:colOff>
                    <xdr:row>449</xdr:row>
                    <xdr:rowOff>276225</xdr:rowOff>
                  </to>
                </anchor>
              </controlPr>
            </control>
          </mc:Choice>
        </mc:AlternateContent>
        <mc:AlternateContent xmlns:mc="http://schemas.openxmlformats.org/markup-compatibility/2006">
          <mc:Choice Requires="x14">
            <control shapeId="1520" r:id="rId137" name="Check Box 496">
              <controlPr defaultSize="0" autoFill="0" autoLine="0" autoPict="0">
                <anchor moveWithCells="1">
                  <from>
                    <xdr:col>6</xdr:col>
                    <xdr:colOff>295275</xdr:colOff>
                    <xdr:row>463</xdr:row>
                    <xdr:rowOff>19050</xdr:rowOff>
                  </from>
                  <to>
                    <xdr:col>6</xdr:col>
                    <xdr:colOff>714375</xdr:colOff>
                    <xdr:row>464</xdr:row>
                    <xdr:rowOff>0</xdr:rowOff>
                  </to>
                </anchor>
              </controlPr>
            </control>
          </mc:Choice>
        </mc:AlternateContent>
        <mc:AlternateContent xmlns:mc="http://schemas.openxmlformats.org/markup-compatibility/2006">
          <mc:Choice Requires="x14">
            <control shapeId="1521" r:id="rId138" name="Check Box 497">
              <controlPr defaultSize="0" autoFill="0" autoLine="0" autoPict="0">
                <anchor moveWithCells="1">
                  <from>
                    <xdr:col>7</xdr:col>
                    <xdr:colOff>209550</xdr:colOff>
                    <xdr:row>469</xdr:row>
                    <xdr:rowOff>47625</xdr:rowOff>
                  </from>
                  <to>
                    <xdr:col>7</xdr:col>
                    <xdr:colOff>666750</xdr:colOff>
                    <xdr:row>469</xdr:row>
                    <xdr:rowOff>533400</xdr:rowOff>
                  </to>
                </anchor>
              </controlPr>
            </control>
          </mc:Choice>
        </mc:AlternateContent>
        <mc:AlternateContent xmlns:mc="http://schemas.openxmlformats.org/markup-compatibility/2006">
          <mc:Choice Requires="x14">
            <control shapeId="1522" r:id="rId139" name="Check Box 498">
              <controlPr defaultSize="0" autoFill="0" autoLine="0" autoPict="0">
                <anchor moveWithCells="1">
                  <from>
                    <xdr:col>6</xdr:col>
                    <xdr:colOff>333375</xdr:colOff>
                    <xdr:row>470</xdr:row>
                    <xdr:rowOff>47625</xdr:rowOff>
                  </from>
                  <to>
                    <xdr:col>6</xdr:col>
                    <xdr:colOff>790575</xdr:colOff>
                    <xdr:row>470</xdr:row>
                    <xdr:rowOff>533400</xdr:rowOff>
                  </to>
                </anchor>
              </controlPr>
            </control>
          </mc:Choice>
        </mc:AlternateContent>
        <mc:AlternateContent xmlns:mc="http://schemas.openxmlformats.org/markup-compatibility/2006">
          <mc:Choice Requires="x14">
            <control shapeId="1523" r:id="rId140" name="Check Box 499">
              <controlPr defaultSize="0" autoFill="0" autoLine="0" autoPict="0">
                <anchor moveWithCells="1">
                  <from>
                    <xdr:col>9</xdr:col>
                    <xdr:colOff>428625</xdr:colOff>
                    <xdr:row>472</xdr:row>
                    <xdr:rowOff>47625</xdr:rowOff>
                  </from>
                  <to>
                    <xdr:col>9</xdr:col>
                    <xdr:colOff>885825</xdr:colOff>
                    <xdr:row>472</xdr:row>
                    <xdr:rowOff>533400</xdr:rowOff>
                  </to>
                </anchor>
              </controlPr>
            </control>
          </mc:Choice>
        </mc:AlternateContent>
        <mc:AlternateContent xmlns:mc="http://schemas.openxmlformats.org/markup-compatibility/2006">
          <mc:Choice Requires="x14">
            <control shapeId="1524" r:id="rId141" name="Check Box 500">
              <controlPr defaultSize="0" autoFill="0" autoLine="0" autoPict="0">
                <anchor moveWithCells="1">
                  <from>
                    <xdr:col>10</xdr:col>
                    <xdr:colOff>447675</xdr:colOff>
                    <xdr:row>472</xdr:row>
                    <xdr:rowOff>609600</xdr:rowOff>
                  </from>
                  <to>
                    <xdr:col>10</xdr:col>
                    <xdr:colOff>904875</xdr:colOff>
                    <xdr:row>474</xdr:row>
                    <xdr:rowOff>9525</xdr:rowOff>
                  </to>
                </anchor>
              </controlPr>
            </control>
          </mc:Choice>
        </mc:AlternateContent>
        <mc:AlternateContent xmlns:mc="http://schemas.openxmlformats.org/markup-compatibility/2006">
          <mc:Choice Requires="x14">
            <control shapeId="1525" r:id="rId142" name="Check Box 501">
              <controlPr defaultSize="0" autoFill="0" autoLine="0" autoPict="0">
                <anchor moveWithCells="1">
                  <from>
                    <xdr:col>9</xdr:col>
                    <xdr:colOff>400050</xdr:colOff>
                    <xdr:row>473</xdr:row>
                    <xdr:rowOff>809625</xdr:rowOff>
                  </from>
                  <to>
                    <xdr:col>9</xdr:col>
                    <xdr:colOff>857250</xdr:colOff>
                    <xdr:row>475</xdr:row>
                    <xdr:rowOff>76200</xdr:rowOff>
                  </to>
                </anchor>
              </controlPr>
            </control>
          </mc:Choice>
        </mc:AlternateContent>
        <mc:AlternateContent xmlns:mc="http://schemas.openxmlformats.org/markup-compatibility/2006">
          <mc:Choice Requires="x14">
            <control shapeId="1526" r:id="rId143" name="Check Box 502">
              <controlPr defaultSize="0" autoFill="0" autoLine="0" autoPict="0">
                <anchor moveWithCells="1">
                  <from>
                    <xdr:col>1</xdr:col>
                    <xdr:colOff>952500</xdr:colOff>
                    <xdr:row>149</xdr:row>
                    <xdr:rowOff>28575</xdr:rowOff>
                  </from>
                  <to>
                    <xdr:col>4</xdr:col>
                    <xdr:colOff>1085850</xdr:colOff>
                    <xdr:row>151</xdr:row>
                    <xdr:rowOff>114300</xdr:rowOff>
                  </to>
                </anchor>
              </controlPr>
            </control>
          </mc:Choice>
        </mc:AlternateContent>
        <mc:AlternateContent xmlns:mc="http://schemas.openxmlformats.org/markup-compatibility/2006">
          <mc:Choice Requires="x14">
            <control shapeId="1527" r:id="rId144" name="Check Box 503">
              <controlPr defaultSize="0" autoFill="0" autoLine="0" autoPict="0">
                <anchor moveWithCells="1">
                  <from>
                    <xdr:col>4</xdr:col>
                    <xdr:colOff>76200</xdr:colOff>
                    <xdr:row>149</xdr:row>
                    <xdr:rowOff>19050</xdr:rowOff>
                  </from>
                  <to>
                    <xdr:col>5</xdr:col>
                    <xdr:colOff>514350</xdr:colOff>
                    <xdr:row>151</xdr:row>
                    <xdr:rowOff>76200</xdr:rowOff>
                  </to>
                </anchor>
              </controlPr>
            </control>
          </mc:Choice>
        </mc:AlternateContent>
        <mc:AlternateContent xmlns:mc="http://schemas.openxmlformats.org/markup-compatibility/2006">
          <mc:Choice Requires="x14">
            <control shapeId="1528" r:id="rId145" name="Check Box 504">
              <controlPr defaultSize="0" autoFill="0" autoLine="0" autoPict="0">
                <anchor moveWithCells="1">
                  <from>
                    <xdr:col>4</xdr:col>
                    <xdr:colOff>1447800</xdr:colOff>
                    <xdr:row>149</xdr:row>
                    <xdr:rowOff>28575</xdr:rowOff>
                  </from>
                  <to>
                    <xdr:col>7</xdr:col>
                    <xdr:colOff>542925</xdr:colOff>
                    <xdr:row>151</xdr:row>
                    <xdr:rowOff>85725</xdr:rowOff>
                  </to>
                </anchor>
              </controlPr>
            </control>
          </mc:Choice>
        </mc:AlternateContent>
        <mc:AlternateContent xmlns:mc="http://schemas.openxmlformats.org/markup-compatibility/2006">
          <mc:Choice Requires="x14">
            <control shapeId="1529" r:id="rId146" name="Check Box 505">
              <controlPr defaultSize="0" autoFill="0" autoLine="0" autoPict="0">
                <anchor moveWithCells="1">
                  <from>
                    <xdr:col>2</xdr:col>
                    <xdr:colOff>476250</xdr:colOff>
                    <xdr:row>212</xdr:row>
                    <xdr:rowOff>76200</xdr:rowOff>
                  </from>
                  <to>
                    <xdr:col>4</xdr:col>
                    <xdr:colOff>1695450</xdr:colOff>
                    <xdr:row>214</xdr:row>
                    <xdr:rowOff>161925</xdr:rowOff>
                  </to>
                </anchor>
              </controlPr>
            </control>
          </mc:Choice>
        </mc:AlternateContent>
        <mc:AlternateContent xmlns:mc="http://schemas.openxmlformats.org/markup-compatibility/2006">
          <mc:Choice Requires="x14">
            <control shapeId="1530" r:id="rId147" name="Check Box 506">
              <controlPr defaultSize="0" autoFill="0" autoLine="0" autoPict="0">
                <anchor moveWithCells="1">
                  <from>
                    <xdr:col>4</xdr:col>
                    <xdr:colOff>685800</xdr:colOff>
                    <xdr:row>212</xdr:row>
                    <xdr:rowOff>95250</xdr:rowOff>
                  </from>
                  <to>
                    <xdr:col>6</xdr:col>
                    <xdr:colOff>581025</xdr:colOff>
                    <xdr:row>214</xdr:row>
                    <xdr:rowOff>152400</xdr:rowOff>
                  </to>
                </anchor>
              </controlPr>
            </control>
          </mc:Choice>
        </mc:AlternateContent>
        <mc:AlternateContent xmlns:mc="http://schemas.openxmlformats.org/markup-compatibility/2006">
          <mc:Choice Requires="x14">
            <control shapeId="1531" r:id="rId148" name="Check Box 507">
              <controlPr defaultSize="0" autoFill="0" autoLine="0" autoPict="0">
                <anchor moveWithCells="1">
                  <from>
                    <xdr:col>5</xdr:col>
                    <xdr:colOff>466725</xdr:colOff>
                    <xdr:row>212</xdr:row>
                    <xdr:rowOff>104775</xdr:rowOff>
                  </from>
                  <to>
                    <xdr:col>9</xdr:col>
                    <xdr:colOff>219075</xdr:colOff>
                    <xdr:row>214</xdr:row>
                    <xdr:rowOff>161925</xdr:rowOff>
                  </to>
                </anchor>
              </controlPr>
            </control>
          </mc:Choice>
        </mc:AlternateContent>
        <mc:AlternateContent xmlns:mc="http://schemas.openxmlformats.org/markup-compatibility/2006">
          <mc:Choice Requires="x14">
            <control shapeId="1533" r:id="rId149" name="Check Box 509">
              <controlPr defaultSize="0" autoFill="0" autoLine="0" autoPict="0">
                <anchor moveWithCells="1">
                  <from>
                    <xdr:col>7</xdr:col>
                    <xdr:colOff>247650</xdr:colOff>
                    <xdr:row>451</xdr:row>
                    <xdr:rowOff>2609850</xdr:rowOff>
                  </from>
                  <to>
                    <xdr:col>7</xdr:col>
                    <xdr:colOff>657225</xdr:colOff>
                    <xdr:row>451</xdr:row>
                    <xdr:rowOff>3362325</xdr:rowOff>
                  </to>
                </anchor>
              </controlPr>
            </control>
          </mc:Choice>
        </mc:AlternateContent>
        <mc:AlternateContent xmlns:mc="http://schemas.openxmlformats.org/markup-compatibility/2006">
          <mc:Choice Requires="x14">
            <control shapeId="1534" r:id="rId150" name="Check Box 510">
              <controlPr defaultSize="0" autoFill="0" autoLine="0" autoPict="0">
                <anchor moveWithCells="1">
                  <from>
                    <xdr:col>7</xdr:col>
                    <xdr:colOff>200025</xdr:colOff>
                    <xdr:row>471</xdr:row>
                    <xdr:rowOff>104775</xdr:rowOff>
                  </from>
                  <to>
                    <xdr:col>7</xdr:col>
                    <xdr:colOff>657225</xdr:colOff>
                    <xdr:row>471</xdr:row>
                    <xdr:rowOff>590550</xdr:rowOff>
                  </to>
                </anchor>
              </controlPr>
            </control>
          </mc:Choice>
        </mc:AlternateContent>
        <mc:AlternateContent xmlns:mc="http://schemas.openxmlformats.org/markup-compatibility/2006">
          <mc:Choice Requires="x14">
            <control shapeId="1535" r:id="rId151" name="Check Box 511">
              <controlPr defaultSize="0" autoFill="0" autoLine="0" autoPict="0">
                <anchor moveWithCells="1">
                  <from>
                    <xdr:col>7</xdr:col>
                    <xdr:colOff>219075</xdr:colOff>
                    <xdr:row>467</xdr:row>
                    <xdr:rowOff>76200</xdr:rowOff>
                  </from>
                  <to>
                    <xdr:col>7</xdr:col>
                    <xdr:colOff>676275</xdr:colOff>
                    <xdr:row>467</xdr:row>
                    <xdr:rowOff>561975</xdr:rowOff>
                  </to>
                </anchor>
              </controlPr>
            </control>
          </mc:Choice>
        </mc:AlternateContent>
        <mc:AlternateContent xmlns:mc="http://schemas.openxmlformats.org/markup-compatibility/2006">
          <mc:Choice Requires="x14">
            <control shapeId="1536" r:id="rId152" name="Check Box 512">
              <controlPr defaultSize="0" autoFill="0" autoLine="0" autoPict="0">
                <anchor moveWithCells="1">
                  <from>
                    <xdr:col>7</xdr:col>
                    <xdr:colOff>219075</xdr:colOff>
                    <xdr:row>468</xdr:row>
                    <xdr:rowOff>47625</xdr:rowOff>
                  </from>
                  <to>
                    <xdr:col>7</xdr:col>
                    <xdr:colOff>676275</xdr:colOff>
                    <xdr:row>468</xdr:row>
                    <xdr:rowOff>533400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K456"/>
  <sheetViews>
    <sheetView view="pageBreakPreview" zoomScale="85" zoomScaleNormal="85" zoomScaleSheetLayoutView="85" workbookViewId="0">
      <selection activeCell="H17" sqref="H17:I17"/>
    </sheetView>
  </sheetViews>
  <sheetFormatPr defaultRowHeight="20.25" customHeight="1" x14ac:dyDescent="0.25"/>
  <cols>
    <col min="1" max="1" width="10.140625" bestFit="1" customWidth="1"/>
    <col min="5" max="5" width="21" customWidth="1"/>
    <col min="7" max="7" width="13" customWidth="1"/>
    <col min="11" max="11" width="10.140625" bestFit="1" customWidth="1"/>
  </cols>
  <sheetData>
    <row r="1" spans="1:11" ht="20.25" customHeight="1" x14ac:dyDescent="0.25">
      <c r="A1" t="s">
        <v>259</v>
      </c>
    </row>
    <row r="2" spans="1:11" ht="20.25" customHeight="1" x14ac:dyDescent="0.25">
      <c r="A2" s="402"/>
      <c r="B2" s="402"/>
      <c r="C2" s="402"/>
      <c r="D2" s="402"/>
      <c r="E2" s="402"/>
      <c r="F2" s="402"/>
      <c r="G2" s="402"/>
      <c r="H2" s="402"/>
      <c r="I2" s="402"/>
      <c r="J2" s="402"/>
      <c r="K2" s="402"/>
    </row>
    <row r="3" spans="1:11" ht="20.25" customHeight="1" x14ac:dyDescent="0.25">
      <c r="A3" s="49"/>
      <c r="B3" s="49"/>
      <c r="C3" s="49"/>
      <c r="D3" s="49"/>
      <c r="E3" s="49"/>
      <c r="F3" s="49"/>
      <c r="G3" s="49"/>
      <c r="H3" s="49"/>
      <c r="I3" s="49"/>
      <c r="J3" s="49"/>
      <c r="K3" s="49"/>
    </row>
    <row r="4" spans="1:11" ht="20.25" customHeight="1" x14ac:dyDescent="0.25">
      <c r="A4" s="49"/>
      <c r="B4" s="49"/>
      <c r="C4" s="49"/>
      <c r="D4" s="49"/>
      <c r="E4" s="49"/>
      <c r="F4" s="49"/>
      <c r="G4" s="49"/>
      <c r="H4" s="49"/>
      <c r="I4" s="49"/>
      <c r="J4" s="49"/>
      <c r="K4" s="49"/>
    </row>
    <row r="5" spans="1:11" ht="20.25" customHeight="1" x14ac:dyDescent="0.25">
      <c r="A5" s="403" t="s">
        <v>260</v>
      </c>
      <c r="B5" s="404"/>
      <c r="C5" s="404"/>
      <c r="D5" s="404"/>
      <c r="E5" s="404"/>
      <c r="F5" s="404"/>
      <c r="G5" s="404"/>
      <c r="H5" s="404"/>
      <c r="I5" s="404"/>
      <c r="J5" s="404"/>
      <c r="K5" s="405"/>
    </row>
    <row r="6" spans="1:11" ht="20.25" customHeight="1" x14ac:dyDescent="0.25">
      <c r="A6" s="229" t="s">
        <v>0</v>
      </c>
      <c r="B6" s="230"/>
      <c r="C6" s="230"/>
      <c r="D6" s="230"/>
      <c r="E6" s="230"/>
      <c r="F6" s="230"/>
      <c r="G6" s="230"/>
      <c r="H6" s="230"/>
      <c r="I6" s="230"/>
      <c r="J6" s="230"/>
      <c r="K6" s="231"/>
    </row>
    <row r="7" spans="1:11" ht="5.25" customHeight="1" x14ac:dyDescent="0.25">
      <c r="A7" s="103"/>
      <c r="B7" s="1"/>
      <c r="C7" s="1"/>
      <c r="D7" s="1"/>
      <c r="E7" s="1"/>
      <c r="F7" s="1"/>
      <c r="G7" s="1"/>
      <c r="H7" s="1"/>
      <c r="I7" s="1"/>
      <c r="J7" s="1"/>
      <c r="K7" s="104"/>
    </row>
    <row r="8" spans="1:11" ht="24.75" customHeight="1" x14ac:dyDescent="0.25">
      <c r="A8" s="406" t="s">
        <v>70</v>
      </c>
      <c r="B8" s="407"/>
      <c r="C8" s="407"/>
      <c r="D8" s="13"/>
      <c r="E8" s="99" t="s">
        <v>71</v>
      </c>
      <c r="F8" s="14"/>
      <c r="G8" s="396" t="s">
        <v>261</v>
      </c>
      <c r="H8" s="397"/>
      <c r="I8" s="397"/>
      <c r="J8" s="398"/>
      <c r="K8" s="399"/>
    </row>
    <row r="9" spans="1:11" ht="4.5" customHeight="1" x14ac:dyDescent="0.25">
      <c r="A9" s="103"/>
      <c r="B9" s="1"/>
      <c r="C9" s="1"/>
      <c r="D9" s="1"/>
      <c r="E9" s="1"/>
      <c r="F9" s="1"/>
      <c r="G9" s="1"/>
      <c r="H9" s="1"/>
      <c r="I9" s="1"/>
      <c r="J9" s="1"/>
      <c r="K9" s="104"/>
    </row>
    <row r="10" spans="1:11" ht="20.25" customHeight="1" x14ac:dyDescent="0.25">
      <c r="A10" s="408" t="s">
        <v>579</v>
      </c>
      <c r="B10" s="408"/>
      <c r="C10" s="408"/>
      <c r="D10" s="408"/>
      <c r="E10" s="408"/>
      <c r="F10" s="408"/>
      <c r="G10" s="408"/>
      <c r="H10" s="408"/>
      <c r="I10" s="408"/>
      <c r="J10" s="408"/>
      <c r="K10" s="408"/>
    </row>
    <row r="11" spans="1:11" ht="15" x14ac:dyDescent="0.25">
      <c r="A11" s="408" t="s">
        <v>72</v>
      </c>
      <c r="B11" s="408"/>
      <c r="C11" s="408"/>
      <c r="D11" s="408"/>
      <c r="E11" s="408"/>
      <c r="F11" s="408" t="s">
        <v>73</v>
      </c>
      <c r="G11" s="408"/>
      <c r="H11" s="408" t="s">
        <v>117</v>
      </c>
      <c r="I11" s="408"/>
      <c r="J11" s="409" t="s">
        <v>74</v>
      </c>
      <c r="K11" s="409"/>
    </row>
    <row r="12" spans="1:11" ht="20.25" customHeight="1" x14ac:dyDescent="0.25">
      <c r="A12" s="408">
        <v>1</v>
      </c>
      <c r="B12" s="408"/>
      <c r="C12" s="408"/>
      <c r="D12" s="408"/>
      <c r="E12" s="408"/>
      <c r="F12" s="408">
        <v>2</v>
      </c>
      <c r="G12" s="408"/>
      <c r="H12" s="408">
        <v>3</v>
      </c>
      <c r="I12" s="408"/>
      <c r="J12" s="408">
        <v>4</v>
      </c>
      <c r="K12" s="408"/>
    </row>
    <row r="13" spans="1:11" ht="20.25" customHeight="1" x14ac:dyDescent="0.25">
      <c r="A13" s="401" t="s">
        <v>75</v>
      </c>
      <c r="B13" s="401"/>
      <c r="C13" s="401"/>
      <c r="D13" s="401"/>
      <c r="E13" s="401"/>
      <c r="F13" s="390">
        <f>F14+F15+F16</f>
        <v>0</v>
      </c>
      <c r="G13" s="390"/>
      <c r="H13" s="390">
        <f>H14+H15+H16</f>
        <v>0</v>
      </c>
      <c r="I13" s="390"/>
      <c r="J13" s="390">
        <f t="shared" ref="J13:J49" si="0">F13+H13</f>
        <v>0</v>
      </c>
      <c r="K13" s="390"/>
    </row>
    <row r="14" spans="1:11" ht="15" x14ac:dyDescent="0.25">
      <c r="A14" s="400" t="s">
        <v>76</v>
      </c>
      <c r="B14" s="400"/>
      <c r="C14" s="400"/>
      <c r="D14" s="400"/>
      <c r="E14" s="400"/>
      <c r="F14" s="393"/>
      <c r="G14" s="393"/>
      <c r="H14" s="394"/>
      <c r="I14" s="394"/>
      <c r="J14" s="391">
        <f t="shared" si="0"/>
        <v>0</v>
      </c>
      <c r="K14" s="391"/>
    </row>
    <row r="15" spans="1:11" ht="15" x14ac:dyDescent="0.25">
      <c r="A15" s="400" t="s">
        <v>77</v>
      </c>
      <c r="B15" s="400"/>
      <c r="C15" s="400"/>
      <c r="D15" s="400"/>
      <c r="E15" s="400"/>
      <c r="F15" s="394"/>
      <c r="G15" s="394"/>
      <c r="H15" s="394"/>
      <c r="I15" s="394"/>
      <c r="J15" s="391">
        <f t="shared" si="0"/>
        <v>0</v>
      </c>
      <c r="K15" s="391"/>
    </row>
    <row r="16" spans="1:11" ht="25.5" customHeight="1" x14ac:dyDescent="0.25">
      <c r="A16" s="400" t="s">
        <v>78</v>
      </c>
      <c r="B16" s="400"/>
      <c r="C16" s="400"/>
      <c r="D16" s="400"/>
      <c r="E16" s="400"/>
      <c r="F16" s="394"/>
      <c r="G16" s="394"/>
      <c r="H16" s="394"/>
      <c r="I16" s="394"/>
      <c r="J16" s="391">
        <f t="shared" si="0"/>
        <v>0</v>
      </c>
      <c r="K16" s="391"/>
    </row>
    <row r="17" spans="1:11" ht="24" customHeight="1" x14ac:dyDescent="0.25">
      <c r="A17" s="401" t="s">
        <v>79</v>
      </c>
      <c r="B17" s="401"/>
      <c r="C17" s="401"/>
      <c r="D17" s="401"/>
      <c r="E17" s="401"/>
      <c r="F17" s="394"/>
      <c r="G17" s="394"/>
      <c r="H17" s="394"/>
      <c r="I17" s="394"/>
      <c r="J17" s="391">
        <f t="shared" si="0"/>
        <v>0</v>
      </c>
      <c r="K17" s="391"/>
    </row>
    <row r="18" spans="1:11" ht="24" customHeight="1" x14ac:dyDescent="0.25">
      <c r="A18" s="401" t="s">
        <v>80</v>
      </c>
      <c r="B18" s="401"/>
      <c r="C18" s="401"/>
      <c r="D18" s="401"/>
      <c r="E18" s="401"/>
      <c r="F18" s="390">
        <f>F19+F20+F21+F22+F23+F24</f>
        <v>0</v>
      </c>
      <c r="G18" s="390"/>
      <c r="H18" s="390">
        <f>H19+H20+H21+H22+H23+H24</f>
        <v>0</v>
      </c>
      <c r="I18" s="390"/>
      <c r="J18" s="390">
        <f t="shared" si="0"/>
        <v>0</v>
      </c>
      <c r="K18" s="390"/>
    </row>
    <row r="19" spans="1:11" ht="15" x14ac:dyDescent="0.25">
      <c r="A19" s="400" t="s">
        <v>81</v>
      </c>
      <c r="B19" s="400"/>
      <c r="C19" s="400"/>
      <c r="D19" s="400"/>
      <c r="E19" s="400"/>
      <c r="F19" s="394"/>
      <c r="G19" s="394"/>
      <c r="H19" s="394"/>
      <c r="I19" s="394"/>
      <c r="J19" s="391">
        <f t="shared" si="0"/>
        <v>0</v>
      </c>
      <c r="K19" s="391"/>
    </row>
    <row r="20" spans="1:11" ht="15" x14ac:dyDescent="0.25">
      <c r="A20" s="400" t="s">
        <v>82</v>
      </c>
      <c r="B20" s="400"/>
      <c r="C20" s="400"/>
      <c r="D20" s="400"/>
      <c r="E20" s="400"/>
      <c r="F20" s="394"/>
      <c r="G20" s="394"/>
      <c r="H20" s="394"/>
      <c r="I20" s="394"/>
      <c r="J20" s="391">
        <f t="shared" si="0"/>
        <v>0</v>
      </c>
      <c r="K20" s="391"/>
    </row>
    <row r="21" spans="1:11" ht="15" x14ac:dyDescent="0.25">
      <c r="A21" s="400" t="s">
        <v>83</v>
      </c>
      <c r="B21" s="400"/>
      <c r="C21" s="400"/>
      <c r="D21" s="400"/>
      <c r="E21" s="400"/>
      <c r="F21" s="394"/>
      <c r="G21" s="394"/>
      <c r="H21" s="394"/>
      <c r="I21" s="394"/>
      <c r="J21" s="391">
        <f t="shared" si="0"/>
        <v>0</v>
      </c>
      <c r="K21" s="391"/>
    </row>
    <row r="22" spans="1:11" ht="15" x14ac:dyDescent="0.25">
      <c r="A22" s="400" t="s">
        <v>84</v>
      </c>
      <c r="B22" s="400"/>
      <c r="C22" s="400"/>
      <c r="D22" s="400"/>
      <c r="E22" s="400"/>
      <c r="F22" s="393"/>
      <c r="G22" s="393"/>
      <c r="H22" s="394"/>
      <c r="I22" s="394"/>
      <c r="J22" s="391">
        <f t="shared" si="0"/>
        <v>0</v>
      </c>
      <c r="K22" s="391"/>
    </row>
    <row r="23" spans="1:11" ht="15" x14ac:dyDescent="0.25">
      <c r="A23" s="400" t="s">
        <v>85</v>
      </c>
      <c r="B23" s="400"/>
      <c r="C23" s="400"/>
      <c r="D23" s="400"/>
      <c r="E23" s="400"/>
      <c r="F23" s="394"/>
      <c r="G23" s="394"/>
      <c r="H23" s="394"/>
      <c r="I23" s="394"/>
      <c r="J23" s="391">
        <f t="shared" si="0"/>
        <v>0</v>
      </c>
      <c r="K23" s="391"/>
    </row>
    <row r="24" spans="1:11" ht="15" x14ac:dyDescent="0.25">
      <c r="A24" s="400" t="s">
        <v>86</v>
      </c>
      <c r="B24" s="400"/>
      <c r="C24" s="400"/>
      <c r="D24" s="400"/>
      <c r="E24" s="400"/>
      <c r="F24" s="394"/>
      <c r="G24" s="394"/>
      <c r="H24" s="394"/>
      <c r="I24" s="394"/>
      <c r="J24" s="391">
        <f t="shared" si="0"/>
        <v>0</v>
      </c>
      <c r="K24" s="391"/>
    </row>
    <row r="25" spans="1:11" ht="15" hidden="1" x14ac:dyDescent="0.25">
      <c r="A25" s="412" t="s">
        <v>258</v>
      </c>
      <c r="B25" s="412"/>
      <c r="C25" s="412"/>
      <c r="D25" s="412"/>
      <c r="E25" s="412"/>
      <c r="F25" s="394">
        <f>IF((F15+F16+F17+F29+F30+F37+F43)&gt;0,1,0)</f>
        <v>0</v>
      </c>
      <c r="G25" s="394"/>
      <c r="H25" s="394"/>
      <c r="I25" s="394"/>
      <c r="J25" s="394"/>
      <c r="K25" s="394"/>
    </row>
    <row r="26" spans="1:11" ht="15" x14ac:dyDescent="0.25">
      <c r="A26" s="400" t="s">
        <v>87</v>
      </c>
      <c r="B26" s="400"/>
      <c r="C26" s="400"/>
      <c r="D26" s="400"/>
      <c r="E26" s="400"/>
      <c r="F26" s="410" t="str">
        <f>IF(F25=0,IF(5%*F47&gt;=F18,"Valoarea capitolului 3 este in pragul admis","Valoarea capitolului 3 depaseste pragul admis"),IF(10%*F47&gt;=F18,"Valoarea capitolului 3 este in pragul admis","Valoarea capitolului 3 depaseste pragul admis"))</f>
        <v>Valoarea capitolului 3 este in pragul admis</v>
      </c>
      <c r="G26" s="410"/>
      <c r="H26" s="410"/>
      <c r="I26" s="410"/>
      <c r="J26" s="410"/>
      <c r="K26" s="410"/>
    </row>
    <row r="27" spans="1:11" ht="20.25" customHeight="1" x14ac:dyDescent="0.25">
      <c r="A27" s="401" t="s">
        <v>88</v>
      </c>
      <c r="B27" s="401"/>
      <c r="C27" s="401"/>
      <c r="D27" s="401"/>
      <c r="E27" s="401"/>
      <c r="F27" s="390">
        <f>F29+F30+F31+F32+F33+F34</f>
        <v>0</v>
      </c>
      <c r="G27" s="390"/>
      <c r="H27" s="390">
        <f>H29+H30+H31+H32+H33+H34</f>
        <v>0</v>
      </c>
      <c r="I27" s="390"/>
      <c r="J27" s="390">
        <f t="shared" si="0"/>
        <v>0</v>
      </c>
      <c r="K27" s="390"/>
    </row>
    <row r="28" spans="1:11" ht="20.25" customHeight="1" x14ac:dyDescent="0.25">
      <c r="A28" s="474" t="s">
        <v>578</v>
      </c>
      <c r="B28" s="475"/>
      <c r="C28" s="475"/>
      <c r="D28" s="475"/>
      <c r="E28" s="476"/>
      <c r="F28" s="477">
        <f>F29+F30+F31+F32+F33+F34</f>
        <v>0</v>
      </c>
      <c r="G28" s="478"/>
      <c r="H28" s="477">
        <f>H29+H30+H31+H32+H33+H34</f>
        <v>0</v>
      </c>
      <c r="I28" s="478"/>
      <c r="J28" s="477">
        <f t="shared" ref="J28" si="1">J29+J30+J31+J32+J33+J34</f>
        <v>0</v>
      </c>
      <c r="K28" s="478"/>
    </row>
    <row r="29" spans="1:11" ht="20.25" customHeight="1" x14ac:dyDescent="0.25">
      <c r="A29" s="400" t="s">
        <v>89</v>
      </c>
      <c r="B29" s="400"/>
      <c r="C29" s="400"/>
      <c r="D29" s="400"/>
      <c r="E29" s="400"/>
      <c r="F29" s="394"/>
      <c r="G29" s="394"/>
      <c r="H29" s="394"/>
      <c r="I29" s="394"/>
      <c r="J29" s="391">
        <f t="shared" si="0"/>
        <v>0</v>
      </c>
      <c r="K29" s="391"/>
    </row>
    <row r="30" spans="1:11" ht="20.25" customHeight="1" x14ac:dyDescent="0.25">
      <c r="A30" s="400" t="s">
        <v>90</v>
      </c>
      <c r="B30" s="400"/>
      <c r="C30" s="400"/>
      <c r="D30" s="400"/>
      <c r="E30" s="400"/>
      <c r="F30" s="394"/>
      <c r="G30" s="394"/>
      <c r="H30" s="394"/>
      <c r="I30" s="394"/>
      <c r="J30" s="391">
        <f t="shared" si="0"/>
        <v>0</v>
      </c>
      <c r="K30" s="391"/>
    </row>
    <row r="31" spans="1:11" ht="25.5" customHeight="1" x14ac:dyDescent="0.25">
      <c r="A31" s="400" t="s">
        <v>91</v>
      </c>
      <c r="B31" s="400"/>
      <c r="C31" s="400"/>
      <c r="D31" s="400"/>
      <c r="E31" s="400"/>
      <c r="F31" s="394"/>
      <c r="G31" s="394"/>
      <c r="H31" s="394"/>
      <c r="I31" s="394"/>
      <c r="J31" s="391">
        <f t="shared" si="0"/>
        <v>0</v>
      </c>
      <c r="K31" s="391"/>
    </row>
    <row r="32" spans="1:11" ht="24" customHeight="1" x14ac:dyDescent="0.25">
      <c r="A32" s="400" t="s">
        <v>92</v>
      </c>
      <c r="B32" s="400"/>
      <c r="C32" s="400"/>
      <c r="D32" s="400"/>
      <c r="E32" s="400"/>
      <c r="F32" s="394"/>
      <c r="G32" s="394"/>
      <c r="H32" s="394"/>
      <c r="I32" s="394"/>
      <c r="J32" s="391">
        <f t="shared" si="0"/>
        <v>0</v>
      </c>
      <c r="K32" s="391"/>
    </row>
    <row r="33" spans="1:11" ht="20.25" customHeight="1" x14ac:dyDescent="0.25">
      <c r="A33" s="400" t="s">
        <v>93</v>
      </c>
      <c r="B33" s="400"/>
      <c r="C33" s="400"/>
      <c r="D33" s="400"/>
      <c r="E33" s="400"/>
      <c r="F33" s="394"/>
      <c r="G33" s="394"/>
      <c r="H33" s="394"/>
      <c r="I33" s="394"/>
      <c r="J33" s="391">
        <f t="shared" si="0"/>
        <v>0</v>
      </c>
      <c r="K33" s="391"/>
    </row>
    <row r="34" spans="1:11" ht="20.25" customHeight="1" x14ac:dyDescent="0.25">
      <c r="A34" s="400" t="s">
        <v>94</v>
      </c>
      <c r="B34" s="400"/>
      <c r="C34" s="400"/>
      <c r="D34" s="400"/>
      <c r="E34" s="400"/>
      <c r="F34" s="394"/>
      <c r="G34" s="394"/>
      <c r="H34" s="394"/>
      <c r="I34" s="394"/>
      <c r="J34" s="391">
        <f t="shared" si="0"/>
        <v>0</v>
      </c>
      <c r="K34" s="391"/>
    </row>
    <row r="35" spans="1:11" ht="20.25" customHeight="1" x14ac:dyDescent="0.25">
      <c r="A35" s="401" t="s">
        <v>95</v>
      </c>
      <c r="B35" s="401"/>
      <c r="C35" s="401"/>
      <c r="D35" s="401"/>
      <c r="E35" s="401"/>
      <c r="F35" s="390">
        <f>F36+F39+F40</f>
        <v>0</v>
      </c>
      <c r="G35" s="390"/>
      <c r="H35" s="390">
        <f>H36+H39+H40</f>
        <v>0</v>
      </c>
      <c r="I35" s="390"/>
      <c r="J35" s="390">
        <f t="shared" si="0"/>
        <v>0</v>
      </c>
      <c r="K35" s="390"/>
    </row>
    <row r="36" spans="1:11" ht="20.25" customHeight="1" x14ac:dyDescent="0.25">
      <c r="A36" s="400" t="s">
        <v>96</v>
      </c>
      <c r="B36" s="400"/>
      <c r="C36" s="400"/>
      <c r="D36" s="400"/>
      <c r="E36" s="400"/>
      <c r="F36" s="390">
        <f>F37+F38</f>
        <v>0</v>
      </c>
      <c r="G36" s="390"/>
      <c r="H36" s="390">
        <f>H37+H38</f>
        <v>0</v>
      </c>
      <c r="I36" s="390"/>
      <c r="J36" s="390">
        <f t="shared" si="0"/>
        <v>0</v>
      </c>
      <c r="K36" s="390"/>
    </row>
    <row r="37" spans="1:11" ht="16.5" customHeight="1" x14ac:dyDescent="0.25">
      <c r="A37" s="400" t="s">
        <v>97</v>
      </c>
      <c r="B37" s="400"/>
      <c r="C37" s="400"/>
      <c r="D37" s="400"/>
      <c r="E37" s="400"/>
      <c r="F37" s="394"/>
      <c r="G37" s="394"/>
      <c r="H37" s="394"/>
      <c r="I37" s="394"/>
      <c r="J37" s="391">
        <f t="shared" si="0"/>
        <v>0</v>
      </c>
      <c r="K37" s="391"/>
    </row>
    <row r="38" spans="1:11" ht="16.5" customHeight="1" x14ac:dyDescent="0.25">
      <c r="A38" s="400" t="s">
        <v>98</v>
      </c>
      <c r="B38" s="400"/>
      <c r="C38" s="400"/>
      <c r="D38" s="400"/>
      <c r="E38" s="400"/>
      <c r="F38" s="394"/>
      <c r="G38" s="394"/>
      <c r="H38" s="394"/>
      <c r="I38" s="394"/>
      <c r="J38" s="391">
        <f t="shared" si="0"/>
        <v>0</v>
      </c>
      <c r="K38" s="391"/>
    </row>
    <row r="39" spans="1:11" ht="14.25" customHeight="1" x14ac:dyDescent="0.25">
      <c r="A39" s="400" t="s">
        <v>99</v>
      </c>
      <c r="B39" s="400"/>
      <c r="C39" s="400"/>
      <c r="D39" s="400"/>
      <c r="E39" s="400"/>
      <c r="F39" s="394"/>
      <c r="G39" s="394"/>
      <c r="H39" s="394"/>
      <c r="I39" s="394"/>
      <c r="J39" s="391">
        <f t="shared" si="0"/>
        <v>0</v>
      </c>
      <c r="K39" s="391"/>
    </row>
    <row r="40" spans="1:11" ht="20.25" customHeight="1" x14ac:dyDescent="0.25">
      <c r="A40" s="400" t="s">
        <v>100</v>
      </c>
      <c r="B40" s="400"/>
      <c r="C40" s="400"/>
      <c r="D40" s="400"/>
      <c r="E40" s="400"/>
      <c r="F40" s="395"/>
      <c r="G40" s="395"/>
      <c r="H40" s="394"/>
      <c r="I40" s="394"/>
      <c r="J40" s="391">
        <f t="shared" si="0"/>
        <v>0</v>
      </c>
      <c r="K40" s="391"/>
    </row>
    <row r="41" spans="1:11" ht="27" customHeight="1" x14ac:dyDescent="0.25">
      <c r="A41" s="401" t="s">
        <v>101</v>
      </c>
      <c r="B41" s="401"/>
      <c r="C41" s="401"/>
      <c r="D41" s="401"/>
      <c r="E41" s="401"/>
      <c r="F41" s="390">
        <f>F42+F43</f>
        <v>0</v>
      </c>
      <c r="G41" s="390"/>
      <c r="H41" s="390">
        <f>H42+H43</f>
        <v>0</v>
      </c>
      <c r="I41" s="390"/>
      <c r="J41" s="391">
        <f t="shared" si="0"/>
        <v>0</v>
      </c>
      <c r="K41" s="391"/>
    </row>
    <row r="42" spans="1:11" ht="20.25" customHeight="1" x14ac:dyDescent="0.25">
      <c r="A42" s="400" t="s">
        <v>102</v>
      </c>
      <c r="B42" s="400"/>
      <c r="C42" s="400"/>
      <c r="D42" s="400"/>
      <c r="E42" s="400"/>
      <c r="F42" s="393"/>
      <c r="G42" s="393"/>
      <c r="H42" s="394"/>
      <c r="I42" s="394"/>
      <c r="J42" s="391">
        <f t="shared" si="0"/>
        <v>0</v>
      </c>
      <c r="K42" s="391"/>
    </row>
    <row r="43" spans="1:11" ht="20.25" customHeight="1" x14ac:dyDescent="0.25">
      <c r="A43" s="400" t="s">
        <v>103</v>
      </c>
      <c r="B43" s="400"/>
      <c r="C43" s="400"/>
      <c r="D43" s="400"/>
      <c r="E43" s="400"/>
      <c r="F43" s="394"/>
      <c r="G43" s="394"/>
      <c r="H43" s="394"/>
      <c r="I43" s="394"/>
      <c r="J43" s="391">
        <f t="shared" si="0"/>
        <v>0</v>
      </c>
      <c r="K43" s="391"/>
    </row>
    <row r="44" spans="1:11" ht="20.25" customHeight="1" x14ac:dyDescent="0.25">
      <c r="A44" s="401" t="s">
        <v>104</v>
      </c>
      <c r="B44" s="401"/>
      <c r="C44" s="401"/>
      <c r="D44" s="401"/>
      <c r="E44" s="401"/>
      <c r="F44" s="392">
        <f>F13+F17+F18+F27+F35+F41</f>
        <v>0</v>
      </c>
      <c r="G44" s="392"/>
      <c r="H44" s="392">
        <f>H13+H17+H18+H27+H35+H41</f>
        <v>0</v>
      </c>
      <c r="I44" s="392"/>
      <c r="J44" s="391">
        <f t="shared" si="0"/>
        <v>0</v>
      </c>
      <c r="K44" s="391"/>
    </row>
    <row r="45" spans="1:11" ht="20.25" customHeight="1" x14ac:dyDescent="0.25">
      <c r="A45" s="400" t="s">
        <v>105</v>
      </c>
      <c r="B45" s="400"/>
      <c r="C45" s="400"/>
      <c r="D45" s="400"/>
      <c r="E45" s="400"/>
      <c r="F45" s="411" t="str">
        <f>IF((F44*5%&gt;=F46),"Valoarea se incadreaza in 5%","Nu este corect valoarea depaseste 5%")</f>
        <v>Valoarea se incadreaza in 5%</v>
      </c>
      <c r="G45" s="411"/>
      <c r="H45" s="411"/>
      <c r="I45" s="411"/>
      <c r="J45" s="411"/>
      <c r="K45" s="411"/>
    </row>
    <row r="46" spans="1:11" ht="20.25" customHeight="1" x14ac:dyDescent="0.25">
      <c r="A46" s="401" t="s">
        <v>106</v>
      </c>
      <c r="B46" s="401"/>
      <c r="C46" s="401"/>
      <c r="D46" s="401"/>
      <c r="E46" s="401"/>
      <c r="F46" s="394"/>
      <c r="G46" s="394"/>
      <c r="H46" s="393"/>
      <c r="I46" s="393"/>
      <c r="J46" s="391">
        <f t="shared" si="0"/>
        <v>0</v>
      </c>
      <c r="K46" s="391"/>
    </row>
    <row r="47" spans="1:11" ht="20.25" customHeight="1" x14ac:dyDescent="0.25">
      <c r="A47" s="401" t="s">
        <v>107</v>
      </c>
      <c r="B47" s="401"/>
      <c r="C47" s="401"/>
      <c r="D47" s="401"/>
      <c r="E47" s="401"/>
      <c r="F47" s="392">
        <f>F44+F46</f>
        <v>0</v>
      </c>
      <c r="G47" s="392"/>
      <c r="H47" s="393">
        <f>H44+H46</f>
        <v>0</v>
      </c>
      <c r="I47" s="393"/>
      <c r="J47" s="391">
        <f t="shared" si="0"/>
        <v>0</v>
      </c>
      <c r="K47" s="391"/>
    </row>
    <row r="48" spans="1:11" ht="20.25" customHeight="1" x14ac:dyDescent="0.25">
      <c r="A48" s="401" t="s">
        <v>108</v>
      </c>
      <c r="B48" s="401"/>
      <c r="C48" s="401"/>
      <c r="D48" s="401"/>
      <c r="E48" s="401"/>
      <c r="F48" s="394"/>
      <c r="G48" s="394"/>
      <c r="H48" s="394"/>
      <c r="I48" s="394"/>
      <c r="J48" s="391">
        <f t="shared" si="0"/>
        <v>0</v>
      </c>
      <c r="K48" s="391"/>
    </row>
    <row r="49" spans="1:11" ht="20.25" customHeight="1" x14ac:dyDescent="0.25">
      <c r="A49" s="401" t="s">
        <v>109</v>
      </c>
      <c r="B49" s="401"/>
      <c r="C49" s="401"/>
      <c r="D49" s="401"/>
      <c r="E49" s="401"/>
      <c r="F49" s="392">
        <f>F47+F48</f>
        <v>0</v>
      </c>
      <c r="G49" s="392"/>
      <c r="H49" s="392">
        <f>H47+H48</f>
        <v>0</v>
      </c>
      <c r="I49" s="392"/>
      <c r="J49" s="391">
        <f t="shared" si="0"/>
        <v>0</v>
      </c>
      <c r="K49" s="391"/>
    </row>
    <row r="50" spans="1:11" ht="20.25" customHeight="1" x14ac:dyDescent="0.25">
      <c r="A50" s="414"/>
      <c r="B50" s="414"/>
      <c r="C50" s="414"/>
      <c r="D50" s="414"/>
      <c r="E50" s="414"/>
      <c r="F50" s="392" t="s">
        <v>110</v>
      </c>
      <c r="G50" s="392"/>
      <c r="H50" s="392" t="s">
        <v>111</v>
      </c>
      <c r="I50" s="392"/>
      <c r="J50" s="415"/>
      <c r="K50" s="415"/>
    </row>
    <row r="51" spans="1:11" ht="20.25" customHeight="1" x14ac:dyDescent="0.25">
      <c r="A51" s="413" t="s">
        <v>262</v>
      </c>
      <c r="B51" s="413"/>
      <c r="C51" s="413"/>
      <c r="D51" s="413"/>
      <c r="E51" s="413"/>
      <c r="F51" s="392">
        <f>F52+F53</f>
        <v>0</v>
      </c>
      <c r="G51" s="392"/>
      <c r="H51" s="392">
        <f>H52+H53</f>
        <v>0</v>
      </c>
      <c r="I51" s="392"/>
      <c r="J51" s="415"/>
      <c r="K51" s="415"/>
    </row>
    <row r="52" spans="1:11" ht="20.25" customHeight="1" x14ac:dyDescent="0.25">
      <c r="A52" s="413" t="s">
        <v>263</v>
      </c>
      <c r="B52" s="413"/>
      <c r="C52" s="413"/>
      <c r="D52" s="413"/>
      <c r="E52" s="413"/>
      <c r="F52" s="392">
        <f>ROUND(H52*F8,0)</f>
        <v>0</v>
      </c>
      <c r="G52" s="392"/>
      <c r="H52" s="392">
        <f>F49</f>
        <v>0</v>
      </c>
      <c r="I52" s="392"/>
      <c r="J52" s="415"/>
      <c r="K52" s="415"/>
    </row>
    <row r="53" spans="1:11" ht="20.25" customHeight="1" x14ac:dyDescent="0.25">
      <c r="A53" s="413" t="s">
        <v>264</v>
      </c>
      <c r="B53" s="413"/>
      <c r="C53" s="413"/>
      <c r="D53" s="413"/>
      <c r="E53" s="413"/>
      <c r="F53" s="392">
        <f>ROUND(H53*F8,0)</f>
        <v>0</v>
      </c>
      <c r="G53" s="392"/>
      <c r="H53" s="392">
        <f>J49-H52</f>
        <v>0</v>
      </c>
      <c r="I53" s="392"/>
      <c r="J53" s="415"/>
      <c r="K53" s="415"/>
    </row>
    <row r="54" spans="1:11" ht="20.25" customHeight="1" x14ac:dyDescent="0.25">
      <c r="A54" s="420" t="s">
        <v>112</v>
      </c>
      <c r="B54" s="420"/>
      <c r="C54" s="420"/>
      <c r="D54" s="420"/>
      <c r="E54" s="420"/>
      <c r="F54" s="420"/>
      <c r="G54" s="420"/>
      <c r="H54" s="420"/>
      <c r="I54" s="420"/>
      <c r="J54" s="420"/>
      <c r="K54" s="420"/>
    </row>
    <row r="55" spans="1:11" ht="27" customHeight="1" x14ac:dyDescent="0.25">
      <c r="A55" s="420"/>
      <c r="B55" s="420"/>
      <c r="C55" s="420"/>
      <c r="D55" s="420"/>
      <c r="E55" s="420"/>
      <c r="F55" s="420" t="s">
        <v>265</v>
      </c>
      <c r="G55" s="420"/>
      <c r="H55" s="420" t="s">
        <v>266</v>
      </c>
      <c r="I55" s="420"/>
      <c r="J55" s="420" t="s">
        <v>220</v>
      </c>
      <c r="K55" s="420"/>
    </row>
    <row r="56" spans="1:11" ht="36.75" customHeight="1" x14ac:dyDescent="0.25">
      <c r="A56" s="419" t="s">
        <v>113</v>
      </c>
      <c r="B56" s="419"/>
      <c r="C56" s="419"/>
      <c r="D56" s="419"/>
      <c r="E56" s="419"/>
      <c r="F56" s="416"/>
      <c r="G56" s="416"/>
      <c r="H56" s="417"/>
      <c r="I56" s="417"/>
      <c r="J56" s="418">
        <f>F56+H56</f>
        <v>0</v>
      </c>
      <c r="K56" s="418"/>
    </row>
    <row r="57" spans="1:11" ht="20.25" customHeight="1" x14ac:dyDescent="0.25">
      <c r="A57" s="419" t="s">
        <v>267</v>
      </c>
      <c r="B57" s="419"/>
      <c r="C57" s="419"/>
      <c r="D57" s="419"/>
      <c r="E57" s="419"/>
      <c r="F57" s="418">
        <f>F58+F59</f>
        <v>0</v>
      </c>
      <c r="G57" s="418"/>
      <c r="H57" s="418">
        <f>H58+H59</f>
        <v>0</v>
      </c>
      <c r="I57" s="418"/>
      <c r="J57" s="418">
        <f t="shared" ref="J57:J61" si="2">F57+H57</f>
        <v>0</v>
      </c>
      <c r="K57" s="418"/>
    </row>
    <row r="58" spans="1:11" ht="20.25" customHeight="1" x14ac:dyDescent="0.25">
      <c r="A58" s="419" t="s">
        <v>268</v>
      </c>
      <c r="B58" s="419"/>
      <c r="C58" s="419"/>
      <c r="D58" s="419"/>
      <c r="E58" s="419"/>
      <c r="F58" s="416"/>
      <c r="G58" s="416"/>
      <c r="H58" s="416"/>
      <c r="I58" s="416"/>
      <c r="J58" s="418">
        <f t="shared" si="2"/>
        <v>0</v>
      </c>
      <c r="K58" s="418"/>
    </row>
    <row r="59" spans="1:11" ht="20.25" customHeight="1" x14ac:dyDescent="0.25">
      <c r="A59" s="419" t="s">
        <v>269</v>
      </c>
      <c r="B59" s="419"/>
      <c r="C59" s="419"/>
      <c r="D59" s="419"/>
      <c r="E59" s="419"/>
      <c r="F59" s="416"/>
      <c r="G59" s="416"/>
      <c r="H59" s="416"/>
      <c r="I59" s="416"/>
      <c r="J59" s="418">
        <f t="shared" si="2"/>
        <v>0</v>
      </c>
      <c r="K59" s="418"/>
    </row>
    <row r="60" spans="1:11" ht="20.25" customHeight="1" x14ac:dyDescent="0.25">
      <c r="A60" s="419" t="s">
        <v>270</v>
      </c>
      <c r="B60" s="419"/>
      <c r="C60" s="419"/>
      <c r="D60" s="419"/>
      <c r="E60" s="419"/>
      <c r="F60" s="416"/>
      <c r="G60" s="416"/>
      <c r="H60" s="416"/>
      <c r="I60" s="416"/>
      <c r="J60" s="418">
        <f t="shared" si="2"/>
        <v>0</v>
      </c>
      <c r="K60" s="418"/>
    </row>
    <row r="61" spans="1:11" ht="20.25" customHeight="1" x14ac:dyDescent="0.25">
      <c r="A61" s="419" t="s">
        <v>114</v>
      </c>
      <c r="B61" s="419"/>
      <c r="C61" s="419"/>
      <c r="D61" s="419"/>
      <c r="E61" s="419"/>
      <c r="F61" s="418">
        <f>F57+F56+F60</f>
        <v>0</v>
      </c>
      <c r="G61" s="418"/>
      <c r="H61" s="418">
        <f>H57+H56+H60</f>
        <v>0</v>
      </c>
      <c r="I61" s="418"/>
      <c r="J61" s="418">
        <f t="shared" si="2"/>
        <v>0</v>
      </c>
      <c r="K61" s="418"/>
    </row>
    <row r="62" spans="1:11" ht="20.25" customHeight="1" x14ac:dyDescent="0.25">
      <c r="A62" s="419" t="s">
        <v>271</v>
      </c>
      <c r="B62" s="419"/>
      <c r="C62" s="419"/>
      <c r="D62" s="419"/>
      <c r="E62" s="419"/>
      <c r="F62" s="421" t="e">
        <f>F56/F61</f>
        <v>#DIV/0!</v>
      </c>
      <c r="G62" s="421"/>
      <c r="H62" s="433"/>
      <c r="I62" s="434"/>
      <c r="J62" s="434"/>
      <c r="K62" s="435"/>
    </row>
    <row r="63" spans="1:11" ht="20.25" customHeight="1" x14ac:dyDescent="0.25">
      <c r="A63" s="419" t="s">
        <v>115</v>
      </c>
      <c r="B63" s="419"/>
      <c r="C63" s="419"/>
      <c r="D63" s="419"/>
      <c r="E63" s="419"/>
      <c r="F63" s="416"/>
      <c r="G63" s="416"/>
      <c r="H63" s="433"/>
      <c r="I63" s="434"/>
      <c r="J63" s="434"/>
      <c r="K63" s="435"/>
    </row>
    <row r="64" spans="1:11" ht="31.5" customHeight="1" x14ac:dyDescent="0.25">
      <c r="A64" s="419" t="s">
        <v>116</v>
      </c>
      <c r="B64" s="419"/>
      <c r="C64" s="419"/>
      <c r="D64" s="419"/>
      <c r="E64" s="419"/>
      <c r="F64" s="421" t="e">
        <f>F63/F56</f>
        <v>#DIV/0!</v>
      </c>
      <c r="G64" s="421"/>
      <c r="H64" s="422" t="e">
        <f>IF(F64&lt;50%,"Suma de avans mai mica de 50% din ajutorul public","Suma de avans mai mare de 50% din ajutorul public")</f>
        <v>#DIV/0!</v>
      </c>
      <c r="I64" s="422"/>
      <c r="J64" s="422"/>
      <c r="K64" s="422"/>
    </row>
    <row r="66" spans="1:11" ht="20.25" customHeight="1" x14ac:dyDescent="0.25">
      <c r="I66" s="424" t="s">
        <v>272</v>
      </c>
      <c r="J66" s="424"/>
      <c r="K66" s="424"/>
    </row>
    <row r="68" spans="1:11" ht="20.25" customHeight="1" x14ac:dyDescent="0.25">
      <c r="A68" s="403" t="s">
        <v>260</v>
      </c>
      <c r="B68" s="404"/>
      <c r="C68" s="404"/>
      <c r="D68" s="404"/>
      <c r="E68" s="404"/>
      <c r="F68" s="404"/>
      <c r="G68" s="404"/>
      <c r="H68" s="404"/>
      <c r="I68" s="404"/>
      <c r="J68" s="404"/>
      <c r="K68" s="405"/>
    </row>
    <row r="69" spans="1:11" ht="20.25" customHeight="1" x14ac:dyDescent="0.25">
      <c r="A69" s="229" t="s">
        <v>0</v>
      </c>
      <c r="B69" s="230"/>
      <c r="C69" s="230"/>
      <c r="D69" s="230"/>
      <c r="E69" s="230"/>
      <c r="F69" s="230"/>
      <c r="G69" s="230"/>
      <c r="H69" s="230"/>
      <c r="I69" s="230"/>
      <c r="J69" s="230"/>
      <c r="K69" s="231"/>
    </row>
    <row r="70" spans="1:11" ht="20.25" customHeight="1" x14ac:dyDescent="0.25">
      <c r="A70" s="229" t="s">
        <v>273</v>
      </c>
      <c r="B70" s="230"/>
      <c r="C70" s="230"/>
      <c r="D70" s="230"/>
      <c r="E70" s="230"/>
      <c r="F70" s="230"/>
      <c r="G70" s="230"/>
      <c r="H70" s="230"/>
      <c r="I70" s="230"/>
      <c r="J70" s="230"/>
      <c r="K70" s="231"/>
    </row>
    <row r="71" spans="1:11" ht="20.25" customHeight="1" x14ac:dyDescent="0.25">
      <c r="A71" s="32"/>
      <c r="B71" s="33"/>
      <c r="C71" s="33"/>
      <c r="D71" s="33"/>
      <c r="E71" s="33"/>
      <c r="F71" s="33"/>
      <c r="G71" s="33"/>
      <c r="H71" s="33"/>
      <c r="I71" s="33"/>
      <c r="J71" s="33"/>
      <c r="K71" s="34"/>
    </row>
    <row r="72" spans="1:11" ht="20.25" customHeight="1" x14ac:dyDescent="0.25">
      <c r="A72" s="425"/>
      <c r="B72" s="426"/>
      <c r="C72" s="426"/>
      <c r="D72" s="426"/>
      <c r="E72" s="426"/>
      <c r="F72" s="426"/>
      <c r="G72" s="426"/>
      <c r="H72" s="426"/>
      <c r="I72" s="426"/>
      <c r="J72" s="426"/>
      <c r="K72" s="427"/>
    </row>
    <row r="73" spans="1:11" ht="20.25" customHeight="1" x14ac:dyDescent="0.25">
      <c r="A73" s="32"/>
      <c r="B73" s="33"/>
      <c r="C73" s="33"/>
      <c r="D73" s="33"/>
      <c r="E73" s="33"/>
      <c r="F73" s="33"/>
      <c r="G73" s="33"/>
      <c r="H73" s="33"/>
      <c r="I73" s="33"/>
      <c r="J73" s="33"/>
      <c r="K73" s="34"/>
    </row>
    <row r="74" spans="1:11" ht="20.25" customHeight="1" x14ac:dyDescent="0.25">
      <c r="A74" s="95" t="s">
        <v>274</v>
      </c>
      <c r="B74" s="428" t="s">
        <v>275</v>
      </c>
      <c r="C74" s="428"/>
      <c r="D74" s="428"/>
      <c r="E74" s="428"/>
      <c r="F74" s="428"/>
      <c r="G74" s="428"/>
      <c r="H74" s="428" t="s">
        <v>276</v>
      </c>
      <c r="I74" s="428"/>
      <c r="J74" s="428" t="s">
        <v>277</v>
      </c>
      <c r="K74" s="428"/>
    </row>
    <row r="75" spans="1:11" ht="48.75" customHeight="1" x14ac:dyDescent="0.25">
      <c r="A75" s="95">
        <v>1</v>
      </c>
      <c r="B75" s="429" t="s">
        <v>278</v>
      </c>
      <c r="C75" s="430"/>
      <c r="D75" s="430"/>
      <c r="E75" s="430"/>
      <c r="F75" s="430"/>
      <c r="G75" s="430"/>
      <c r="H75" s="343"/>
      <c r="I75" s="345"/>
      <c r="J75" s="343"/>
      <c r="K75" s="345"/>
    </row>
    <row r="76" spans="1:11" ht="20.25" customHeight="1" x14ac:dyDescent="0.25">
      <c r="A76" s="95">
        <v>2</v>
      </c>
      <c r="B76" s="430" t="s">
        <v>279</v>
      </c>
      <c r="C76" s="430"/>
      <c r="D76" s="430"/>
      <c r="E76" s="430"/>
      <c r="F76" s="430"/>
      <c r="G76" s="430"/>
      <c r="H76" s="431">
        <f>SUM(H77:I86)</f>
        <v>0</v>
      </c>
      <c r="I76" s="432"/>
      <c r="J76" s="431">
        <f>SUM(J77:K86)</f>
        <v>0</v>
      </c>
      <c r="K76" s="432"/>
    </row>
    <row r="77" spans="1:11" ht="20.25" customHeight="1" x14ac:dyDescent="0.25">
      <c r="A77" s="98"/>
      <c r="B77" s="423" t="s">
        <v>280</v>
      </c>
      <c r="C77" s="423"/>
      <c r="D77" s="423"/>
      <c r="E77" s="423"/>
      <c r="F77" s="423"/>
      <c r="G77" s="423"/>
      <c r="H77" s="343"/>
      <c r="I77" s="345"/>
      <c r="J77" s="343"/>
      <c r="K77" s="345"/>
    </row>
    <row r="78" spans="1:11" ht="30" customHeight="1" x14ac:dyDescent="0.25">
      <c r="A78" s="98"/>
      <c r="B78" s="436" t="s">
        <v>281</v>
      </c>
      <c r="C78" s="423"/>
      <c r="D78" s="423"/>
      <c r="E78" s="423"/>
      <c r="F78" s="423"/>
      <c r="G78" s="423"/>
      <c r="H78" s="343"/>
      <c r="I78" s="345"/>
      <c r="J78" s="343"/>
      <c r="K78" s="345"/>
    </row>
    <row r="79" spans="1:11" ht="27.75" customHeight="1" x14ac:dyDescent="0.25">
      <c r="A79" s="98"/>
      <c r="B79" s="436" t="s">
        <v>282</v>
      </c>
      <c r="C79" s="423"/>
      <c r="D79" s="423"/>
      <c r="E79" s="423"/>
      <c r="F79" s="423"/>
      <c r="G79" s="423"/>
      <c r="H79" s="343"/>
      <c r="I79" s="345"/>
      <c r="J79" s="343"/>
      <c r="K79" s="345"/>
    </row>
    <row r="80" spans="1:11" ht="20.25" customHeight="1" x14ac:dyDescent="0.25">
      <c r="A80" s="98"/>
      <c r="B80" s="423" t="s">
        <v>283</v>
      </c>
      <c r="C80" s="423"/>
      <c r="D80" s="423"/>
      <c r="E80" s="423"/>
      <c r="F80" s="423"/>
      <c r="G80" s="423"/>
      <c r="H80" s="343"/>
      <c r="I80" s="345"/>
      <c r="J80" s="343"/>
      <c r="K80" s="345"/>
    </row>
    <row r="81" spans="1:11" ht="20.25" customHeight="1" x14ac:dyDescent="0.25">
      <c r="A81" s="98"/>
      <c r="B81" s="423" t="s">
        <v>284</v>
      </c>
      <c r="C81" s="423"/>
      <c r="D81" s="423"/>
      <c r="E81" s="423"/>
      <c r="F81" s="423"/>
      <c r="G81" s="423"/>
      <c r="H81" s="343"/>
      <c r="I81" s="345"/>
      <c r="J81" s="343"/>
      <c r="K81" s="345"/>
    </row>
    <row r="82" spans="1:11" ht="30" customHeight="1" x14ac:dyDescent="0.25">
      <c r="A82" s="98"/>
      <c r="B82" s="436" t="s">
        <v>285</v>
      </c>
      <c r="C82" s="423"/>
      <c r="D82" s="423"/>
      <c r="E82" s="423"/>
      <c r="F82" s="423"/>
      <c r="G82" s="423"/>
      <c r="H82" s="343"/>
      <c r="I82" s="345"/>
      <c r="J82" s="343"/>
      <c r="K82" s="345"/>
    </row>
    <row r="83" spans="1:11" ht="20.25" customHeight="1" x14ac:dyDescent="0.25">
      <c r="A83" s="98"/>
      <c r="B83" s="423" t="s">
        <v>286</v>
      </c>
      <c r="C83" s="423"/>
      <c r="D83" s="423"/>
      <c r="E83" s="423"/>
      <c r="F83" s="423"/>
      <c r="G83" s="423"/>
      <c r="H83" s="343"/>
      <c r="I83" s="345"/>
      <c r="J83" s="343"/>
      <c r="K83" s="345"/>
    </row>
    <row r="84" spans="1:11" ht="20.25" customHeight="1" x14ac:dyDescent="0.25">
      <c r="A84" s="98"/>
      <c r="B84" s="423" t="s">
        <v>287</v>
      </c>
      <c r="C84" s="423"/>
      <c r="D84" s="423"/>
      <c r="E84" s="423"/>
      <c r="F84" s="423"/>
      <c r="G84" s="423"/>
      <c r="H84" s="343"/>
      <c r="I84" s="345"/>
      <c r="J84" s="343"/>
      <c r="K84" s="345"/>
    </row>
    <row r="85" spans="1:11" ht="20.25" customHeight="1" x14ac:dyDescent="0.25">
      <c r="A85" s="98"/>
      <c r="B85" s="423" t="s">
        <v>288</v>
      </c>
      <c r="C85" s="423"/>
      <c r="D85" s="423"/>
      <c r="E85" s="423"/>
      <c r="F85" s="423"/>
      <c r="G85" s="423"/>
      <c r="H85" s="343"/>
      <c r="I85" s="345"/>
      <c r="J85" s="343"/>
      <c r="K85" s="345"/>
    </row>
    <row r="86" spans="1:11" ht="20.25" customHeight="1" x14ac:dyDescent="0.25">
      <c r="A86" s="98"/>
      <c r="B86" s="423" t="s">
        <v>289</v>
      </c>
      <c r="C86" s="423"/>
      <c r="D86" s="423"/>
      <c r="E86" s="423"/>
      <c r="F86" s="423"/>
      <c r="G86" s="423"/>
      <c r="H86" s="343"/>
      <c r="I86" s="345"/>
      <c r="J86" s="343"/>
      <c r="K86" s="345"/>
    </row>
    <row r="87" spans="1:11" ht="20.25" customHeight="1" x14ac:dyDescent="0.25">
      <c r="A87" s="95">
        <v>3</v>
      </c>
      <c r="B87" s="430" t="s">
        <v>290</v>
      </c>
      <c r="C87" s="430"/>
      <c r="D87" s="430"/>
      <c r="E87" s="430"/>
      <c r="F87" s="430"/>
      <c r="G87" s="430"/>
      <c r="H87" s="431">
        <f>H88+H95+H96+H97</f>
        <v>0</v>
      </c>
      <c r="I87" s="432"/>
      <c r="J87" s="431">
        <f>J88+J95+J96+J97</f>
        <v>0</v>
      </c>
      <c r="K87" s="432"/>
    </row>
    <row r="88" spans="1:11" ht="20.25" customHeight="1" x14ac:dyDescent="0.25">
      <c r="A88" s="98"/>
      <c r="B88" s="423" t="s">
        <v>291</v>
      </c>
      <c r="C88" s="423"/>
      <c r="D88" s="423"/>
      <c r="E88" s="423"/>
      <c r="F88" s="423"/>
      <c r="G88" s="423"/>
      <c r="H88" s="328">
        <f>SUM(H89:I94)</f>
        <v>0</v>
      </c>
      <c r="I88" s="329"/>
      <c r="J88" s="328">
        <f>SUM(J89:K94)</f>
        <v>0</v>
      </c>
      <c r="K88" s="329"/>
    </row>
    <row r="89" spans="1:11" ht="20.25" customHeight="1" x14ac:dyDescent="0.25">
      <c r="A89" s="23"/>
      <c r="B89" s="423" t="s">
        <v>292</v>
      </c>
      <c r="C89" s="423"/>
      <c r="D89" s="423"/>
      <c r="E89" s="423"/>
      <c r="F89" s="423"/>
      <c r="G89" s="423"/>
      <c r="H89" s="343"/>
      <c r="I89" s="345"/>
      <c r="J89" s="343"/>
      <c r="K89" s="345"/>
    </row>
    <row r="90" spans="1:11" ht="20.25" customHeight="1" x14ac:dyDescent="0.25">
      <c r="A90" s="23"/>
      <c r="B90" s="423" t="s">
        <v>293</v>
      </c>
      <c r="C90" s="423"/>
      <c r="D90" s="423"/>
      <c r="E90" s="423"/>
      <c r="F90" s="423"/>
      <c r="G90" s="423"/>
      <c r="H90" s="343"/>
      <c r="I90" s="345"/>
      <c r="J90" s="343"/>
      <c r="K90" s="345"/>
    </row>
    <row r="91" spans="1:11" ht="20.25" customHeight="1" x14ac:dyDescent="0.25">
      <c r="A91" s="23"/>
      <c r="B91" s="423" t="s">
        <v>294</v>
      </c>
      <c r="C91" s="423"/>
      <c r="D91" s="423"/>
      <c r="E91" s="423"/>
      <c r="F91" s="423"/>
      <c r="G91" s="423"/>
      <c r="H91" s="343"/>
      <c r="I91" s="345"/>
      <c r="J91" s="343"/>
      <c r="K91" s="345"/>
    </row>
    <row r="92" spans="1:11" ht="20.25" customHeight="1" x14ac:dyDescent="0.25">
      <c r="A92" s="23"/>
      <c r="B92" s="423" t="s">
        <v>295</v>
      </c>
      <c r="C92" s="423"/>
      <c r="D92" s="423"/>
      <c r="E92" s="423"/>
      <c r="F92" s="423"/>
      <c r="G92" s="423"/>
      <c r="H92" s="343"/>
      <c r="I92" s="345"/>
      <c r="J92" s="343"/>
      <c r="K92" s="345"/>
    </row>
    <row r="93" spans="1:11" ht="20.25" customHeight="1" x14ac:dyDescent="0.25">
      <c r="A93" s="23"/>
      <c r="B93" s="423" t="s">
        <v>296</v>
      </c>
      <c r="C93" s="423"/>
      <c r="D93" s="423"/>
      <c r="E93" s="423"/>
      <c r="F93" s="423"/>
      <c r="G93" s="423"/>
      <c r="H93" s="343"/>
      <c r="I93" s="345"/>
      <c r="J93" s="343"/>
      <c r="K93" s="345"/>
    </row>
    <row r="94" spans="1:11" ht="20.25" customHeight="1" x14ac:dyDescent="0.25">
      <c r="A94" s="23"/>
      <c r="B94" s="423" t="s">
        <v>297</v>
      </c>
      <c r="C94" s="423"/>
      <c r="D94" s="423"/>
      <c r="E94" s="423"/>
      <c r="F94" s="423"/>
      <c r="G94" s="423"/>
      <c r="H94" s="343"/>
      <c r="I94" s="345"/>
      <c r="J94" s="343"/>
      <c r="K94" s="345"/>
    </row>
    <row r="95" spans="1:11" ht="30" customHeight="1" x14ac:dyDescent="0.25">
      <c r="A95" s="23"/>
      <c r="B95" s="436" t="s">
        <v>298</v>
      </c>
      <c r="C95" s="423"/>
      <c r="D95" s="423"/>
      <c r="E95" s="423"/>
      <c r="F95" s="423"/>
      <c r="G95" s="423"/>
      <c r="H95" s="343"/>
      <c r="I95" s="345"/>
      <c r="J95" s="343"/>
      <c r="K95" s="345"/>
    </row>
    <row r="96" spans="1:11" ht="57.75" customHeight="1" x14ac:dyDescent="0.25">
      <c r="A96" s="23"/>
      <c r="B96" s="436" t="s">
        <v>299</v>
      </c>
      <c r="C96" s="423"/>
      <c r="D96" s="423"/>
      <c r="E96" s="423"/>
      <c r="F96" s="423"/>
      <c r="G96" s="423"/>
      <c r="H96" s="343"/>
      <c r="I96" s="345"/>
      <c r="J96" s="343"/>
      <c r="K96" s="345"/>
    </row>
    <row r="97" spans="1:11" ht="20.25" customHeight="1" x14ac:dyDescent="0.25">
      <c r="A97" s="23"/>
      <c r="B97" s="423" t="s">
        <v>300</v>
      </c>
      <c r="C97" s="423"/>
      <c r="D97" s="423"/>
      <c r="E97" s="423"/>
      <c r="F97" s="423"/>
      <c r="G97" s="423"/>
      <c r="H97" s="343"/>
      <c r="I97" s="345"/>
      <c r="J97" s="343"/>
      <c r="K97" s="345"/>
    </row>
    <row r="98" spans="1:11" ht="20.25" customHeight="1" x14ac:dyDescent="0.25">
      <c r="A98" s="94">
        <v>4</v>
      </c>
      <c r="B98" s="430" t="s">
        <v>301</v>
      </c>
      <c r="C98" s="430"/>
      <c r="D98" s="430"/>
      <c r="E98" s="430"/>
      <c r="F98" s="430"/>
      <c r="G98" s="430"/>
      <c r="H98" s="343"/>
      <c r="I98" s="345"/>
      <c r="J98" s="343"/>
      <c r="K98" s="345"/>
    </row>
    <row r="99" spans="1:11" ht="20.25" customHeight="1" x14ac:dyDescent="0.25">
      <c r="A99" s="94">
        <v>5</v>
      </c>
      <c r="B99" s="430" t="s">
        <v>302</v>
      </c>
      <c r="C99" s="430"/>
      <c r="D99" s="430"/>
      <c r="E99" s="430"/>
      <c r="F99" s="430"/>
      <c r="G99" s="430"/>
      <c r="H99" s="328">
        <f>H100+H101</f>
        <v>0</v>
      </c>
      <c r="I99" s="329"/>
      <c r="J99" s="328">
        <f>J100+J101</f>
        <v>0</v>
      </c>
      <c r="K99" s="329"/>
    </row>
    <row r="100" spans="1:11" ht="35.25" customHeight="1" x14ac:dyDescent="0.25">
      <c r="A100" s="23"/>
      <c r="B100" s="436" t="s">
        <v>303</v>
      </c>
      <c r="C100" s="436"/>
      <c r="D100" s="436"/>
      <c r="E100" s="436"/>
      <c r="F100" s="436"/>
      <c r="G100" s="436"/>
      <c r="H100" s="343"/>
      <c r="I100" s="345"/>
      <c r="J100" s="343"/>
      <c r="K100" s="345"/>
    </row>
    <row r="101" spans="1:11" ht="29.25" customHeight="1" x14ac:dyDescent="0.25">
      <c r="A101" s="23"/>
      <c r="B101" s="436" t="s">
        <v>304</v>
      </c>
      <c r="C101" s="423"/>
      <c r="D101" s="423"/>
      <c r="E101" s="423"/>
      <c r="F101" s="423"/>
      <c r="G101" s="423"/>
      <c r="H101" s="343"/>
      <c r="I101" s="345"/>
      <c r="J101" s="343"/>
      <c r="K101" s="345"/>
    </row>
    <row r="102" spans="1:11" ht="20.25" customHeight="1" x14ac:dyDescent="0.25">
      <c r="A102" s="94">
        <v>6</v>
      </c>
      <c r="B102" s="430" t="s">
        <v>305</v>
      </c>
      <c r="C102" s="430"/>
      <c r="D102" s="430"/>
      <c r="E102" s="430"/>
      <c r="F102" s="430"/>
      <c r="G102" s="430"/>
      <c r="H102" s="328">
        <f>H103+H104</f>
        <v>0</v>
      </c>
      <c r="I102" s="329"/>
      <c r="J102" s="328">
        <f>J103+J104</f>
        <v>0</v>
      </c>
      <c r="K102" s="329"/>
    </row>
    <row r="103" spans="1:11" ht="31.5" customHeight="1" x14ac:dyDescent="0.25">
      <c r="A103" s="23"/>
      <c r="B103" s="436" t="s">
        <v>507</v>
      </c>
      <c r="C103" s="423"/>
      <c r="D103" s="423"/>
      <c r="E103" s="423"/>
      <c r="F103" s="423"/>
      <c r="G103" s="423"/>
      <c r="H103" s="343"/>
      <c r="I103" s="345"/>
      <c r="J103" s="343"/>
      <c r="K103" s="345"/>
    </row>
    <row r="104" spans="1:11" ht="44.25" customHeight="1" x14ac:dyDescent="0.25">
      <c r="A104" s="23"/>
      <c r="B104" s="436" t="s">
        <v>508</v>
      </c>
      <c r="C104" s="423"/>
      <c r="D104" s="423"/>
      <c r="E104" s="423"/>
      <c r="F104" s="423"/>
      <c r="G104" s="423"/>
      <c r="H104" s="343"/>
      <c r="I104" s="345"/>
      <c r="J104" s="343"/>
      <c r="K104" s="345"/>
    </row>
    <row r="105" spans="1:11" ht="20.25" customHeight="1" x14ac:dyDescent="0.25">
      <c r="A105" s="23"/>
      <c r="B105" s="430" t="s">
        <v>306</v>
      </c>
      <c r="C105" s="430"/>
      <c r="D105" s="430"/>
      <c r="E105" s="430"/>
      <c r="F105" s="430"/>
      <c r="G105" s="430"/>
      <c r="H105" s="431">
        <f>H75+H76+H87+H98+H99+H102</f>
        <v>0</v>
      </c>
      <c r="I105" s="432"/>
      <c r="J105" s="431">
        <f>J75+J76+J87+J98+J99+J102</f>
        <v>0</v>
      </c>
      <c r="K105" s="432"/>
    </row>
    <row r="106" spans="1:11" ht="20.25" customHeight="1" x14ac:dyDescent="0.25">
      <c r="A106" s="23"/>
      <c r="B106" s="430" t="s">
        <v>307</v>
      </c>
      <c r="C106" s="430"/>
      <c r="D106" s="430"/>
      <c r="E106" s="430"/>
      <c r="F106" s="430"/>
      <c r="G106" s="430"/>
      <c r="H106" s="343"/>
      <c r="I106" s="345"/>
      <c r="J106" s="343"/>
      <c r="K106" s="345"/>
    </row>
    <row r="107" spans="1:11" ht="16.5" customHeight="1" x14ac:dyDescent="0.25">
      <c r="A107" s="440" t="s">
        <v>308</v>
      </c>
      <c r="B107" s="440"/>
      <c r="C107" s="440"/>
      <c r="D107" s="440"/>
      <c r="E107" s="440"/>
      <c r="F107" s="440"/>
      <c r="G107" s="440"/>
      <c r="H107" s="328">
        <f>H105+J105+H106+J106</f>
        <v>0</v>
      </c>
      <c r="I107" s="332"/>
      <c r="J107" s="332"/>
      <c r="K107" s="329"/>
    </row>
    <row r="108" spans="1:11" ht="20.25" customHeight="1" x14ac:dyDescent="0.25">
      <c r="B108" s="439"/>
      <c r="C108" s="439"/>
      <c r="D108" s="439"/>
      <c r="E108" s="439"/>
      <c r="F108" s="439"/>
      <c r="G108" s="439"/>
    </row>
    <row r="110" spans="1:11" ht="20.25" customHeight="1" x14ac:dyDescent="0.25">
      <c r="I110" s="424" t="s">
        <v>309</v>
      </c>
      <c r="J110" s="424"/>
      <c r="K110" s="424"/>
    </row>
    <row r="112" spans="1:11" ht="20.25" customHeight="1" x14ac:dyDescent="0.25">
      <c r="A112" s="403" t="s">
        <v>260</v>
      </c>
      <c r="B112" s="404"/>
      <c r="C112" s="404"/>
      <c r="D112" s="404"/>
      <c r="E112" s="404"/>
      <c r="F112" s="404"/>
      <c r="G112" s="404"/>
      <c r="H112" s="404"/>
      <c r="I112" s="404"/>
      <c r="J112" s="404"/>
      <c r="K112" s="405"/>
    </row>
    <row r="113" spans="1:11" ht="20.25" customHeight="1" x14ac:dyDescent="0.25">
      <c r="A113" s="229" t="s">
        <v>0</v>
      </c>
      <c r="B113" s="230"/>
      <c r="C113" s="230"/>
      <c r="D113" s="230"/>
      <c r="E113" s="230"/>
      <c r="F113" s="230"/>
      <c r="G113" s="230"/>
      <c r="H113" s="230"/>
      <c r="I113" s="230"/>
      <c r="J113" s="230"/>
      <c r="K113" s="231"/>
    </row>
    <row r="114" spans="1:11" ht="20.25" customHeight="1" x14ac:dyDescent="0.25">
      <c r="A114" s="32"/>
      <c r="B114" s="33"/>
      <c r="C114" s="33"/>
      <c r="D114" s="33"/>
      <c r="E114" s="33"/>
      <c r="F114" s="33"/>
      <c r="G114" s="33"/>
      <c r="H114" s="33"/>
      <c r="I114" s="33"/>
      <c r="J114" s="33"/>
      <c r="K114" s="34"/>
    </row>
    <row r="115" spans="1:11" ht="20.25" customHeight="1" x14ac:dyDescent="0.25">
      <c r="A115" s="425"/>
      <c r="B115" s="426"/>
      <c r="C115" s="426"/>
      <c r="D115" s="426"/>
      <c r="E115" s="426"/>
      <c r="F115" s="426"/>
      <c r="G115" s="426"/>
      <c r="H115" s="426"/>
      <c r="I115" s="426"/>
      <c r="J115" s="426"/>
      <c r="K115" s="427"/>
    </row>
    <row r="116" spans="1:11" ht="20.25" customHeight="1" x14ac:dyDescent="0.25">
      <c r="A116" s="101"/>
      <c r="B116" s="76"/>
      <c r="C116" s="76"/>
      <c r="D116" s="76"/>
      <c r="E116" s="76"/>
      <c r="F116" s="76"/>
      <c r="G116" s="76"/>
      <c r="H116" s="76"/>
      <c r="I116" s="76"/>
      <c r="J116" s="76"/>
      <c r="K116" s="102"/>
    </row>
    <row r="117" spans="1:11" ht="20.25" customHeight="1" x14ac:dyDescent="0.25">
      <c r="A117" s="229" t="s">
        <v>310</v>
      </c>
      <c r="B117" s="230"/>
      <c r="C117" s="230"/>
      <c r="D117" s="230"/>
      <c r="E117" s="230"/>
      <c r="F117" s="230"/>
      <c r="G117" s="230"/>
      <c r="H117" s="230"/>
      <c r="I117" s="230"/>
      <c r="J117" s="230"/>
      <c r="K117" s="231"/>
    </row>
    <row r="118" spans="1:11" ht="20.25" customHeight="1" x14ac:dyDescent="0.25">
      <c r="A118" s="95" t="s">
        <v>274</v>
      </c>
      <c r="B118" s="428" t="s">
        <v>275</v>
      </c>
      <c r="C118" s="428"/>
      <c r="D118" s="428"/>
      <c r="E118" s="428"/>
      <c r="F118" s="428"/>
      <c r="G118" s="428"/>
      <c r="H118" s="428" t="s">
        <v>276</v>
      </c>
      <c r="I118" s="428"/>
      <c r="J118" s="428" t="s">
        <v>277</v>
      </c>
      <c r="K118" s="428"/>
    </row>
    <row r="119" spans="1:11" ht="15" x14ac:dyDescent="0.25">
      <c r="A119" s="77">
        <v>1</v>
      </c>
      <c r="B119" s="437" t="s">
        <v>311</v>
      </c>
      <c r="C119" s="438"/>
      <c r="D119" s="438"/>
      <c r="E119" s="438"/>
      <c r="F119" s="438"/>
      <c r="G119" s="438"/>
      <c r="H119" s="343"/>
      <c r="I119" s="345"/>
      <c r="J119" s="343"/>
      <c r="K119" s="345"/>
    </row>
    <row r="120" spans="1:11" ht="15" x14ac:dyDescent="0.25">
      <c r="A120" s="77">
        <v>2</v>
      </c>
      <c r="B120" s="438" t="s">
        <v>312</v>
      </c>
      <c r="C120" s="438"/>
      <c r="D120" s="438"/>
      <c r="E120" s="438"/>
      <c r="F120" s="438"/>
      <c r="G120" s="438"/>
      <c r="H120" s="343"/>
      <c r="I120" s="345"/>
      <c r="J120" s="343"/>
      <c r="K120" s="345"/>
    </row>
    <row r="121" spans="1:11" ht="15" x14ac:dyDescent="0.25">
      <c r="A121" s="77">
        <v>3</v>
      </c>
      <c r="B121" s="438" t="s">
        <v>313</v>
      </c>
      <c r="C121" s="438"/>
      <c r="D121" s="438"/>
      <c r="E121" s="438"/>
      <c r="F121" s="438"/>
      <c r="G121" s="438"/>
      <c r="H121" s="343"/>
      <c r="I121" s="345"/>
      <c r="J121" s="343"/>
      <c r="K121" s="345"/>
    </row>
    <row r="122" spans="1:11" ht="15" x14ac:dyDescent="0.25">
      <c r="A122" s="77">
        <v>4</v>
      </c>
      <c r="B122" s="437" t="s">
        <v>314</v>
      </c>
      <c r="C122" s="438"/>
      <c r="D122" s="438"/>
      <c r="E122" s="438"/>
      <c r="F122" s="438"/>
      <c r="G122" s="438"/>
      <c r="H122" s="343"/>
      <c r="I122" s="345"/>
      <c r="J122" s="343"/>
      <c r="K122" s="345"/>
    </row>
    <row r="123" spans="1:11" ht="15" x14ac:dyDescent="0.25">
      <c r="A123" s="77">
        <v>5</v>
      </c>
      <c r="B123" s="437" t="s">
        <v>315</v>
      </c>
      <c r="C123" s="438"/>
      <c r="D123" s="438"/>
      <c r="E123" s="438"/>
      <c r="F123" s="438"/>
      <c r="G123" s="438"/>
      <c r="H123" s="343"/>
      <c r="I123" s="345"/>
      <c r="J123" s="343"/>
      <c r="K123" s="345"/>
    </row>
    <row r="124" spans="1:11" ht="15" x14ac:dyDescent="0.25">
      <c r="A124" s="77">
        <v>6</v>
      </c>
      <c r="B124" s="438" t="s">
        <v>316</v>
      </c>
      <c r="C124" s="438"/>
      <c r="D124" s="438"/>
      <c r="E124" s="438"/>
      <c r="F124" s="438"/>
      <c r="G124" s="438"/>
      <c r="H124" s="343"/>
      <c r="I124" s="345"/>
      <c r="J124" s="343"/>
      <c r="K124" s="345"/>
    </row>
    <row r="125" spans="1:11" ht="15" x14ac:dyDescent="0.25">
      <c r="A125" s="77">
        <v>7</v>
      </c>
      <c r="B125" s="438" t="s">
        <v>317</v>
      </c>
      <c r="C125" s="438"/>
      <c r="D125" s="438"/>
      <c r="E125" s="438"/>
      <c r="F125" s="438"/>
      <c r="G125" s="438"/>
      <c r="H125" s="343"/>
      <c r="I125" s="345"/>
      <c r="J125" s="343"/>
      <c r="K125" s="345"/>
    </row>
    <row r="126" spans="1:11" ht="15" x14ac:dyDescent="0.25">
      <c r="A126" s="77">
        <v>8</v>
      </c>
      <c r="B126" s="437" t="s">
        <v>318</v>
      </c>
      <c r="C126" s="438"/>
      <c r="D126" s="438"/>
      <c r="E126" s="438"/>
      <c r="F126" s="438"/>
      <c r="G126" s="438"/>
      <c r="H126" s="343"/>
      <c r="I126" s="345"/>
      <c r="J126" s="343"/>
      <c r="K126" s="345"/>
    </row>
    <row r="127" spans="1:11" ht="15" x14ac:dyDescent="0.25">
      <c r="A127" s="98"/>
      <c r="B127" s="430" t="s">
        <v>306</v>
      </c>
      <c r="C127" s="430"/>
      <c r="D127" s="430"/>
      <c r="E127" s="430"/>
      <c r="F127" s="430"/>
      <c r="G127" s="430"/>
      <c r="H127" s="441">
        <f>SUM(H119:I126)</f>
        <v>0</v>
      </c>
      <c r="I127" s="442"/>
      <c r="J127" s="441">
        <f>SUM(J119:K126)</f>
        <v>0</v>
      </c>
      <c r="K127" s="442"/>
    </row>
    <row r="128" spans="1:11" ht="15" x14ac:dyDescent="0.25">
      <c r="A128" s="98"/>
      <c r="B128" s="430" t="s">
        <v>319</v>
      </c>
      <c r="C128" s="430"/>
      <c r="D128" s="430"/>
      <c r="E128" s="430"/>
      <c r="F128" s="430"/>
      <c r="G128" s="430"/>
      <c r="H128" s="343"/>
      <c r="I128" s="345"/>
      <c r="J128" s="343"/>
      <c r="K128" s="345"/>
    </row>
    <row r="129" spans="1:11" ht="20.25" customHeight="1" x14ac:dyDescent="0.25">
      <c r="A129" s="479" t="s">
        <v>320</v>
      </c>
      <c r="B129" s="480"/>
      <c r="C129" s="480"/>
      <c r="D129" s="480"/>
      <c r="E129" s="480"/>
      <c r="F129" s="480"/>
      <c r="G129" s="481"/>
      <c r="H129" s="441">
        <f>H127+J127+H128+J128</f>
        <v>0</v>
      </c>
      <c r="I129" s="445"/>
      <c r="J129" s="445"/>
      <c r="K129" s="442"/>
    </row>
    <row r="130" spans="1:11" ht="20.25" customHeight="1" x14ac:dyDescent="0.25">
      <c r="A130" s="482"/>
      <c r="B130" s="483"/>
      <c r="C130" s="483"/>
      <c r="D130" s="483"/>
      <c r="E130" s="483"/>
      <c r="F130" s="483"/>
      <c r="G130" s="483"/>
      <c r="H130" s="483"/>
      <c r="I130" s="483"/>
      <c r="J130" s="483"/>
      <c r="K130" s="484"/>
    </row>
    <row r="131" spans="1:11" ht="20.25" customHeight="1" x14ac:dyDescent="0.25">
      <c r="A131" s="230" t="s">
        <v>474</v>
      </c>
      <c r="B131" s="230"/>
      <c r="C131" s="230"/>
      <c r="D131" s="230"/>
      <c r="E131" s="230"/>
      <c r="F131" s="230"/>
      <c r="G131" s="230"/>
      <c r="H131" s="230"/>
      <c r="I131" s="230"/>
      <c r="J131" s="230"/>
      <c r="K131" s="230"/>
    </row>
    <row r="132" spans="1:11" ht="20.25" customHeight="1" x14ac:dyDescent="0.25">
      <c r="A132" s="74" t="s">
        <v>274</v>
      </c>
      <c r="B132" s="428" t="s">
        <v>275</v>
      </c>
      <c r="C132" s="428"/>
      <c r="D132" s="428"/>
      <c r="E132" s="428"/>
      <c r="F132" s="428"/>
      <c r="G132" s="428"/>
      <c r="H132" s="428" t="s">
        <v>276</v>
      </c>
      <c r="I132" s="428"/>
      <c r="J132" s="428" t="s">
        <v>277</v>
      </c>
      <c r="K132" s="428"/>
    </row>
    <row r="133" spans="1:11" ht="15" x14ac:dyDescent="0.25">
      <c r="A133" s="75" t="s">
        <v>321</v>
      </c>
      <c r="B133" s="430" t="s">
        <v>322</v>
      </c>
      <c r="C133" s="430"/>
      <c r="D133" s="430"/>
      <c r="E133" s="430"/>
      <c r="F133" s="430"/>
      <c r="G133" s="430"/>
      <c r="H133" s="441">
        <f>H134+H135</f>
        <v>0</v>
      </c>
      <c r="I133" s="442"/>
      <c r="J133" s="441">
        <f>J134+J135</f>
        <v>0</v>
      </c>
      <c r="K133" s="442"/>
    </row>
    <row r="134" spans="1:11" ht="15" x14ac:dyDescent="0.25">
      <c r="A134" s="78" t="s">
        <v>325</v>
      </c>
      <c r="B134" s="423" t="s">
        <v>323</v>
      </c>
      <c r="C134" s="423"/>
      <c r="D134" s="423"/>
      <c r="E134" s="423"/>
      <c r="F134" s="423"/>
      <c r="G134" s="423"/>
      <c r="H134" s="343"/>
      <c r="I134" s="345"/>
      <c r="J134" s="343"/>
      <c r="K134" s="345"/>
    </row>
    <row r="135" spans="1:11" ht="15" x14ac:dyDescent="0.25">
      <c r="A135" s="78" t="s">
        <v>326</v>
      </c>
      <c r="B135" s="423" t="s">
        <v>324</v>
      </c>
      <c r="C135" s="423"/>
      <c r="D135" s="423"/>
      <c r="E135" s="423"/>
      <c r="F135" s="423"/>
      <c r="G135" s="423"/>
      <c r="H135" s="343"/>
      <c r="I135" s="345"/>
      <c r="J135" s="343"/>
      <c r="K135" s="345"/>
    </row>
    <row r="136" spans="1:11" ht="15" x14ac:dyDescent="0.25">
      <c r="A136" s="75" t="s">
        <v>327</v>
      </c>
      <c r="B136" s="430" t="s">
        <v>328</v>
      </c>
      <c r="C136" s="430"/>
      <c r="D136" s="430"/>
      <c r="E136" s="430"/>
      <c r="F136" s="430"/>
      <c r="G136" s="430"/>
      <c r="H136" s="441">
        <f>SUM(H137:I142)</f>
        <v>0</v>
      </c>
      <c r="I136" s="442"/>
      <c r="J136" s="441">
        <f>SUM(J137:K142)</f>
        <v>0</v>
      </c>
      <c r="K136" s="442"/>
    </row>
    <row r="137" spans="1:11" ht="15" x14ac:dyDescent="0.25">
      <c r="A137" s="48"/>
      <c r="B137" s="423" t="s">
        <v>329</v>
      </c>
      <c r="C137" s="423"/>
      <c r="D137" s="423"/>
      <c r="E137" s="423"/>
      <c r="F137" s="423"/>
      <c r="G137" s="423"/>
      <c r="H137" s="443"/>
      <c r="I137" s="444"/>
      <c r="J137" s="343"/>
      <c r="K137" s="345"/>
    </row>
    <row r="138" spans="1:11" ht="26.25" customHeight="1" x14ac:dyDescent="0.25">
      <c r="A138" s="48"/>
      <c r="B138" s="436" t="s">
        <v>330</v>
      </c>
      <c r="C138" s="423"/>
      <c r="D138" s="423"/>
      <c r="E138" s="423"/>
      <c r="F138" s="423"/>
      <c r="G138" s="423"/>
      <c r="H138" s="343"/>
      <c r="I138" s="345"/>
      <c r="J138" s="343"/>
      <c r="K138" s="345"/>
    </row>
    <row r="139" spans="1:11" ht="27.75" customHeight="1" x14ac:dyDescent="0.25">
      <c r="A139" s="48"/>
      <c r="B139" s="436" t="s">
        <v>331</v>
      </c>
      <c r="C139" s="423"/>
      <c r="D139" s="423"/>
      <c r="E139" s="423"/>
      <c r="F139" s="423"/>
      <c r="G139" s="423"/>
      <c r="H139" s="343"/>
      <c r="I139" s="345"/>
      <c r="J139" s="343"/>
      <c r="K139" s="345"/>
    </row>
    <row r="140" spans="1:11" ht="15" x14ac:dyDescent="0.25">
      <c r="A140" s="48"/>
      <c r="B140" s="436" t="s">
        <v>332</v>
      </c>
      <c r="C140" s="423"/>
      <c r="D140" s="423"/>
      <c r="E140" s="423"/>
      <c r="F140" s="423"/>
      <c r="G140" s="423"/>
      <c r="H140" s="343"/>
      <c r="I140" s="345"/>
      <c r="J140" s="343"/>
      <c r="K140" s="345"/>
    </row>
    <row r="141" spans="1:11" ht="15" x14ac:dyDescent="0.25">
      <c r="A141" s="48"/>
      <c r="B141" s="423" t="s">
        <v>333</v>
      </c>
      <c r="C141" s="423"/>
      <c r="D141" s="423"/>
      <c r="E141" s="423"/>
      <c r="F141" s="423"/>
      <c r="G141" s="423"/>
      <c r="H141" s="343"/>
      <c r="I141" s="345"/>
      <c r="J141" s="343"/>
      <c r="K141" s="345"/>
    </row>
    <row r="142" spans="1:11" ht="15" x14ac:dyDescent="0.25">
      <c r="A142" s="75"/>
      <c r="B142" s="452" t="s">
        <v>334</v>
      </c>
      <c r="C142" s="452"/>
      <c r="D142" s="452"/>
      <c r="E142" s="452"/>
      <c r="F142" s="452"/>
      <c r="G142" s="452"/>
      <c r="H142" s="443"/>
      <c r="I142" s="444"/>
      <c r="J142" s="343"/>
      <c r="K142" s="345"/>
    </row>
    <row r="143" spans="1:11" ht="15" x14ac:dyDescent="0.25">
      <c r="A143" s="75" t="s">
        <v>335</v>
      </c>
      <c r="B143" s="430" t="s">
        <v>336</v>
      </c>
      <c r="C143" s="430"/>
      <c r="D143" s="430"/>
      <c r="E143" s="430"/>
      <c r="F143" s="430"/>
      <c r="G143" s="430"/>
      <c r="H143" s="443"/>
      <c r="I143" s="444"/>
      <c r="J143" s="343"/>
      <c r="K143" s="345"/>
    </row>
    <row r="144" spans="1:11" ht="20.25" customHeight="1" x14ac:dyDescent="0.25">
      <c r="A144" s="79"/>
      <c r="B144" s="446" t="s">
        <v>337</v>
      </c>
      <c r="C144" s="446"/>
      <c r="D144" s="446"/>
      <c r="E144" s="446"/>
      <c r="F144" s="446"/>
      <c r="G144" s="447"/>
      <c r="H144" s="441">
        <f>H133+H136+H143</f>
        <v>0</v>
      </c>
      <c r="I144" s="442"/>
      <c r="J144" s="441">
        <f>J133+J136+J143</f>
        <v>0</v>
      </c>
      <c r="K144" s="442"/>
    </row>
    <row r="145" spans="1:11" ht="32.25" customHeight="1" x14ac:dyDescent="0.25">
      <c r="A145" s="79"/>
      <c r="B145" s="446" t="s">
        <v>338</v>
      </c>
      <c r="C145" s="448"/>
      <c r="D145" s="448"/>
      <c r="E145" s="448"/>
      <c r="F145" s="448"/>
      <c r="G145" s="449"/>
      <c r="H145" s="450"/>
      <c r="I145" s="451"/>
      <c r="J145" s="450"/>
      <c r="K145" s="451"/>
    </row>
    <row r="146" spans="1:11" ht="20.25" customHeight="1" x14ac:dyDescent="0.25">
      <c r="A146" s="80"/>
      <c r="B146" s="448" t="s">
        <v>339</v>
      </c>
      <c r="C146" s="448"/>
      <c r="D146" s="448"/>
      <c r="E146" s="448"/>
      <c r="F146" s="448"/>
      <c r="G146" s="449"/>
      <c r="H146" s="441">
        <f>H145+H144+J144+J145</f>
        <v>0</v>
      </c>
      <c r="I146" s="445"/>
      <c r="J146" s="445"/>
      <c r="K146" s="442"/>
    </row>
    <row r="148" spans="1:11" ht="20.25" customHeight="1" x14ac:dyDescent="0.25">
      <c r="I148" s="424" t="s">
        <v>340</v>
      </c>
      <c r="J148" s="424"/>
      <c r="K148" s="424"/>
    </row>
    <row r="150" spans="1:11" ht="20.25" customHeight="1" x14ac:dyDescent="0.25">
      <c r="A150" s="403" t="s">
        <v>260</v>
      </c>
      <c r="B150" s="404"/>
      <c r="C150" s="404"/>
      <c r="D150" s="404"/>
      <c r="E150" s="404"/>
      <c r="F150" s="404"/>
      <c r="G150" s="404"/>
      <c r="H150" s="404"/>
      <c r="I150" s="404"/>
      <c r="J150" s="404"/>
      <c r="K150" s="405"/>
    </row>
    <row r="151" spans="1:11" ht="20.25" customHeight="1" x14ac:dyDescent="0.25">
      <c r="A151" s="229" t="s">
        <v>0</v>
      </c>
      <c r="B151" s="230"/>
      <c r="C151" s="230"/>
      <c r="D151" s="230"/>
      <c r="E151" s="230"/>
      <c r="F151" s="230"/>
      <c r="G151" s="230"/>
      <c r="H151" s="230"/>
      <c r="I151" s="230"/>
      <c r="J151" s="230"/>
      <c r="K151" s="231"/>
    </row>
    <row r="152" spans="1:11" ht="20.25" customHeight="1" x14ac:dyDescent="0.25">
      <c r="A152" s="32"/>
      <c r="B152" s="33"/>
      <c r="C152" s="33"/>
      <c r="D152" s="33"/>
      <c r="E152" s="33"/>
      <c r="F152" s="33"/>
      <c r="G152" s="33"/>
      <c r="H152" s="33"/>
      <c r="I152" s="33"/>
      <c r="J152" s="33"/>
      <c r="K152" s="34"/>
    </row>
    <row r="153" spans="1:11" ht="20.25" customHeight="1" x14ac:dyDescent="0.25">
      <c r="A153" s="453" t="s">
        <v>341</v>
      </c>
      <c r="B153" s="454"/>
      <c r="C153" s="454"/>
      <c r="D153" s="454"/>
      <c r="E153" s="454"/>
      <c r="F153" s="454"/>
      <c r="G153" s="454"/>
      <c r="H153" s="454"/>
      <c r="I153" s="454"/>
      <c r="J153" s="454"/>
      <c r="K153" s="455"/>
    </row>
    <row r="154" spans="1:11" ht="20.25" customHeight="1" x14ac:dyDescent="0.25">
      <c r="A154" s="32"/>
      <c r="B154" s="33"/>
      <c r="C154" s="33"/>
      <c r="D154" s="33"/>
      <c r="E154" s="33"/>
      <c r="F154" s="33"/>
      <c r="G154" s="33"/>
      <c r="H154" s="33"/>
      <c r="I154" s="33"/>
      <c r="J154" s="33"/>
      <c r="K154" s="34"/>
    </row>
    <row r="155" spans="1:11" ht="20.25" customHeight="1" x14ac:dyDescent="0.25">
      <c r="A155" s="425"/>
      <c r="B155" s="426"/>
      <c r="C155" s="426"/>
      <c r="D155" s="426"/>
      <c r="E155" s="426"/>
      <c r="F155" s="426"/>
      <c r="G155" s="426"/>
      <c r="H155" s="426"/>
      <c r="I155" s="426"/>
      <c r="J155" s="426"/>
      <c r="K155" s="427"/>
    </row>
    <row r="156" spans="1:11" ht="20.25" customHeight="1" x14ac:dyDescent="0.25">
      <c r="A156" s="101"/>
      <c r="B156" s="76"/>
      <c r="C156" s="76"/>
      <c r="D156" s="76"/>
      <c r="E156" s="76"/>
      <c r="F156" s="76"/>
      <c r="G156" s="76"/>
      <c r="H156" s="76"/>
      <c r="I156" s="76"/>
      <c r="J156" s="76"/>
      <c r="K156" s="102"/>
    </row>
    <row r="157" spans="1:11" ht="33.75" customHeight="1" x14ac:dyDescent="0.25">
      <c r="A157" s="456" t="s">
        <v>274</v>
      </c>
      <c r="B157" s="457" t="s">
        <v>176</v>
      </c>
      <c r="C157" s="457"/>
      <c r="D157" s="457"/>
      <c r="E157" s="457"/>
      <c r="F157" s="457"/>
      <c r="G157" s="458"/>
      <c r="H157" s="459" t="s">
        <v>342</v>
      </c>
      <c r="I157" s="460"/>
      <c r="J157" s="460"/>
      <c r="K157" s="461"/>
    </row>
    <row r="158" spans="1:11" ht="20.25" customHeight="1" x14ac:dyDescent="0.25">
      <c r="A158" s="453"/>
      <c r="B158" s="454"/>
      <c r="C158" s="454"/>
      <c r="D158" s="454"/>
      <c r="E158" s="454"/>
      <c r="F158" s="454"/>
      <c r="G158" s="455"/>
      <c r="H158" s="462" t="s">
        <v>276</v>
      </c>
      <c r="I158" s="462"/>
      <c r="J158" s="462" t="s">
        <v>277</v>
      </c>
      <c r="K158" s="462"/>
    </row>
    <row r="159" spans="1:11" ht="20.25" customHeight="1" x14ac:dyDescent="0.25">
      <c r="A159" s="463" t="s">
        <v>343</v>
      </c>
      <c r="B159" s="464"/>
      <c r="C159" s="464"/>
      <c r="D159" s="464"/>
      <c r="E159" s="464"/>
      <c r="F159" s="464"/>
      <c r="G159" s="464"/>
      <c r="H159" s="464"/>
      <c r="I159" s="464"/>
      <c r="J159" s="464"/>
      <c r="K159" s="465"/>
    </row>
    <row r="160" spans="1:11" ht="20.25" customHeight="1" x14ac:dyDescent="0.25">
      <c r="A160" s="81">
        <v>1</v>
      </c>
      <c r="B160" s="354" t="s">
        <v>344</v>
      </c>
      <c r="C160" s="354"/>
      <c r="D160" s="354"/>
      <c r="E160" s="354"/>
      <c r="F160" s="354"/>
      <c r="G160" s="354"/>
      <c r="H160" s="394"/>
      <c r="I160" s="394"/>
      <c r="J160" s="394"/>
      <c r="K160" s="394"/>
    </row>
    <row r="161" spans="1:11" ht="32.25" customHeight="1" x14ac:dyDescent="0.25">
      <c r="A161" s="81">
        <v>2</v>
      </c>
      <c r="B161" s="353" t="s">
        <v>345</v>
      </c>
      <c r="C161" s="354"/>
      <c r="D161" s="354"/>
      <c r="E161" s="354"/>
      <c r="F161" s="354"/>
      <c r="G161" s="354"/>
      <c r="H161" s="394"/>
      <c r="I161" s="394"/>
      <c r="J161" s="394"/>
      <c r="K161" s="394"/>
    </row>
    <row r="162" spans="1:11" ht="20.25" customHeight="1" x14ac:dyDescent="0.25">
      <c r="A162" s="81">
        <v>3</v>
      </c>
      <c r="B162" s="354" t="s">
        <v>346</v>
      </c>
      <c r="C162" s="354"/>
      <c r="D162" s="354"/>
      <c r="E162" s="354"/>
      <c r="F162" s="354"/>
      <c r="G162" s="354"/>
      <c r="H162" s="394"/>
      <c r="I162" s="394"/>
      <c r="J162" s="394"/>
      <c r="K162" s="394"/>
    </row>
    <row r="163" spans="1:11" ht="20.25" customHeight="1" x14ac:dyDescent="0.25">
      <c r="A163" s="81">
        <v>4</v>
      </c>
      <c r="B163" s="354" t="s">
        <v>347</v>
      </c>
      <c r="C163" s="354"/>
      <c r="D163" s="354"/>
      <c r="E163" s="354"/>
      <c r="F163" s="354"/>
      <c r="G163" s="354"/>
      <c r="H163" s="394"/>
      <c r="I163" s="394"/>
      <c r="J163" s="394"/>
      <c r="K163" s="394"/>
    </row>
    <row r="164" spans="1:11" ht="20.25" customHeight="1" x14ac:dyDescent="0.25">
      <c r="A164" s="81">
        <v>5</v>
      </c>
      <c r="B164" s="354" t="s">
        <v>348</v>
      </c>
      <c r="C164" s="354"/>
      <c r="D164" s="354"/>
      <c r="E164" s="354"/>
      <c r="F164" s="354"/>
      <c r="G164" s="354"/>
      <c r="H164" s="394"/>
      <c r="I164" s="394"/>
      <c r="J164" s="394"/>
      <c r="K164" s="394"/>
    </row>
    <row r="165" spans="1:11" ht="20.25" customHeight="1" x14ac:dyDescent="0.25">
      <c r="A165" s="81">
        <v>6</v>
      </c>
      <c r="B165" s="354" t="s">
        <v>349</v>
      </c>
      <c r="C165" s="354"/>
      <c r="D165" s="354"/>
      <c r="E165" s="354"/>
      <c r="F165" s="354"/>
      <c r="G165" s="354"/>
      <c r="H165" s="394"/>
      <c r="I165" s="394"/>
      <c r="J165" s="394"/>
      <c r="K165" s="394"/>
    </row>
    <row r="166" spans="1:11" ht="20.25" customHeight="1" x14ac:dyDescent="0.25">
      <c r="A166" s="81">
        <v>7</v>
      </c>
      <c r="B166" s="354" t="s">
        <v>350</v>
      </c>
      <c r="C166" s="354"/>
      <c r="D166" s="354"/>
      <c r="E166" s="354"/>
      <c r="F166" s="354"/>
      <c r="G166" s="354"/>
      <c r="H166" s="394"/>
      <c r="I166" s="394"/>
      <c r="J166" s="394"/>
      <c r="K166" s="394"/>
    </row>
    <row r="167" spans="1:11" ht="20.25" customHeight="1" x14ac:dyDescent="0.25">
      <c r="A167" s="81">
        <v>8</v>
      </c>
      <c r="B167" s="354" t="s">
        <v>351</v>
      </c>
      <c r="C167" s="354"/>
      <c r="D167" s="354"/>
      <c r="E167" s="354"/>
      <c r="F167" s="354"/>
      <c r="G167" s="354"/>
      <c r="H167" s="394"/>
      <c r="I167" s="394"/>
      <c r="J167" s="394"/>
      <c r="K167" s="394"/>
    </row>
    <row r="168" spans="1:11" ht="20.25" customHeight="1" x14ac:dyDescent="0.25">
      <c r="A168" s="58"/>
      <c r="B168" s="466" t="s">
        <v>352</v>
      </c>
      <c r="C168" s="466"/>
      <c r="D168" s="466"/>
      <c r="E168" s="466"/>
      <c r="F168" s="466"/>
      <c r="G168" s="466"/>
      <c r="H168" s="440">
        <f>SUM(H160:I167)</f>
        <v>0</v>
      </c>
      <c r="I168" s="440"/>
      <c r="J168" s="440">
        <f>SUM(J160:K167)</f>
        <v>0</v>
      </c>
      <c r="K168" s="440"/>
    </row>
    <row r="169" spans="1:11" ht="20.25" customHeight="1" x14ac:dyDescent="0.25">
      <c r="A169" s="468" t="s">
        <v>353</v>
      </c>
      <c r="B169" s="469"/>
      <c r="C169" s="469"/>
      <c r="D169" s="469"/>
      <c r="E169" s="469"/>
      <c r="F169" s="469"/>
      <c r="G169" s="469"/>
      <c r="H169" s="469"/>
      <c r="I169" s="469"/>
      <c r="J169" s="469"/>
      <c r="K169" s="470"/>
    </row>
    <row r="170" spans="1:11" ht="20.25" customHeight="1" x14ac:dyDescent="0.25">
      <c r="A170" s="82">
        <v>9</v>
      </c>
      <c r="B170" s="354" t="s">
        <v>354</v>
      </c>
      <c r="C170" s="354"/>
      <c r="D170" s="354"/>
      <c r="E170" s="354"/>
      <c r="F170" s="354"/>
      <c r="G170" s="354"/>
      <c r="H170" s="394"/>
      <c r="I170" s="394"/>
      <c r="J170" s="394"/>
      <c r="K170" s="394"/>
    </row>
    <row r="171" spans="1:11" ht="20.25" customHeight="1" x14ac:dyDescent="0.25">
      <c r="A171" s="58"/>
      <c r="B171" s="466" t="s">
        <v>355</v>
      </c>
      <c r="C171" s="466"/>
      <c r="D171" s="466"/>
      <c r="E171" s="466"/>
      <c r="F171" s="466"/>
      <c r="G171" s="466"/>
      <c r="H171" s="467">
        <f>H170</f>
        <v>0</v>
      </c>
      <c r="I171" s="467"/>
      <c r="J171" s="467">
        <f>J170</f>
        <v>0</v>
      </c>
      <c r="K171" s="467"/>
    </row>
    <row r="172" spans="1:11" ht="20.25" customHeight="1" x14ac:dyDescent="0.25">
      <c r="A172" s="463" t="s">
        <v>356</v>
      </c>
      <c r="B172" s="464"/>
      <c r="C172" s="464"/>
      <c r="D172" s="464"/>
      <c r="E172" s="464"/>
      <c r="F172" s="464"/>
      <c r="G172" s="464"/>
      <c r="H172" s="464"/>
      <c r="I172" s="464"/>
      <c r="J172" s="464"/>
      <c r="K172" s="465"/>
    </row>
    <row r="173" spans="1:11" ht="20.25" customHeight="1" x14ac:dyDescent="0.25">
      <c r="A173" s="81">
        <v>10</v>
      </c>
      <c r="B173" s="354" t="s">
        <v>358</v>
      </c>
      <c r="C173" s="354"/>
      <c r="D173" s="354"/>
      <c r="E173" s="354"/>
      <c r="F173" s="354"/>
      <c r="G173" s="354"/>
      <c r="H173" s="394"/>
      <c r="I173" s="394"/>
      <c r="J173" s="394"/>
      <c r="K173" s="394"/>
    </row>
    <row r="174" spans="1:11" ht="32.25" customHeight="1" x14ac:dyDescent="0.25">
      <c r="A174" s="81">
        <v>11</v>
      </c>
      <c r="B174" s="353" t="s">
        <v>359</v>
      </c>
      <c r="C174" s="354"/>
      <c r="D174" s="354"/>
      <c r="E174" s="354"/>
      <c r="F174" s="354"/>
      <c r="G174" s="354"/>
      <c r="H174" s="394"/>
      <c r="I174" s="394"/>
      <c r="J174" s="394"/>
      <c r="K174" s="394"/>
    </row>
    <row r="175" spans="1:11" ht="20.25" customHeight="1" x14ac:dyDescent="0.25">
      <c r="A175" s="81">
        <v>12</v>
      </c>
      <c r="B175" s="354" t="s">
        <v>360</v>
      </c>
      <c r="C175" s="354"/>
      <c r="D175" s="354"/>
      <c r="E175" s="354"/>
      <c r="F175" s="354"/>
      <c r="G175" s="354"/>
      <c r="H175" s="394"/>
      <c r="I175" s="394"/>
      <c r="J175" s="394"/>
      <c r="K175" s="394"/>
    </row>
    <row r="176" spans="1:11" ht="20.25" customHeight="1" x14ac:dyDescent="0.25">
      <c r="A176" s="58"/>
      <c r="B176" s="466" t="s">
        <v>357</v>
      </c>
      <c r="C176" s="466"/>
      <c r="D176" s="466"/>
      <c r="E176" s="466"/>
      <c r="F176" s="466"/>
      <c r="G176" s="466"/>
      <c r="H176" s="467">
        <f>SUM(H173:I175)</f>
        <v>0</v>
      </c>
      <c r="I176" s="467"/>
      <c r="J176" s="467">
        <f>SUM(J173:K175)</f>
        <v>0</v>
      </c>
      <c r="K176" s="467"/>
    </row>
    <row r="177" spans="1:11" ht="20.25" customHeight="1" x14ac:dyDescent="0.25">
      <c r="A177" s="459" t="s">
        <v>361</v>
      </c>
      <c r="B177" s="460"/>
      <c r="C177" s="460"/>
      <c r="D177" s="460"/>
      <c r="E177" s="460"/>
      <c r="F177" s="460"/>
      <c r="G177" s="461"/>
      <c r="H177" s="441">
        <f>H168+H171+H176</f>
        <v>0</v>
      </c>
      <c r="I177" s="442"/>
      <c r="J177" s="441">
        <f>J168+J171+J176</f>
        <v>0</v>
      </c>
      <c r="K177" s="442"/>
    </row>
    <row r="178" spans="1:11" ht="38.25" customHeight="1" x14ac:dyDescent="0.25">
      <c r="A178" s="459" t="s">
        <v>362</v>
      </c>
      <c r="B178" s="460"/>
      <c r="C178" s="460"/>
      <c r="D178" s="460"/>
      <c r="E178" s="460"/>
      <c r="F178" s="460"/>
      <c r="G178" s="461"/>
      <c r="H178" s="450"/>
      <c r="I178" s="451"/>
      <c r="J178" s="450"/>
      <c r="K178" s="451"/>
    </row>
    <row r="179" spans="1:11" ht="20.25" customHeight="1" x14ac:dyDescent="0.25">
      <c r="A179" s="471" t="s">
        <v>363</v>
      </c>
      <c r="B179" s="472"/>
      <c r="C179" s="472"/>
      <c r="D179" s="472"/>
      <c r="E179" s="472"/>
      <c r="F179" s="472"/>
      <c r="G179" s="473"/>
      <c r="H179" s="441">
        <f>H178+H177+J177+J178</f>
        <v>0</v>
      </c>
      <c r="I179" s="445"/>
      <c r="J179" s="445"/>
      <c r="K179" s="442"/>
    </row>
    <row r="180" spans="1:11" ht="20.25" customHeight="1" x14ac:dyDescent="0.25">
      <c r="A180" t="s">
        <v>364</v>
      </c>
    </row>
    <row r="183" spans="1:11" ht="20.25" customHeight="1" x14ac:dyDescent="0.25">
      <c r="I183" s="424" t="s">
        <v>340</v>
      </c>
      <c r="J183" s="424"/>
      <c r="K183" s="424"/>
    </row>
    <row r="185" spans="1:11" ht="20.25" customHeight="1" x14ac:dyDescent="0.25">
      <c r="A185" s="403" t="s">
        <v>260</v>
      </c>
      <c r="B185" s="404"/>
      <c r="C185" s="404"/>
      <c r="D185" s="404"/>
      <c r="E185" s="404"/>
      <c r="F185" s="404"/>
      <c r="G185" s="404"/>
      <c r="H185" s="404"/>
      <c r="I185" s="404"/>
      <c r="J185" s="404"/>
      <c r="K185" s="405"/>
    </row>
    <row r="186" spans="1:11" ht="20.25" customHeight="1" x14ac:dyDescent="0.25">
      <c r="A186" s="229" t="s">
        <v>0</v>
      </c>
      <c r="B186" s="230"/>
      <c r="C186" s="230"/>
      <c r="D186" s="230"/>
      <c r="E186" s="230"/>
      <c r="F186" s="230"/>
      <c r="G186" s="230"/>
      <c r="H186" s="230"/>
      <c r="I186" s="230"/>
      <c r="J186" s="230"/>
      <c r="K186" s="231"/>
    </row>
    <row r="187" spans="1:11" ht="20.25" customHeight="1" x14ac:dyDescent="0.25">
      <c r="A187" s="32"/>
      <c r="B187" s="33"/>
      <c r="C187" s="33"/>
      <c r="D187" s="33"/>
      <c r="E187" s="33"/>
      <c r="F187" s="33"/>
      <c r="G187" s="33"/>
      <c r="H187" s="33"/>
      <c r="I187" s="33"/>
      <c r="J187" s="33"/>
      <c r="K187" s="34"/>
    </row>
    <row r="188" spans="1:11" ht="20.25" customHeight="1" x14ac:dyDescent="0.25">
      <c r="A188" s="453" t="s">
        <v>341</v>
      </c>
      <c r="B188" s="454"/>
      <c r="C188" s="454"/>
      <c r="D188" s="454"/>
      <c r="E188" s="454"/>
      <c r="F188" s="454"/>
      <c r="G188" s="454"/>
      <c r="H188" s="454"/>
      <c r="I188" s="454"/>
      <c r="J188" s="454"/>
      <c r="K188" s="455"/>
    </row>
    <row r="189" spans="1:11" ht="20.25" customHeight="1" x14ac:dyDescent="0.25">
      <c r="A189" s="32"/>
      <c r="B189" s="33"/>
      <c r="C189" s="33"/>
      <c r="D189" s="33"/>
      <c r="E189" s="33"/>
      <c r="F189" s="33"/>
      <c r="G189" s="33"/>
      <c r="H189" s="33"/>
      <c r="I189" s="33"/>
      <c r="J189" s="33"/>
      <c r="K189" s="34"/>
    </row>
    <row r="190" spans="1:11" ht="20.25" customHeight="1" x14ac:dyDescent="0.25">
      <c r="A190" s="425"/>
      <c r="B190" s="426"/>
      <c r="C190" s="426"/>
      <c r="D190" s="426"/>
      <c r="E190" s="426"/>
      <c r="F190" s="426"/>
      <c r="G190" s="426"/>
      <c r="H190" s="426"/>
      <c r="I190" s="426"/>
      <c r="J190" s="426"/>
      <c r="K190" s="427"/>
    </row>
    <row r="191" spans="1:11" ht="20.25" customHeight="1" x14ac:dyDescent="0.25">
      <c r="A191" s="101"/>
      <c r="B191" s="76"/>
      <c r="C191" s="76"/>
      <c r="D191" s="76"/>
      <c r="E191" s="76"/>
      <c r="F191" s="76"/>
      <c r="G191" s="76"/>
      <c r="H191" s="76"/>
      <c r="I191" s="76"/>
      <c r="J191" s="76"/>
      <c r="K191" s="102"/>
    </row>
    <row r="192" spans="1:11" ht="33" customHeight="1" x14ac:dyDescent="0.25">
      <c r="A192" s="456" t="s">
        <v>274</v>
      </c>
      <c r="B192" s="457" t="s">
        <v>176</v>
      </c>
      <c r="C192" s="457"/>
      <c r="D192" s="457"/>
      <c r="E192" s="457"/>
      <c r="F192" s="457"/>
      <c r="G192" s="458"/>
      <c r="H192" s="459" t="s">
        <v>342</v>
      </c>
      <c r="I192" s="460"/>
      <c r="J192" s="460"/>
      <c r="K192" s="461"/>
    </row>
    <row r="193" spans="1:11" ht="20.25" customHeight="1" x14ac:dyDescent="0.25">
      <c r="A193" s="453"/>
      <c r="B193" s="454"/>
      <c r="C193" s="454"/>
      <c r="D193" s="454"/>
      <c r="E193" s="454"/>
      <c r="F193" s="454"/>
      <c r="G193" s="455"/>
      <c r="H193" s="462" t="s">
        <v>276</v>
      </c>
      <c r="I193" s="462"/>
      <c r="J193" s="462" t="s">
        <v>277</v>
      </c>
      <c r="K193" s="462"/>
    </row>
    <row r="194" spans="1:11" ht="20.25" customHeight="1" x14ac:dyDescent="0.25">
      <c r="A194" s="463" t="s">
        <v>343</v>
      </c>
      <c r="B194" s="464"/>
      <c r="C194" s="464"/>
      <c r="D194" s="464"/>
      <c r="E194" s="464"/>
      <c r="F194" s="464"/>
      <c r="G194" s="464"/>
      <c r="H194" s="464"/>
      <c r="I194" s="464"/>
      <c r="J194" s="464"/>
      <c r="K194" s="465"/>
    </row>
    <row r="195" spans="1:11" ht="20.25" customHeight="1" x14ac:dyDescent="0.25">
      <c r="A195" s="81">
        <v>1</v>
      </c>
      <c r="B195" s="354" t="s">
        <v>344</v>
      </c>
      <c r="C195" s="354"/>
      <c r="D195" s="354"/>
      <c r="E195" s="354"/>
      <c r="F195" s="354"/>
      <c r="G195" s="354"/>
      <c r="H195" s="394"/>
      <c r="I195" s="394"/>
      <c r="J195" s="394"/>
      <c r="K195" s="394"/>
    </row>
    <row r="196" spans="1:11" ht="28.5" customHeight="1" x14ac:dyDescent="0.25">
      <c r="A196" s="81">
        <v>2</v>
      </c>
      <c r="B196" s="353" t="s">
        <v>345</v>
      </c>
      <c r="C196" s="354"/>
      <c r="D196" s="354"/>
      <c r="E196" s="354"/>
      <c r="F196" s="354"/>
      <c r="G196" s="354"/>
      <c r="H196" s="394"/>
      <c r="I196" s="394"/>
      <c r="J196" s="394"/>
      <c r="K196" s="394"/>
    </row>
    <row r="197" spans="1:11" ht="20.25" customHeight="1" x14ac:dyDescent="0.25">
      <c r="A197" s="81">
        <v>3</v>
      </c>
      <c r="B197" s="354" t="s">
        <v>346</v>
      </c>
      <c r="C197" s="354"/>
      <c r="D197" s="354"/>
      <c r="E197" s="354"/>
      <c r="F197" s="354"/>
      <c r="G197" s="354"/>
      <c r="H197" s="394"/>
      <c r="I197" s="394"/>
      <c r="J197" s="394"/>
      <c r="K197" s="394"/>
    </row>
    <row r="198" spans="1:11" ht="20.25" customHeight="1" x14ac:dyDescent="0.25">
      <c r="A198" s="81">
        <v>4</v>
      </c>
      <c r="B198" s="354" t="s">
        <v>347</v>
      </c>
      <c r="C198" s="354"/>
      <c r="D198" s="354"/>
      <c r="E198" s="354"/>
      <c r="F198" s="354"/>
      <c r="G198" s="354"/>
      <c r="H198" s="394"/>
      <c r="I198" s="394"/>
      <c r="J198" s="394"/>
      <c r="K198" s="394"/>
    </row>
    <row r="199" spans="1:11" ht="20.25" customHeight="1" x14ac:dyDescent="0.25">
      <c r="A199" s="81">
        <v>5</v>
      </c>
      <c r="B199" s="354" t="s">
        <v>348</v>
      </c>
      <c r="C199" s="354"/>
      <c r="D199" s="354"/>
      <c r="E199" s="354"/>
      <c r="F199" s="354"/>
      <c r="G199" s="354"/>
      <c r="H199" s="394"/>
      <c r="I199" s="394"/>
      <c r="J199" s="394"/>
      <c r="K199" s="394"/>
    </row>
    <row r="200" spans="1:11" ht="20.25" customHeight="1" x14ac:dyDescent="0.25">
      <c r="A200" s="81">
        <v>6</v>
      </c>
      <c r="B200" s="354" t="s">
        <v>349</v>
      </c>
      <c r="C200" s="354"/>
      <c r="D200" s="354"/>
      <c r="E200" s="354"/>
      <c r="F200" s="354"/>
      <c r="G200" s="354"/>
      <c r="H200" s="394"/>
      <c r="I200" s="394"/>
      <c r="J200" s="394"/>
      <c r="K200" s="394"/>
    </row>
    <row r="201" spans="1:11" ht="20.25" customHeight="1" x14ac:dyDescent="0.25">
      <c r="A201" s="81">
        <v>7</v>
      </c>
      <c r="B201" s="354" t="s">
        <v>350</v>
      </c>
      <c r="C201" s="354"/>
      <c r="D201" s="354"/>
      <c r="E201" s="354"/>
      <c r="F201" s="354"/>
      <c r="G201" s="354"/>
      <c r="H201" s="394"/>
      <c r="I201" s="394"/>
      <c r="J201" s="394"/>
      <c r="K201" s="394"/>
    </row>
    <row r="202" spans="1:11" ht="20.25" customHeight="1" x14ac:dyDescent="0.25">
      <c r="A202" s="81">
        <v>8</v>
      </c>
      <c r="B202" s="354" t="s">
        <v>351</v>
      </c>
      <c r="C202" s="354"/>
      <c r="D202" s="354"/>
      <c r="E202" s="354"/>
      <c r="F202" s="354"/>
      <c r="G202" s="354"/>
      <c r="H202" s="394"/>
      <c r="I202" s="394"/>
      <c r="J202" s="394"/>
      <c r="K202" s="394"/>
    </row>
    <row r="203" spans="1:11" ht="20.25" customHeight="1" x14ac:dyDescent="0.25">
      <c r="A203" s="58"/>
      <c r="B203" s="466" t="s">
        <v>352</v>
      </c>
      <c r="C203" s="466"/>
      <c r="D203" s="466"/>
      <c r="E203" s="466"/>
      <c r="F203" s="466"/>
      <c r="G203" s="466"/>
      <c r="H203" s="440">
        <f>SUM(H195:I202)</f>
        <v>0</v>
      </c>
      <c r="I203" s="440"/>
      <c r="J203" s="440">
        <f>SUM(J195:K202)</f>
        <v>0</v>
      </c>
      <c r="K203" s="440"/>
    </row>
    <row r="204" spans="1:11" ht="20.25" customHeight="1" x14ac:dyDescent="0.25">
      <c r="A204" s="468" t="s">
        <v>353</v>
      </c>
      <c r="B204" s="469"/>
      <c r="C204" s="469"/>
      <c r="D204" s="469"/>
      <c r="E204" s="469"/>
      <c r="F204" s="469"/>
      <c r="G204" s="469"/>
      <c r="H204" s="469"/>
      <c r="I204" s="469"/>
      <c r="J204" s="469"/>
      <c r="K204" s="470"/>
    </row>
    <row r="205" spans="1:11" ht="20.25" customHeight="1" x14ac:dyDescent="0.25">
      <c r="A205" s="82">
        <v>9</v>
      </c>
      <c r="B205" s="354" t="s">
        <v>354</v>
      </c>
      <c r="C205" s="354"/>
      <c r="D205" s="354"/>
      <c r="E205" s="354"/>
      <c r="F205" s="354"/>
      <c r="G205" s="354"/>
      <c r="H205" s="394"/>
      <c r="I205" s="394"/>
      <c r="J205" s="394"/>
      <c r="K205" s="394"/>
    </row>
    <row r="206" spans="1:11" ht="20.25" customHeight="1" x14ac:dyDescent="0.25">
      <c r="A206" s="58"/>
      <c r="B206" s="466" t="s">
        <v>355</v>
      </c>
      <c r="C206" s="466"/>
      <c r="D206" s="466"/>
      <c r="E206" s="466"/>
      <c r="F206" s="466"/>
      <c r="G206" s="466"/>
      <c r="H206" s="467">
        <f>H205</f>
        <v>0</v>
      </c>
      <c r="I206" s="467"/>
      <c r="J206" s="467">
        <f>J205</f>
        <v>0</v>
      </c>
      <c r="K206" s="467"/>
    </row>
    <row r="207" spans="1:11" ht="20.25" customHeight="1" x14ac:dyDescent="0.25">
      <c r="A207" s="463" t="s">
        <v>356</v>
      </c>
      <c r="B207" s="464"/>
      <c r="C207" s="464"/>
      <c r="D207" s="464"/>
      <c r="E207" s="464"/>
      <c r="F207" s="464"/>
      <c r="G207" s="464"/>
      <c r="H207" s="464"/>
      <c r="I207" s="464"/>
      <c r="J207" s="464"/>
      <c r="K207" s="465"/>
    </row>
    <row r="208" spans="1:11" ht="20.25" customHeight="1" x14ac:dyDescent="0.25">
      <c r="A208" s="81">
        <v>10</v>
      </c>
      <c r="B208" s="354" t="s">
        <v>358</v>
      </c>
      <c r="C208" s="354"/>
      <c r="D208" s="354"/>
      <c r="E208" s="354"/>
      <c r="F208" s="354"/>
      <c r="G208" s="354"/>
      <c r="H208" s="394"/>
      <c r="I208" s="394"/>
      <c r="J208" s="394"/>
      <c r="K208" s="394"/>
    </row>
    <row r="209" spans="1:11" ht="32.25" customHeight="1" x14ac:dyDescent="0.25">
      <c r="A209" s="81">
        <v>11</v>
      </c>
      <c r="B209" s="353" t="s">
        <v>359</v>
      </c>
      <c r="C209" s="354"/>
      <c r="D209" s="354"/>
      <c r="E209" s="354"/>
      <c r="F209" s="354"/>
      <c r="G209" s="354"/>
      <c r="H209" s="394"/>
      <c r="I209" s="394"/>
      <c r="J209" s="394"/>
      <c r="K209" s="394"/>
    </row>
    <row r="210" spans="1:11" ht="20.25" customHeight="1" x14ac:dyDescent="0.25">
      <c r="A210" s="81">
        <v>12</v>
      </c>
      <c r="B210" s="354" t="s">
        <v>360</v>
      </c>
      <c r="C210" s="354"/>
      <c r="D210" s="354"/>
      <c r="E210" s="354"/>
      <c r="F210" s="354"/>
      <c r="G210" s="354"/>
      <c r="H210" s="394"/>
      <c r="I210" s="394"/>
      <c r="J210" s="394"/>
      <c r="K210" s="394"/>
    </row>
    <row r="211" spans="1:11" ht="20.25" customHeight="1" x14ac:dyDescent="0.25">
      <c r="A211" s="58"/>
      <c r="B211" s="466" t="s">
        <v>357</v>
      </c>
      <c r="C211" s="466"/>
      <c r="D211" s="466"/>
      <c r="E211" s="466"/>
      <c r="F211" s="466"/>
      <c r="G211" s="466"/>
      <c r="H211" s="467">
        <f>SUM(H208:I210)</f>
        <v>0</v>
      </c>
      <c r="I211" s="467"/>
      <c r="J211" s="467">
        <f>SUM(J208:K210)</f>
        <v>0</v>
      </c>
      <c r="K211" s="467"/>
    </row>
    <row r="212" spans="1:11" ht="20.25" customHeight="1" x14ac:dyDescent="0.25">
      <c r="A212" s="459" t="s">
        <v>361</v>
      </c>
      <c r="B212" s="460"/>
      <c r="C212" s="460"/>
      <c r="D212" s="460"/>
      <c r="E212" s="460"/>
      <c r="F212" s="460"/>
      <c r="G212" s="461"/>
      <c r="H212" s="441">
        <f>H203+H206+H211</f>
        <v>0</v>
      </c>
      <c r="I212" s="442"/>
      <c r="J212" s="441">
        <f>J203+J206+J211</f>
        <v>0</v>
      </c>
      <c r="K212" s="442"/>
    </row>
    <row r="213" spans="1:11" ht="27" customHeight="1" x14ac:dyDescent="0.25">
      <c r="A213" s="459" t="s">
        <v>362</v>
      </c>
      <c r="B213" s="460"/>
      <c r="C213" s="460"/>
      <c r="D213" s="460"/>
      <c r="E213" s="460"/>
      <c r="F213" s="460"/>
      <c r="G213" s="461"/>
      <c r="H213" s="450"/>
      <c r="I213" s="451"/>
      <c r="J213" s="450"/>
      <c r="K213" s="451"/>
    </row>
    <row r="214" spans="1:11" ht="20.25" customHeight="1" x14ac:dyDescent="0.25">
      <c r="A214" s="471" t="s">
        <v>363</v>
      </c>
      <c r="B214" s="472"/>
      <c r="C214" s="472"/>
      <c r="D214" s="472"/>
      <c r="E214" s="472"/>
      <c r="F214" s="472"/>
      <c r="G214" s="473"/>
      <c r="H214" s="441">
        <f>H213+H212+J212+J213</f>
        <v>0</v>
      </c>
      <c r="I214" s="445"/>
      <c r="J214" s="445"/>
      <c r="K214" s="442"/>
    </row>
    <row r="215" spans="1:11" ht="20.25" customHeight="1" x14ac:dyDescent="0.25">
      <c r="A215" t="s">
        <v>364</v>
      </c>
    </row>
    <row r="217" spans="1:11" ht="20.25" customHeight="1" x14ac:dyDescent="0.25">
      <c r="I217" s="424" t="s">
        <v>340</v>
      </c>
      <c r="J217" s="424"/>
      <c r="K217" s="424"/>
    </row>
    <row r="219" spans="1:11" ht="20.25" customHeight="1" x14ac:dyDescent="0.25">
      <c r="A219" s="403" t="s">
        <v>260</v>
      </c>
      <c r="B219" s="404"/>
      <c r="C219" s="404"/>
      <c r="D219" s="404"/>
      <c r="E219" s="404"/>
      <c r="F219" s="404"/>
      <c r="G219" s="404"/>
      <c r="H219" s="404"/>
      <c r="I219" s="404"/>
      <c r="J219" s="404"/>
      <c r="K219" s="405"/>
    </row>
    <row r="220" spans="1:11" ht="20.25" customHeight="1" x14ac:dyDescent="0.25">
      <c r="A220" s="229" t="s">
        <v>0</v>
      </c>
      <c r="B220" s="230"/>
      <c r="C220" s="230"/>
      <c r="D220" s="230"/>
      <c r="E220" s="230"/>
      <c r="F220" s="230"/>
      <c r="G220" s="230"/>
      <c r="H220" s="230"/>
      <c r="I220" s="230"/>
      <c r="J220" s="230"/>
      <c r="K220" s="231"/>
    </row>
    <row r="221" spans="1:11" ht="20.25" customHeight="1" x14ac:dyDescent="0.25">
      <c r="A221" s="32"/>
      <c r="B221" s="33"/>
      <c r="C221" s="33"/>
      <c r="D221" s="33"/>
      <c r="E221" s="33"/>
      <c r="F221" s="33"/>
      <c r="G221" s="33"/>
      <c r="H221" s="33"/>
      <c r="I221" s="33"/>
      <c r="J221" s="33"/>
      <c r="K221" s="34"/>
    </row>
    <row r="222" spans="1:11" ht="20.25" customHeight="1" x14ac:dyDescent="0.25">
      <c r="A222" s="453" t="s">
        <v>341</v>
      </c>
      <c r="B222" s="454"/>
      <c r="C222" s="454"/>
      <c r="D222" s="454"/>
      <c r="E222" s="454"/>
      <c r="F222" s="454"/>
      <c r="G222" s="454"/>
      <c r="H222" s="454"/>
      <c r="I222" s="454"/>
      <c r="J222" s="454"/>
      <c r="K222" s="455"/>
    </row>
    <row r="223" spans="1:11" ht="20.25" customHeight="1" x14ac:dyDescent="0.25">
      <c r="A223" s="32"/>
      <c r="B223" s="33"/>
      <c r="C223" s="33"/>
      <c r="D223" s="33"/>
      <c r="E223" s="33"/>
      <c r="F223" s="33"/>
      <c r="G223" s="33"/>
      <c r="H223" s="33"/>
      <c r="I223" s="33"/>
      <c r="J223" s="33"/>
      <c r="K223" s="34"/>
    </row>
    <row r="224" spans="1:11" ht="20.25" customHeight="1" x14ac:dyDescent="0.25">
      <c r="A224" s="425"/>
      <c r="B224" s="426"/>
      <c r="C224" s="426"/>
      <c r="D224" s="426"/>
      <c r="E224" s="426"/>
      <c r="F224" s="426"/>
      <c r="G224" s="426"/>
      <c r="H224" s="426"/>
      <c r="I224" s="426"/>
      <c r="J224" s="426"/>
      <c r="K224" s="427"/>
    </row>
    <row r="225" spans="1:11" ht="20.25" customHeight="1" x14ac:dyDescent="0.25">
      <c r="A225" s="101"/>
      <c r="B225" s="76"/>
      <c r="C225" s="76"/>
      <c r="D225" s="76"/>
      <c r="E225" s="76"/>
      <c r="F225" s="76"/>
      <c r="G225" s="76"/>
      <c r="H225" s="76"/>
      <c r="I225" s="76"/>
      <c r="J225" s="76"/>
      <c r="K225" s="102"/>
    </row>
    <row r="226" spans="1:11" ht="27.75" customHeight="1" x14ac:dyDescent="0.25">
      <c r="A226" s="456" t="s">
        <v>274</v>
      </c>
      <c r="B226" s="457" t="s">
        <v>176</v>
      </c>
      <c r="C226" s="457"/>
      <c r="D226" s="457"/>
      <c r="E226" s="457"/>
      <c r="F226" s="457"/>
      <c r="G226" s="458"/>
      <c r="H226" s="459" t="s">
        <v>342</v>
      </c>
      <c r="I226" s="460"/>
      <c r="J226" s="460"/>
      <c r="K226" s="461"/>
    </row>
    <row r="227" spans="1:11" ht="20.25" customHeight="1" x14ac:dyDescent="0.25">
      <c r="A227" s="453"/>
      <c r="B227" s="454"/>
      <c r="C227" s="454"/>
      <c r="D227" s="454"/>
      <c r="E227" s="454"/>
      <c r="F227" s="454"/>
      <c r="G227" s="455"/>
      <c r="H227" s="462" t="s">
        <v>276</v>
      </c>
      <c r="I227" s="462"/>
      <c r="J227" s="462" t="s">
        <v>277</v>
      </c>
      <c r="K227" s="462"/>
    </row>
    <row r="228" spans="1:11" ht="20.25" customHeight="1" x14ac:dyDescent="0.25">
      <c r="A228" s="463" t="s">
        <v>343</v>
      </c>
      <c r="B228" s="464"/>
      <c r="C228" s="464"/>
      <c r="D228" s="464"/>
      <c r="E228" s="464"/>
      <c r="F228" s="464"/>
      <c r="G228" s="464"/>
      <c r="H228" s="464"/>
      <c r="I228" s="464"/>
      <c r="J228" s="464"/>
      <c r="K228" s="465"/>
    </row>
    <row r="229" spans="1:11" ht="20.25" customHeight="1" x14ac:dyDescent="0.25">
      <c r="A229" s="81">
        <v>1</v>
      </c>
      <c r="B229" s="354" t="s">
        <v>344</v>
      </c>
      <c r="C229" s="354"/>
      <c r="D229" s="354"/>
      <c r="E229" s="354"/>
      <c r="F229" s="354"/>
      <c r="G229" s="354"/>
      <c r="H229" s="394"/>
      <c r="I229" s="394"/>
      <c r="J229" s="394"/>
      <c r="K229" s="394"/>
    </row>
    <row r="230" spans="1:11" ht="34.5" customHeight="1" x14ac:dyDescent="0.25">
      <c r="A230" s="81">
        <v>2</v>
      </c>
      <c r="B230" s="353" t="s">
        <v>345</v>
      </c>
      <c r="C230" s="354"/>
      <c r="D230" s="354"/>
      <c r="E230" s="354"/>
      <c r="F230" s="354"/>
      <c r="G230" s="354"/>
      <c r="H230" s="394"/>
      <c r="I230" s="394"/>
      <c r="J230" s="394"/>
      <c r="K230" s="394"/>
    </row>
    <row r="231" spans="1:11" ht="20.25" customHeight="1" x14ac:dyDescent="0.25">
      <c r="A231" s="81">
        <v>3</v>
      </c>
      <c r="B231" s="354" t="s">
        <v>346</v>
      </c>
      <c r="C231" s="354"/>
      <c r="D231" s="354"/>
      <c r="E231" s="354"/>
      <c r="F231" s="354"/>
      <c r="G231" s="354"/>
      <c r="H231" s="394"/>
      <c r="I231" s="394"/>
      <c r="J231" s="394"/>
      <c r="K231" s="394"/>
    </row>
    <row r="232" spans="1:11" ht="20.25" customHeight="1" x14ac:dyDescent="0.25">
      <c r="A232" s="81">
        <v>4</v>
      </c>
      <c r="B232" s="354" t="s">
        <v>347</v>
      </c>
      <c r="C232" s="354"/>
      <c r="D232" s="354"/>
      <c r="E232" s="354"/>
      <c r="F232" s="354"/>
      <c r="G232" s="354"/>
      <c r="H232" s="394"/>
      <c r="I232" s="394"/>
      <c r="J232" s="394"/>
      <c r="K232" s="394"/>
    </row>
    <row r="233" spans="1:11" ht="20.25" customHeight="1" x14ac:dyDescent="0.25">
      <c r="A233" s="81">
        <v>5</v>
      </c>
      <c r="B233" s="354" t="s">
        <v>348</v>
      </c>
      <c r="C233" s="354"/>
      <c r="D233" s="354"/>
      <c r="E233" s="354"/>
      <c r="F233" s="354"/>
      <c r="G233" s="354"/>
      <c r="H233" s="394"/>
      <c r="I233" s="394"/>
      <c r="J233" s="394"/>
      <c r="K233" s="394"/>
    </row>
    <row r="234" spans="1:11" ht="20.25" customHeight="1" x14ac:dyDescent="0.25">
      <c r="A234" s="81">
        <v>6</v>
      </c>
      <c r="B234" s="354" t="s">
        <v>349</v>
      </c>
      <c r="C234" s="354"/>
      <c r="D234" s="354"/>
      <c r="E234" s="354"/>
      <c r="F234" s="354"/>
      <c r="G234" s="354"/>
      <c r="H234" s="394"/>
      <c r="I234" s="394"/>
      <c r="J234" s="394"/>
      <c r="K234" s="394"/>
    </row>
    <row r="235" spans="1:11" ht="20.25" customHeight="1" x14ac:dyDescent="0.25">
      <c r="A235" s="81">
        <v>7</v>
      </c>
      <c r="B235" s="354" t="s">
        <v>350</v>
      </c>
      <c r="C235" s="354"/>
      <c r="D235" s="354"/>
      <c r="E235" s="354"/>
      <c r="F235" s="354"/>
      <c r="G235" s="354"/>
      <c r="H235" s="394"/>
      <c r="I235" s="394"/>
      <c r="J235" s="394"/>
      <c r="K235" s="394"/>
    </row>
    <row r="236" spans="1:11" ht="20.25" customHeight="1" x14ac:dyDescent="0.25">
      <c r="A236" s="81">
        <v>8</v>
      </c>
      <c r="B236" s="354" t="s">
        <v>351</v>
      </c>
      <c r="C236" s="354"/>
      <c r="D236" s="354"/>
      <c r="E236" s="354"/>
      <c r="F236" s="354"/>
      <c r="G236" s="354"/>
      <c r="H236" s="394"/>
      <c r="I236" s="394"/>
      <c r="J236" s="394"/>
      <c r="K236" s="394"/>
    </row>
    <row r="237" spans="1:11" ht="20.25" customHeight="1" x14ac:dyDescent="0.25">
      <c r="A237" s="58"/>
      <c r="B237" s="466" t="s">
        <v>352</v>
      </c>
      <c r="C237" s="466"/>
      <c r="D237" s="466"/>
      <c r="E237" s="466"/>
      <c r="F237" s="466"/>
      <c r="G237" s="466"/>
      <c r="H237" s="440">
        <f>SUM(H229:I236)</f>
        <v>0</v>
      </c>
      <c r="I237" s="440"/>
      <c r="J237" s="440">
        <f>SUM(J229:K236)</f>
        <v>0</v>
      </c>
      <c r="K237" s="440"/>
    </row>
    <row r="238" spans="1:11" ht="20.25" customHeight="1" x14ac:dyDescent="0.25">
      <c r="A238" s="468" t="s">
        <v>353</v>
      </c>
      <c r="B238" s="469"/>
      <c r="C238" s="469"/>
      <c r="D238" s="469"/>
      <c r="E238" s="469"/>
      <c r="F238" s="469"/>
      <c r="G238" s="469"/>
      <c r="H238" s="469"/>
      <c r="I238" s="469"/>
      <c r="J238" s="469"/>
      <c r="K238" s="470"/>
    </row>
    <row r="239" spans="1:11" ht="20.25" customHeight="1" x14ac:dyDescent="0.25">
      <c r="A239" s="82">
        <v>9</v>
      </c>
      <c r="B239" s="354" t="s">
        <v>354</v>
      </c>
      <c r="C239" s="354"/>
      <c r="D239" s="354"/>
      <c r="E239" s="354"/>
      <c r="F239" s="354"/>
      <c r="G239" s="354"/>
      <c r="H239" s="394"/>
      <c r="I239" s="394"/>
      <c r="J239" s="394"/>
      <c r="K239" s="394"/>
    </row>
    <row r="240" spans="1:11" ht="20.25" customHeight="1" x14ac:dyDescent="0.25">
      <c r="A240" s="58"/>
      <c r="B240" s="466" t="s">
        <v>355</v>
      </c>
      <c r="C240" s="466"/>
      <c r="D240" s="466"/>
      <c r="E240" s="466"/>
      <c r="F240" s="466"/>
      <c r="G240" s="466"/>
      <c r="H240" s="467">
        <f>H239</f>
        <v>0</v>
      </c>
      <c r="I240" s="467"/>
      <c r="J240" s="467">
        <f>J239</f>
        <v>0</v>
      </c>
      <c r="K240" s="467"/>
    </row>
    <row r="241" spans="1:11" ht="20.25" customHeight="1" x14ac:dyDescent="0.25">
      <c r="A241" s="463" t="s">
        <v>356</v>
      </c>
      <c r="B241" s="464"/>
      <c r="C241" s="464"/>
      <c r="D241" s="464"/>
      <c r="E241" s="464"/>
      <c r="F241" s="464"/>
      <c r="G241" s="464"/>
      <c r="H241" s="464"/>
      <c r="I241" s="464"/>
      <c r="J241" s="464"/>
      <c r="K241" s="465"/>
    </row>
    <row r="242" spans="1:11" ht="20.25" customHeight="1" x14ac:dyDescent="0.25">
      <c r="A242" s="81">
        <v>10</v>
      </c>
      <c r="B242" s="354" t="s">
        <v>358</v>
      </c>
      <c r="C242" s="354"/>
      <c r="D242" s="354"/>
      <c r="E242" s="354"/>
      <c r="F242" s="354"/>
      <c r="G242" s="354"/>
      <c r="H242" s="394"/>
      <c r="I242" s="394"/>
      <c r="J242" s="394"/>
      <c r="K242" s="394"/>
    </row>
    <row r="243" spans="1:11" ht="29.25" customHeight="1" x14ac:dyDescent="0.25">
      <c r="A243" s="81">
        <v>11</v>
      </c>
      <c r="B243" s="353" t="s">
        <v>359</v>
      </c>
      <c r="C243" s="354"/>
      <c r="D243" s="354"/>
      <c r="E243" s="354"/>
      <c r="F243" s="354"/>
      <c r="G243" s="354"/>
      <c r="H243" s="394"/>
      <c r="I243" s="394"/>
      <c r="J243" s="394"/>
      <c r="K243" s="394"/>
    </row>
    <row r="244" spans="1:11" ht="20.25" customHeight="1" x14ac:dyDescent="0.25">
      <c r="A244" s="81">
        <v>12</v>
      </c>
      <c r="B244" s="354" t="s">
        <v>360</v>
      </c>
      <c r="C244" s="354"/>
      <c r="D244" s="354"/>
      <c r="E244" s="354"/>
      <c r="F244" s="354"/>
      <c r="G244" s="354"/>
      <c r="H244" s="394"/>
      <c r="I244" s="394"/>
      <c r="J244" s="394"/>
      <c r="K244" s="394"/>
    </row>
    <row r="245" spans="1:11" ht="20.25" customHeight="1" x14ac:dyDescent="0.25">
      <c r="A245" s="58"/>
      <c r="B245" s="466" t="s">
        <v>357</v>
      </c>
      <c r="C245" s="466"/>
      <c r="D245" s="466"/>
      <c r="E245" s="466"/>
      <c r="F245" s="466"/>
      <c r="G245" s="466"/>
      <c r="H245" s="467">
        <f>SUM(H242:I244)</f>
        <v>0</v>
      </c>
      <c r="I245" s="467"/>
      <c r="J245" s="467">
        <f>SUM(J242:K244)</f>
        <v>0</v>
      </c>
      <c r="K245" s="467"/>
    </row>
    <row r="246" spans="1:11" ht="20.25" customHeight="1" x14ac:dyDescent="0.25">
      <c r="A246" s="459" t="s">
        <v>361</v>
      </c>
      <c r="B246" s="460"/>
      <c r="C246" s="460"/>
      <c r="D246" s="460"/>
      <c r="E246" s="460"/>
      <c r="F246" s="460"/>
      <c r="G246" s="461"/>
      <c r="H246" s="441">
        <f>H237+H240+H245</f>
        <v>0</v>
      </c>
      <c r="I246" s="442"/>
      <c r="J246" s="441">
        <f>J237+J240+J245</f>
        <v>0</v>
      </c>
      <c r="K246" s="442"/>
    </row>
    <row r="247" spans="1:11" ht="28.5" customHeight="1" x14ac:dyDescent="0.25">
      <c r="A247" s="459" t="s">
        <v>362</v>
      </c>
      <c r="B247" s="460"/>
      <c r="C247" s="460"/>
      <c r="D247" s="460"/>
      <c r="E247" s="460"/>
      <c r="F247" s="460"/>
      <c r="G247" s="461"/>
      <c r="H247" s="450"/>
      <c r="I247" s="451"/>
      <c r="J247" s="450"/>
      <c r="K247" s="451"/>
    </row>
    <row r="248" spans="1:11" ht="20.25" customHeight="1" x14ac:dyDescent="0.25">
      <c r="A248" s="471" t="s">
        <v>363</v>
      </c>
      <c r="B248" s="472"/>
      <c r="C248" s="472"/>
      <c r="D248" s="472"/>
      <c r="E248" s="472"/>
      <c r="F248" s="472"/>
      <c r="G248" s="473"/>
      <c r="H248" s="441">
        <f>H247+H246+J246+J247</f>
        <v>0</v>
      </c>
      <c r="I248" s="445"/>
      <c r="J248" s="445"/>
      <c r="K248" s="442"/>
    </row>
    <row r="249" spans="1:11" ht="20.25" customHeight="1" x14ac:dyDescent="0.25">
      <c r="A249" t="s">
        <v>364</v>
      </c>
    </row>
    <row r="252" spans="1:11" ht="20.25" customHeight="1" x14ac:dyDescent="0.25">
      <c r="I252" s="424" t="s">
        <v>340</v>
      </c>
      <c r="J252" s="424"/>
      <c r="K252" s="424"/>
    </row>
    <row r="254" spans="1:11" ht="20.25" customHeight="1" x14ac:dyDescent="0.25">
      <c r="A254" s="403" t="s">
        <v>260</v>
      </c>
      <c r="B254" s="404"/>
      <c r="C254" s="404"/>
      <c r="D254" s="404"/>
      <c r="E254" s="404"/>
      <c r="F254" s="404"/>
      <c r="G254" s="404"/>
      <c r="H254" s="404"/>
      <c r="I254" s="404"/>
      <c r="J254" s="404"/>
      <c r="K254" s="405"/>
    </row>
    <row r="255" spans="1:11" ht="20.25" customHeight="1" x14ac:dyDescent="0.25">
      <c r="A255" s="229" t="s">
        <v>0</v>
      </c>
      <c r="B255" s="230"/>
      <c r="C255" s="230"/>
      <c r="D255" s="230"/>
      <c r="E255" s="230"/>
      <c r="F255" s="230"/>
      <c r="G255" s="230"/>
      <c r="H255" s="230"/>
      <c r="I255" s="230"/>
      <c r="J255" s="230"/>
      <c r="K255" s="231"/>
    </row>
    <row r="256" spans="1:11" ht="20.25" customHeight="1" x14ac:dyDescent="0.25">
      <c r="A256" s="32"/>
      <c r="B256" s="33"/>
      <c r="C256" s="33"/>
      <c r="D256" s="33"/>
      <c r="E256" s="33"/>
      <c r="F256" s="33"/>
      <c r="G256" s="33"/>
      <c r="H256" s="33"/>
      <c r="I256" s="33"/>
      <c r="J256" s="33"/>
      <c r="K256" s="34"/>
    </row>
    <row r="257" spans="1:11" ht="20.25" customHeight="1" x14ac:dyDescent="0.25">
      <c r="A257" s="453" t="s">
        <v>341</v>
      </c>
      <c r="B257" s="454"/>
      <c r="C257" s="454"/>
      <c r="D257" s="454"/>
      <c r="E257" s="454"/>
      <c r="F257" s="454"/>
      <c r="G257" s="454"/>
      <c r="H257" s="454"/>
      <c r="I257" s="454"/>
      <c r="J257" s="454"/>
      <c r="K257" s="455"/>
    </row>
    <row r="258" spans="1:11" ht="20.25" customHeight="1" x14ac:dyDescent="0.25">
      <c r="A258" s="32"/>
      <c r="B258" s="33"/>
      <c r="C258" s="33"/>
      <c r="D258" s="33"/>
      <c r="E258" s="33"/>
      <c r="F258" s="33"/>
      <c r="G258" s="33"/>
      <c r="H258" s="33"/>
      <c r="I258" s="33"/>
      <c r="J258" s="33"/>
      <c r="K258" s="34"/>
    </row>
    <row r="259" spans="1:11" ht="20.25" customHeight="1" x14ac:dyDescent="0.25">
      <c r="A259" s="425"/>
      <c r="B259" s="426"/>
      <c r="C259" s="426"/>
      <c r="D259" s="426"/>
      <c r="E259" s="426"/>
      <c r="F259" s="426"/>
      <c r="G259" s="426"/>
      <c r="H259" s="426"/>
      <c r="I259" s="426"/>
      <c r="J259" s="426"/>
      <c r="K259" s="427"/>
    </row>
    <row r="260" spans="1:11" ht="20.25" customHeight="1" x14ac:dyDescent="0.25">
      <c r="A260" s="101"/>
      <c r="B260" s="76"/>
      <c r="C260" s="76"/>
      <c r="D260" s="76"/>
      <c r="E260" s="76"/>
      <c r="F260" s="76"/>
      <c r="G260" s="76"/>
      <c r="H260" s="76"/>
      <c r="I260" s="76"/>
      <c r="J260" s="76"/>
      <c r="K260" s="102"/>
    </row>
    <row r="261" spans="1:11" ht="30" customHeight="1" x14ac:dyDescent="0.25">
      <c r="A261" s="456" t="s">
        <v>274</v>
      </c>
      <c r="B261" s="457" t="s">
        <v>176</v>
      </c>
      <c r="C261" s="457"/>
      <c r="D261" s="457"/>
      <c r="E261" s="457"/>
      <c r="F261" s="457"/>
      <c r="G261" s="458"/>
      <c r="H261" s="459" t="s">
        <v>342</v>
      </c>
      <c r="I261" s="460"/>
      <c r="J261" s="460"/>
      <c r="K261" s="461"/>
    </row>
    <row r="262" spans="1:11" ht="20.25" customHeight="1" x14ac:dyDescent="0.25">
      <c r="A262" s="453"/>
      <c r="B262" s="454"/>
      <c r="C262" s="454"/>
      <c r="D262" s="454"/>
      <c r="E262" s="454"/>
      <c r="F262" s="454"/>
      <c r="G262" s="455"/>
      <c r="H262" s="462" t="s">
        <v>276</v>
      </c>
      <c r="I262" s="462"/>
      <c r="J262" s="462" t="s">
        <v>277</v>
      </c>
      <c r="K262" s="462"/>
    </row>
    <row r="263" spans="1:11" ht="20.25" customHeight="1" x14ac:dyDescent="0.25">
      <c r="A263" s="463" t="s">
        <v>343</v>
      </c>
      <c r="B263" s="464"/>
      <c r="C263" s="464"/>
      <c r="D263" s="464"/>
      <c r="E263" s="464"/>
      <c r="F263" s="464"/>
      <c r="G263" s="464"/>
      <c r="H263" s="464"/>
      <c r="I263" s="464"/>
      <c r="J263" s="464"/>
      <c r="K263" s="465"/>
    </row>
    <row r="264" spans="1:11" ht="20.25" customHeight="1" x14ac:dyDescent="0.25">
      <c r="A264" s="81">
        <v>1</v>
      </c>
      <c r="B264" s="354" t="s">
        <v>344</v>
      </c>
      <c r="C264" s="354"/>
      <c r="D264" s="354"/>
      <c r="E264" s="354"/>
      <c r="F264" s="354"/>
      <c r="G264" s="354"/>
      <c r="H264" s="394"/>
      <c r="I264" s="394"/>
      <c r="J264" s="394"/>
      <c r="K264" s="394"/>
    </row>
    <row r="265" spans="1:11" ht="30" customHeight="1" x14ac:dyDescent="0.25">
      <c r="A265" s="81">
        <v>2</v>
      </c>
      <c r="B265" s="353" t="s">
        <v>345</v>
      </c>
      <c r="C265" s="354"/>
      <c r="D265" s="354"/>
      <c r="E265" s="354"/>
      <c r="F265" s="354"/>
      <c r="G265" s="354"/>
      <c r="H265" s="394"/>
      <c r="I265" s="394"/>
      <c r="J265" s="394"/>
      <c r="K265" s="394"/>
    </row>
    <row r="266" spans="1:11" ht="20.25" customHeight="1" x14ac:dyDescent="0.25">
      <c r="A266" s="81">
        <v>3</v>
      </c>
      <c r="B266" s="354" t="s">
        <v>346</v>
      </c>
      <c r="C266" s="354"/>
      <c r="D266" s="354"/>
      <c r="E266" s="354"/>
      <c r="F266" s="354"/>
      <c r="G266" s="354"/>
      <c r="H266" s="394"/>
      <c r="I266" s="394"/>
      <c r="J266" s="394"/>
      <c r="K266" s="394"/>
    </row>
    <row r="267" spans="1:11" ht="20.25" customHeight="1" x14ac:dyDescent="0.25">
      <c r="A267" s="81">
        <v>4</v>
      </c>
      <c r="B267" s="354" t="s">
        <v>347</v>
      </c>
      <c r="C267" s="354"/>
      <c r="D267" s="354"/>
      <c r="E267" s="354"/>
      <c r="F267" s="354"/>
      <c r="G267" s="354"/>
      <c r="H267" s="394"/>
      <c r="I267" s="394"/>
      <c r="J267" s="394"/>
      <c r="K267" s="394"/>
    </row>
    <row r="268" spans="1:11" ht="20.25" customHeight="1" x14ac:dyDescent="0.25">
      <c r="A268" s="81">
        <v>5</v>
      </c>
      <c r="B268" s="354" t="s">
        <v>348</v>
      </c>
      <c r="C268" s="354"/>
      <c r="D268" s="354"/>
      <c r="E268" s="354"/>
      <c r="F268" s="354"/>
      <c r="G268" s="354"/>
      <c r="H268" s="394"/>
      <c r="I268" s="394"/>
      <c r="J268" s="394"/>
      <c r="K268" s="394"/>
    </row>
    <row r="269" spans="1:11" ht="20.25" customHeight="1" x14ac:dyDescent="0.25">
      <c r="A269" s="81">
        <v>6</v>
      </c>
      <c r="B269" s="354" t="s">
        <v>349</v>
      </c>
      <c r="C269" s="354"/>
      <c r="D269" s="354"/>
      <c r="E269" s="354"/>
      <c r="F269" s="354"/>
      <c r="G269" s="354"/>
      <c r="H269" s="394"/>
      <c r="I269" s="394"/>
      <c r="J269" s="394"/>
      <c r="K269" s="394"/>
    </row>
    <row r="270" spans="1:11" ht="20.25" customHeight="1" x14ac:dyDescent="0.25">
      <c r="A270" s="81">
        <v>7</v>
      </c>
      <c r="B270" s="354" t="s">
        <v>350</v>
      </c>
      <c r="C270" s="354"/>
      <c r="D270" s="354"/>
      <c r="E270" s="354"/>
      <c r="F270" s="354"/>
      <c r="G270" s="354"/>
      <c r="H270" s="394"/>
      <c r="I270" s="394"/>
      <c r="J270" s="394"/>
      <c r="K270" s="394"/>
    </row>
    <row r="271" spans="1:11" ht="20.25" customHeight="1" x14ac:dyDescent="0.25">
      <c r="A271" s="81">
        <v>8</v>
      </c>
      <c r="B271" s="354" t="s">
        <v>351</v>
      </c>
      <c r="C271" s="354"/>
      <c r="D271" s="354"/>
      <c r="E271" s="354"/>
      <c r="F271" s="354"/>
      <c r="G271" s="354"/>
      <c r="H271" s="394"/>
      <c r="I271" s="394"/>
      <c r="J271" s="394"/>
      <c r="K271" s="394"/>
    </row>
    <row r="272" spans="1:11" ht="20.25" customHeight="1" x14ac:dyDescent="0.25">
      <c r="A272" s="58"/>
      <c r="B272" s="466" t="s">
        <v>352</v>
      </c>
      <c r="C272" s="466"/>
      <c r="D272" s="466"/>
      <c r="E272" s="466"/>
      <c r="F272" s="466"/>
      <c r="G272" s="466"/>
      <c r="H272" s="440">
        <f>SUM(H264:I271)</f>
        <v>0</v>
      </c>
      <c r="I272" s="440"/>
      <c r="J272" s="440">
        <f>SUM(J264:K271)</f>
        <v>0</v>
      </c>
      <c r="K272" s="440"/>
    </row>
    <row r="273" spans="1:11" ht="20.25" customHeight="1" x14ac:dyDescent="0.25">
      <c r="A273" s="468" t="s">
        <v>353</v>
      </c>
      <c r="B273" s="469"/>
      <c r="C273" s="469"/>
      <c r="D273" s="469"/>
      <c r="E273" s="469"/>
      <c r="F273" s="469"/>
      <c r="G273" s="469"/>
      <c r="H273" s="469"/>
      <c r="I273" s="469"/>
      <c r="J273" s="469"/>
      <c r="K273" s="470"/>
    </row>
    <row r="274" spans="1:11" ht="20.25" customHeight="1" x14ac:dyDescent="0.25">
      <c r="A274" s="82">
        <v>9</v>
      </c>
      <c r="B274" s="354" t="s">
        <v>354</v>
      </c>
      <c r="C274" s="354"/>
      <c r="D274" s="354"/>
      <c r="E274" s="354"/>
      <c r="F274" s="354"/>
      <c r="G274" s="354"/>
      <c r="H274" s="394"/>
      <c r="I274" s="394"/>
      <c r="J274" s="394"/>
      <c r="K274" s="394"/>
    </row>
    <row r="275" spans="1:11" ht="20.25" customHeight="1" x14ac:dyDescent="0.25">
      <c r="A275" s="58"/>
      <c r="B275" s="466" t="s">
        <v>355</v>
      </c>
      <c r="C275" s="466"/>
      <c r="D275" s="466"/>
      <c r="E275" s="466"/>
      <c r="F275" s="466"/>
      <c r="G275" s="466"/>
      <c r="H275" s="467">
        <f>H274</f>
        <v>0</v>
      </c>
      <c r="I275" s="467"/>
      <c r="J275" s="467">
        <f>J274</f>
        <v>0</v>
      </c>
      <c r="K275" s="467"/>
    </row>
    <row r="276" spans="1:11" ht="20.25" customHeight="1" x14ac:dyDescent="0.25">
      <c r="A276" s="463" t="s">
        <v>356</v>
      </c>
      <c r="B276" s="464"/>
      <c r="C276" s="464"/>
      <c r="D276" s="464"/>
      <c r="E276" s="464"/>
      <c r="F276" s="464"/>
      <c r="G276" s="464"/>
      <c r="H276" s="464"/>
      <c r="I276" s="464"/>
      <c r="J276" s="464"/>
      <c r="K276" s="465"/>
    </row>
    <row r="277" spans="1:11" ht="20.25" customHeight="1" x14ac:dyDescent="0.25">
      <c r="A277" s="81">
        <v>10</v>
      </c>
      <c r="B277" s="354" t="s">
        <v>358</v>
      </c>
      <c r="C277" s="354"/>
      <c r="D277" s="354"/>
      <c r="E277" s="354"/>
      <c r="F277" s="354"/>
      <c r="G277" s="354"/>
      <c r="H277" s="394"/>
      <c r="I277" s="394"/>
      <c r="J277" s="394"/>
      <c r="K277" s="394"/>
    </row>
    <row r="278" spans="1:11" ht="36.75" customHeight="1" x14ac:dyDescent="0.25">
      <c r="A278" s="81">
        <v>11</v>
      </c>
      <c r="B278" s="353" t="s">
        <v>359</v>
      </c>
      <c r="C278" s="354"/>
      <c r="D278" s="354"/>
      <c r="E278" s="354"/>
      <c r="F278" s="354"/>
      <c r="G278" s="354"/>
      <c r="H278" s="394"/>
      <c r="I278" s="394"/>
      <c r="J278" s="394"/>
      <c r="K278" s="394"/>
    </row>
    <row r="279" spans="1:11" ht="20.25" customHeight="1" x14ac:dyDescent="0.25">
      <c r="A279" s="81">
        <v>12</v>
      </c>
      <c r="B279" s="354" t="s">
        <v>360</v>
      </c>
      <c r="C279" s="354"/>
      <c r="D279" s="354"/>
      <c r="E279" s="354"/>
      <c r="F279" s="354"/>
      <c r="G279" s="354"/>
      <c r="H279" s="394"/>
      <c r="I279" s="394"/>
      <c r="J279" s="394"/>
      <c r="K279" s="394"/>
    </row>
    <row r="280" spans="1:11" ht="20.25" customHeight="1" x14ac:dyDescent="0.25">
      <c r="A280" s="58"/>
      <c r="B280" s="466" t="s">
        <v>357</v>
      </c>
      <c r="C280" s="466"/>
      <c r="D280" s="466"/>
      <c r="E280" s="466"/>
      <c r="F280" s="466"/>
      <c r="G280" s="466"/>
      <c r="H280" s="467">
        <f>SUM(H277:I279)</f>
        <v>0</v>
      </c>
      <c r="I280" s="467"/>
      <c r="J280" s="467">
        <f>SUM(J277:K279)</f>
        <v>0</v>
      </c>
      <c r="K280" s="467"/>
    </row>
    <row r="281" spans="1:11" ht="20.25" customHeight="1" x14ac:dyDescent="0.25">
      <c r="A281" s="459" t="s">
        <v>361</v>
      </c>
      <c r="B281" s="460"/>
      <c r="C281" s="460"/>
      <c r="D281" s="460"/>
      <c r="E281" s="460"/>
      <c r="F281" s="460"/>
      <c r="G281" s="461"/>
      <c r="H281" s="441">
        <f>H272+H275+H280</f>
        <v>0</v>
      </c>
      <c r="I281" s="442"/>
      <c r="J281" s="441">
        <f>J272+J275+J280</f>
        <v>0</v>
      </c>
      <c r="K281" s="442"/>
    </row>
    <row r="282" spans="1:11" ht="30" customHeight="1" x14ac:dyDescent="0.25">
      <c r="A282" s="459" t="s">
        <v>362</v>
      </c>
      <c r="B282" s="460"/>
      <c r="C282" s="460"/>
      <c r="D282" s="460"/>
      <c r="E282" s="460"/>
      <c r="F282" s="460"/>
      <c r="G282" s="461"/>
      <c r="H282" s="450"/>
      <c r="I282" s="451"/>
      <c r="J282" s="450"/>
      <c r="K282" s="451"/>
    </row>
    <row r="283" spans="1:11" ht="20.25" customHeight="1" x14ac:dyDescent="0.25">
      <c r="A283" s="471" t="s">
        <v>363</v>
      </c>
      <c r="B283" s="472"/>
      <c r="C283" s="472"/>
      <c r="D283" s="472"/>
      <c r="E283" s="472"/>
      <c r="F283" s="472"/>
      <c r="G283" s="473"/>
      <c r="H283" s="441">
        <f>H282+H281+J281+J282</f>
        <v>0</v>
      </c>
      <c r="I283" s="445"/>
      <c r="J283" s="445"/>
      <c r="K283" s="442"/>
    </row>
    <row r="284" spans="1:11" ht="20.25" customHeight="1" x14ac:dyDescent="0.25">
      <c r="A284" t="s">
        <v>364</v>
      </c>
    </row>
    <row r="286" spans="1:11" ht="20.25" customHeight="1" x14ac:dyDescent="0.25">
      <c r="I286" s="424" t="s">
        <v>340</v>
      </c>
      <c r="J286" s="424"/>
      <c r="K286" s="424"/>
    </row>
    <row r="288" spans="1:11" ht="20.25" customHeight="1" x14ac:dyDescent="0.25">
      <c r="A288" s="403" t="s">
        <v>260</v>
      </c>
      <c r="B288" s="404"/>
      <c r="C288" s="404"/>
      <c r="D288" s="404"/>
      <c r="E288" s="404"/>
      <c r="F288" s="404"/>
      <c r="G288" s="404"/>
      <c r="H288" s="404"/>
      <c r="I288" s="404"/>
      <c r="J288" s="404"/>
      <c r="K288" s="405"/>
    </row>
    <row r="289" spans="1:11" ht="20.25" customHeight="1" x14ac:dyDescent="0.25">
      <c r="A289" s="229" t="s">
        <v>0</v>
      </c>
      <c r="B289" s="230"/>
      <c r="C289" s="230"/>
      <c r="D289" s="230"/>
      <c r="E289" s="230"/>
      <c r="F289" s="230"/>
      <c r="G289" s="230"/>
      <c r="H289" s="230"/>
      <c r="I289" s="230"/>
      <c r="J289" s="230"/>
      <c r="K289" s="231"/>
    </row>
    <row r="290" spans="1:11" ht="20.25" customHeight="1" x14ac:dyDescent="0.25">
      <c r="A290" s="32"/>
      <c r="B290" s="33"/>
      <c r="C290" s="33"/>
      <c r="D290" s="33"/>
      <c r="E290" s="33"/>
      <c r="F290" s="33"/>
      <c r="G290" s="33"/>
      <c r="H290" s="33"/>
      <c r="I290" s="33"/>
      <c r="J290" s="33"/>
      <c r="K290" s="34"/>
    </row>
    <row r="291" spans="1:11" ht="20.25" customHeight="1" x14ac:dyDescent="0.25">
      <c r="A291" s="453" t="s">
        <v>341</v>
      </c>
      <c r="B291" s="454"/>
      <c r="C291" s="454"/>
      <c r="D291" s="454"/>
      <c r="E291" s="454"/>
      <c r="F291" s="454"/>
      <c r="G291" s="454"/>
      <c r="H291" s="454"/>
      <c r="I291" s="454"/>
      <c r="J291" s="454"/>
      <c r="K291" s="455"/>
    </row>
    <row r="292" spans="1:11" ht="20.25" customHeight="1" x14ac:dyDescent="0.25">
      <c r="A292" s="32"/>
      <c r="B292" s="33"/>
      <c r="C292" s="33"/>
      <c r="D292" s="33"/>
      <c r="E292" s="33"/>
      <c r="F292" s="33"/>
      <c r="G292" s="33"/>
      <c r="H292" s="33"/>
      <c r="I292" s="33"/>
      <c r="J292" s="33"/>
      <c r="K292" s="34"/>
    </row>
    <row r="293" spans="1:11" ht="20.25" customHeight="1" x14ac:dyDescent="0.25">
      <c r="A293" s="425"/>
      <c r="B293" s="426"/>
      <c r="C293" s="426"/>
      <c r="D293" s="426"/>
      <c r="E293" s="426"/>
      <c r="F293" s="426"/>
      <c r="G293" s="426"/>
      <c r="H293" s="426"/>
      <c r="I293" s="426"/>
      <c r="J293" s="426"/>
      <c r="K293" s="427"/>
    </row>
    <row r="294" spans="1:11" ht="20.25" customHeight="1" x14ac:dyDescent="0.25">
      <c r="A294" s="101"/>
      <c r="B294" s="76"/>
      <c r="C294" s="76"/>
      <c r="D294" s="76"/>
      <c r="E294" s="76"/>
      <c r="F294" s="76"/>
      <c r="G294" s="76"/>
      <c r="H294" s="76"/>
      <c r="I294" s="76"/>
      <c r="J294" s="76"/>
      <c r="K294" s="102"/>
    </row>
    <row r="295" spans="1:11" ht="29.25" customHeight="1" x14ac:dyDescent="0.25">
      <c r="A295" s="456" t="s">
        <v>274</v>
      </c>
      <c r="B295" s="457" t="s">
        <v>176</v>
      </c>
      <c r="C295" s="457"/>
      <c r="D295" s="457"/>
      <c r="E295" s="457"/>
      <c r="F295" s="457"/>
      <c r="G295" s="458"/>
      <c r="H295" s="459" t="s">
        <v>342</v>
      </c>
      <c r="I295" s="460"/>
      <c r="J295" s="460"/>
      <c r="K295" s="461"/>
    </row>
    <row r="296" spans="1:11" ht="20.25" customHeight="1" x14ac:dyDescent="0.25">
      <c r="A296" s="453"/>
      <c r="B296" s="454"/>
      <c r="C296" s="454"/>
      <c r="D296" s="454"/>
      <c r="E296" s="454"/>
      <c r="F296" s="454"/>
      <c r="G296" s="455"/>
      <c r="H296" s="462" t="s">
        <v>276</v>
      </c>
      <c r="I296" s="462"/>
      <c r="J296" s="462" t="s">
        <v>277</v>
      </c>
      <c r="K296" s="462"/>
    </row>
    <row r="297" spans="1:11" ht="20.25" customHeight="1" x14ac:dyDescent="0.25">
      <c r="A297" s="463" t="s">
        <v>343</v>
      </c>
      <c r="B297" s="464"/>
      <c r="C297" s="464"/>
      <c r="D297" s="464"/>
      <c r="E297" s="464"/>
      <c r="F297" s="464"/>
      <c r="G297" s="464"/>
      <c r="H297" s="464"/>
      <c r="I297" s="464"/>
      <c r="J297" s="464"/>
      <c r="K297" s="465"/>
    </row>
    <row r="298" spans="1:11" ht="20.25" customHeight="1" x14ac:dyDescent="0.25">
      <c r="A298" s="81">
        <v>1</v>
      </c>
      <c r="B298" s="354" t="s">
        <v>344</v>
      </c>
      <c r="C298" s="354"/>
      <c r="D298" s="354"/>
      <c r="E298" s="354"/>
      <c r="F298" s="354"/>
      <c r="G298" s="354"/>
      <c r="H298" s="394"/>
      <c r="I298" s="394"/>
      <c r="J298" s="394"/>
      <c r="K298" s="394"/>
    </row>
    <row r="299" spans="1:11" ht="29.25" customHeight="1" x14ac:dyDescent="0.25">
      <c r="A299" s="81">
        <v>2</v>
      </c>
      <c r="B299" s="353" t="s">
        <v>345</v>
      </c>
      <c r="C299" s="354"/>
      <c r="D299" s="354"/>
      <c r="E299" s="354"/>
      <c r="F299" s="354"/>
      <c r="G299" s="354"/>
      <c r="H299" s="394"/>
      <c r="I299" s="394"/>
      <c r="J299" s="394"/>
      <c r="K299" s="394"/>
    </row>
    <row r="300" spans="1:11" ht="20.25" customHeight="1" x14ac:dyDescent="0.25">
      <c r="A300" s="81">
        <v>3</v>
      </c>
      <c r="B300" s="354" t="s">
        <v>346</v>
      </c>
      <c r="C300" s="354"/>
      <c r="D300" s="354"/>
      <c r="E300" s="354"/>
      <c r="F300" s="354"/>
      <c r="G300" s="354"/>
      <c r="H300" s="394"/>
      <c r="I300" s="394"/>
      <c r="J300" s="394"/>
      <c r="K300" s="394"/>
    </row>
    <row r="301" spans="1:11" ht="20.25" customHeight="1" x14ac:dyDescent="0.25">
      <c r="A301" s="81">
        <v>4</v>
      </c>
      <c r="B301" s="354" t="s">
        <v>347</v>
      </c>
      <c r="C301" s="354"/>
      <c r="D301" s="354"/>
      <c r="E301" s="354"/>
      <c r="F301" s="354"/>
      <c r="G301" s="354"/>
      <c r="H301" s="394"/>
      <c r="I301" s="394"/>
      <c r="J301" s="394"/>
      <c r="K301" s="394"/>
    </row>
    <row r="302" spans="1:11" ht="20.25" customHeight="1" x14ac:dyDescent="0.25">
      <c r="A302" s="81">
        <v>5</v>
      </c>
      <c r="B302" s="354" t="s">
        <v>348</v>
      </c>
      <c r="C302" s="354"/>
      <c r="D302" s="354"/>
      <c r="E302" s="354"/>
      <c r="F302" s="354"/>
      <c r="G302" s="354"/>
      <c r="H302" s="394"/>
      <c r="I302" s="394"/>
      <c r="J302" s="394"/>
      <c r="K302" s="394"/>
    </row>
    <row r="303" spans="1:11" ht="20.25" customHeight="1" x14ac:dyDescent="0.25">
      <c r="A303" s="81">
        <v>6</v>
      </c>
      <c r="B303" s="354" t="s">
        <v>349</v>
      </c>
      <c r="C303" s="354"/>
      <c r="D303" s="354"/>
      <c r="E303" s="354"/>
      <c r="F303" s="354"/>
      <c r="G303" s="354"/>
      <c r="H303" s="394"/>
      <c r="I303" s="394"/>
      <c r="J303" s="394"/>
      <c r="K303" s="394"/>
    </row>
    <row r="304" spans="1:11" ht="20.25" customHeight="1" x14ac:dyDescent="0.25">
      <c r="A304" s="81">
        <v>7</v>
      </c>
      <c r="B304" s="354" t="s">
        <v>350</v>
      </c>
      <c r="C304" s="354"/>
      <c r="D304" s="354"/>
      <c r="E304" s="354"/>
      <c r="F304" s="354"/>
      <c r="G304" s="354"/>
      <c r="H304" s="394"/>
      <c r="I304" s="394"/>
      <c r="J304" s="394"/>
      <c r="K304" s="394"/>
    </row>
    <row r="305" spans="1:11" ht="20.25" customHeight="1" x14ac:dyDescent="0.25">
      <c r="A305" s="81">
        <v>8</v>
      </c>
      <c r="B305" s="354" t="s">
        <v>351</v>
      </c>
      <c r="C305" s="354"/>
      <c r="D305" s="354"/>
      <c r="E305" s="354"/>
      <c r="F305" s="354"/>
      <c r="G305" s="354"/>
      <c r="H305" s="394"/>
      <c r="I305" s="394"/>
      <c r="J305" s="394"/>
      <c r="K305" s="394"/>
    </row>
    <row r="306" spans="1:11" ht="20.25" customHeight="1" x14ac:dyDescent="0.25">
      <c r="A306" s="58"/>
      <c r="B306" s="466" t="s">
        <v>352</v>
      </c>
      <c r="C306" s="466"/>
      <c r="D306" s="466"/>
      <c r="E306" s="466"/>
      <c r="F306" s="466"/>
      <c r="G306" s="466"/>
      <c r="H306" s="440">
        <f>SUM(H298:I305)</f>
        <v>0</v>
      </c>
      <c r="I306" s="440"/>
      <c r="J306" s="440">
        <f>SUM(J298:K305)</f>
        <v>0</v>
      </c>
      <c r="K306" s="440"/>
    </row>
    <row r="307" spans="1:11" ht="20.25" customHeight="1" x14ac:dyDescent="0.25">
      <c r="A307" s="468" t="s">
        <v>353</v>
      </c>
      <c r="B307" s="469"/>
      <c r="C307" s="469"/>
      <c r="D307" s="469"/>
      <c r="E307" s="469"/>
      <c r="F307" s="469"/>
      <c r="G307" s="469"/>
      <c r="H307" s="469"/>
      <c r="I307" s="469"/>
      <c r="J307" s="469"/>
      <c r="K307" s="470"/>
    </row>
    <row r="308" spans="1:11" ht="20.25" customHeight="1" x14ac:dyDescent="0.25">
      <c r="A308" s="82">
        <v>9</v>
      </c>
      <c r="B308" s="354" t="s">
        <v>354</v>
      </c>
      <c r="C308" s="354"/>
      <c r="D308" s="354"/>
      <c r="E308" s="354"/>
      <c r="F308" s="354"/>
      <c r="G308" s="354"/>
      <c r="H308" s="394"/>
      <c r="I308" s="394"/>
      <c r="J308" s="394"/>
      <c r="K308" s="394"/>
    </row>
    <row r="309" spans="1:11" ht="20.25" customHeight="1" x14ac:dyDescent="0.25">
      <c r="A309" s="58"/>
      <c r="B309" s="466" t="s">
        <v>355</v>
      </c>
      <c r="C309" s="466"/>
      <c r="D309" s="466"/>
      <c r="E309" s="466"/>
      <c r="F309" s="466"/>
      <c r="G309" s="466"/>
      <c r="H309" s="467">
        <f>H308</f>
        <v>0</v>
      </c>
      <c r="I309" s="467"/>
      <c r="J309" s="467">
        <f>J308</f>
        <v>0</v>
      </c>
      <c r="K309" s="467"/>
    </row>
    <row r="310" spans="1:11" ht="20.25" customHeight="1" x14ac:dyDescent="0.25">
      <c r="A310" s="463" t="s">
        <v>356</v>
      </c>
      <c r="B310" s="464"/>
      <c r="C310" s="464"/>
      <c r="D310" s="464"/>
      <c r="E310" s="464"/>
      <c r="F310" s="464"/>
      <c r="G310" s="464"/>
      <c r="H310" s="464"/>
      <c r="I310" s="464"/>
      <c r="J310" s="464"/>
      <c r="K310" s="465"/>
    </row>
    <row r="311" spans="1:11" ht="20.25" customHeight="1" x14ac:dyDescent="0.25">
      <c r="A311" s="81">
        <v>10</v>
      </c>
      <c r="B311" s="354" t="s">
        <v>358</v>
      </c>
      <c r="C311" s="354"/>
      <c r="D311" s="354"/>
      <c r="E311" s="354"/>
      <c r="F311" s="354"/>
      <c r="G311" s="354"/>
      <c r="H311" s="394"/>
      <c r="I311" s="394"/>
      <c r="J311" s="394"/>
      <c r="K311" s="394"/>
    </row>
    <row r="312" spans="1:11" ht="30" customHeight="1" x14ac:dyDescent="0.25">
      <c r="A312" s="81">
        <v>11</v>
      </c>
      <c r="B312" s="353" t="s">
        <v>359</v>
      </c>
      <c r="C312" s="354"/>
      <c r="D312" s="354"/>
      <c r="E312" s="354"/>
      <c r="F312" s="354"/>
      <c r="G312" s="354"/>
      <c r="H312" s="394"/>
      <c r="I312" s="394"/>
      <c r="J312" s="394"/>
      <c r="K312" s="394"/>
    </row>
    <row r="313" spans="1:11" ht="20.25" customHeight="1" x14ac:dyDescent="0.25">
      <c r="A313" s="81">
        <v>12</v>
      </c>
      <c r="B313" s="354" t="s">
        <v>360</v>
      </c>
      <c r="C313" s="354"/>
      <c r="D313" s="354"/>
      <c r="E313" s="354"/>
      <c r="F313" s="354"/>
      <c r="G313" s="354"/>
      <c r="H313" s="394"/>
      <c r="I313" s="394"/>
      <c r="J313" s="394"/>
      <c r="K313" s="394"/>
    </row>
    <row r="314" spans="1:11" ht="20.25" customHeight="1" x14ac:dyDescent="0.25">
      <c r="A314" s="58"/>
      <c r="B314" s="466" t="s">
        <v>357</v>
      </c>
      <c r="C314" s="466"/>
      <c r="D314" s="466"/>
      <c r="E314" s="466"/>
      <c r="F314" s="466"/>
      <c r="G314" s="466"/>
      <c r="H314" s="467">
        <f>SUM(H311:I313)</f>
        <v>0</v>
      </c>
      <c r="I314" s="467"/>
      <c r="J314" s="467">
        <f>SUM(J311:K313)</f>
        <v>0</v>
      </c>
      <c r="K314" s="467"/>
    </row>
    <row r="315" spans="1:11" ht="20.25" customHeight="1" x14ac:dyDescent="0.25">
      <c r="A315" s="459" t="s">
        <v>361</v>
      </c>
      <c r="B315" s="460"/>
      <c r="C315" s="460"/>
      <c r="D315" s="460"/>
      <c r="E315" s="460"/>
      <c r="F315" s="460"/>
      <c r="G315" s="461"/>
      <c r="H315" s="441">
        <f>H306+H309+H314</f>
        <v>0</v>
      </c>
      <c r="I315" s="442"/>
      <c r="J315" s="441">
        <f>J306+J309+J314</f>
        <v>0</v>
      </c>
      <c r="K315" s="442"/>
    </row>
    <row r="316" spans="1:11" ht="30.75" customHeight="1" x14ac:dyDescent="0.25">
      <c r="A316" s="459" t="s">
        <v>362</v>
      </c>
      <c r="B316" s="460"/>
      <c r="C316" s="460"/>
      <c r="D316" s="460"/>
      <c r="E316" s="460"/>
      <c r="F316" s="460"/>
      <c r="G316" s="461"/>
      <c r="H316" s="450"/>
      <c r="I316" s="451"/>
      <c r="J316" s="450"/>
      <c r="K316" s="451"/>
    </row>
    <row r="317" spans="1:11" ht="20.25" customHeight="1" x14ac:dyDescent="0.25">
      <c r="A317" s="471" t="s">
        <v>363</v>
      </c>
      <c r="B317" s="472"/>
      <c r="C317" s="472"/>
      <c r="D317" s="472"/>
      <c r="E317" s="472"/>
      <c r="F317" s="472"/>
      <c r="G317" s="473"/>
      <c r="H317" s="441">
        <f>H316+H315+J315+J316</f>
        <v>0</v>
      </c>
      <c r="I317" s="445"/>
      <c r="J317" s="445"/>
      <c r="K317" s="442"/>
    </row>
    <row r="318" spans="1:11" ht="20.25" customHeight="1" x14ac:dyDescent="0.25">
      <c r="A318" t="s">
        <v>364</v>
      </c>
    </row>
    <row r="321" spans="1:11" ht="20.25" customHeight="1" x14ac:dyDescent="0.25">
      <c r="I321" s="424" t="s">
        <v>340</v>
      </c>
      <c r="J321" s="424"/>
      <c r="K321" s="424"/>
    </row>
    <row r="323" spans="1:11" ht="20.25" customHeight="1" x14ac:dyDescent="0.25">
      <c r="A323" s="403" t="s">
        <v>260</v>
      </c>
      <c r="B323" s="404"/>
      <c r="C323" s="404"/>
      <c r="D323" s="404"/>
      <c r="E323" s="404"/>
      <c r="F323" s="404"/>
      <c r="G323" s="404"/>
      <c r="H323" s="404"/>
      <c r="I323" s="404"/>
      <c r="J323" s="404"/>
      <c r="K323" s="405"/>
    </row>
    <row r="324" spans="1:11" ht="20.25" customHeight="1" x14ac:dyDescent="0.25">
      <c r="A324" s="229" t="s">
        <v>0</v>
      </c>
      <c r="B324" s="230"/>
      <c r="C324" s="230"/>
      <c r="D324" s="230"/>
      <c r="E324" s="230"/>
      <c r="F324" s="230"/>
      <c r="G324" s="230"/>
      <c r="H324" s="230"/>
      <c r="I324" s="230"/>
      <c r="J324" s="230"/>
      <c r="K324" s="231"/>
    </row>
    <row r="325" spans="1:11" ht="20.25" customHeight="1" x14ac:dyDescent="0.25">
      <c r="A325" s="32"/>
      <c r="B325" s="33"/>
      <c r="C325" s="33"/>
      <c r="D325" s="33"/>
      <c r="E325" s="33"/>
      <c r="F325" s="33"/>
      <c r="G325" s="33"/>
      <c r="H325" s="33"/>
      <c r="I325" s="33"/>
      <c r="J325" s="33"/>
      <c r="K325" s="34"/>
    </row>
    <row r="326" spans="1:11" ht="20.25" customHeight="1" x14ac:dyDescent="0.25">
      <c r="A326" s="453" t="s">
        <v>341</v>
      </c>
      <c r="B326" s="454"/>
      <c r="C326" s="454"/>
      <c r="D326" s="454"/>
      <c r="E326" s="454"/>
      <c r="F326" s="454"/>
      <c r="G326" s="454"/>
      <c r="H326" s="454"/>
      <c r="I326" s="454"/>
      <c r="J326" s="454"/>
      <c r="K326" s="455"/>
    </row>
    <row r="327" spans="1:11" ht="20.25" customHeight="1" x14ac:dyDescent="0.25">
      <c r="A327" s="32"/>
      <c r="B327" s="33"/>
      <c r="C327" s="33"/>
      <c r="D327" s="33"/>
      <c r="E327" s="33"/>
      <c r="F327" s="33"/>
      <c r="G327" s="33"/>
      <c r="H327" s="33"/>
      <c r="I327" s="33"/>
      <c r="J327" s="33"/>
      <c r="K327" s="34"/>
    </row>
    <row r="328" spans="1:11" ht="20.25" customHeight="1" x14ac:dyDescent="0.25">
      <c r="A328" s="425"/>
      <c r="B328" s="426"/>
      <c r="C328" s="426"/>
      <c r="D328" s="426"/>
      <c r="E328" s="426"/>
      <c r="F328" s="426"/>
      <c r="G328" s="426"/>
      <c r="H328" s="426"/>
      <c r="I328" s="426"/>
      <c r="J328" s="426"/>
      <c r="K328" s="427"/>
    </row>
    <row r="329" spans="1:11" ht="20.25" customHeight="1" x14ac:dyDescent="0.25">
      <c r="A329" s="101"/>
      <c r="B329" s="76"/>
      <c r="C329" s="76"/>
      <c r="D329" s="76"/>
      <c r="E329" s="76"/>
      <c r="F329" s="76"/>
      <c r="G329" s="76"/>
      <c r="H329" s="76"/>
      <c r="I329" s="76"/>
      <c r="J329" s="76"/>
      <c r="K329" s="102"/>
    </row>
    <row r="330" spans="1:11" ht="30" customHeight="1" x14ac:dyDescent="0.25">
      <c r="A330" s="456" t="s">
        <v>274</v>
      </c>
      <c r="B330" s="457" t="s">
        <v>176</v>
      </c>
      <c r="C330" s="457"/>
      <c r="D330" s="457"/>
      <c r="E330" s="457"/>
      <c r="F330" s="457"/>
      <c r="G330" s="458"/>
      <c r="H330" s="459" t="s">
        <v>342</v>
      </c>
      <c r="I330" s="460"/>
      <c r="J330" s="460"/>
      <c r="K330" s="461"/>
    </row>
    <row r="331" spans="1:11" ht="20.25" customHeight="1" x14ac:dyDescent="0.25">
      <c r="A331" s="453"/>
      <c r="B331" s="454"/>
      <c r="C331" s="454"/>
      <c r="D331" s="454"/>
      <c r="E331" s="454"/>
      <c r="F331" s="454"/>
      <c r="G331" s="455"/>
      <c r="H331" s="462" t="s">
        <v>276</v>
      </c>
      <c r="I331" s="462"/>
      <c r="J331" s="462" t="s">
        <v>277</v>
      </c>
      <c r="K331" s="462"/>
    </row>
    <row r="332" spans="1:11" ht="20.25" customHeight="1" x14ac:dyDescent="0.25">
      <c r="A332" s="463" t="s">
        <v>343</v>
      </c>
      <c r="B332" s="464"/>
      <c r="C332" s="464"/>
      <c r="D332" s="464"/>
      <c r="E332" s="464"/>
      <c r="F332" s="464"/>
      <c r="G332" s="464"/>
      <c r="H332" s="464"/>
      <c r="I332" s="464"/>
      <c r="J332" s="464"/>
      <c r="K332" s="465"/>
    </row>
    <row r="333" spans="1:11" ht="20.25" customHeight="1" x14ac:dyDescent="0.25">
      <c r="A333" s="81">
        <v>1</v>
      </c>
      <c r="B333" s="354" t="s">
        <v>344</v>
      </c>
      <c r="C333" s="354"/>
      <c r="D333" s="354"/>
      <c r="E333" s="354"/>
      <c r="F333" s="354"/>
      <c r="G333" s="354"/>
      <c r="H333" s="394"/>
      <c r="I333" s="394"/>
      <c r="J333" s="394"/>
      <c r="K333" s="394"/>
    </row>
    <row r="334" spans="1:11" ht="28.5" customHeight="1" x14ac:dyDescent="0.25">
      <c r="A334" s="81">
        <v>2</v>
      </c>
      <c r="B334" s="353" t="s">
        <v>345</v>
      </c>
      <c r="C334" s="354"/>
      <c r="D334" s="354"/>
      <c r="E334" s="354"/>
      <c r="F334" s="354"/>
      <c r="G334" s="354"/>
      <c r="H334" s="394"/>
      <c r="I334" s="394"/>
      <c r="J334" s="394"/>
      <c r="K334" s="394"/>
    </row>
    <row r="335" spans="1:11" ht="20.25" customHeight="1" x14ac:dyDescent="0.25">
      <c r="A335" s="81">
        <v>3</v>
      </c>
      <c r="B335" s="354" t="s">
        <v>346</v>
      </c>
      <c r="C335" s="354"/>
      <c r="D335" s="354"/>
      <c r="E335" s="354"/>
      <c r="F335" s="354"/>
      <c r="G335" s="354"/>
      <c r="H335" s="394"/>
      <c r="I335" s="394"/>
      <c r="J335" s="394"/>
      <c r="K335" s="394"/>
    </row>
    <row r="336" spans="1:11" ht="20.25" customHeight="1" x14ac:dyDescent="0.25">
      <c r="A336" s="81">
        <v>4</v>
      </c>
      <c r="B336" s="354" t="s">
        <v>347</v>
      </c>
      <c r="C336" s="354"/>
      <c r="D336" s="354"/>
      <c r="E336" s="354"/>
      <c r="F336" s="354"/>
      <c r="G336" s="354"/>
      <c r="H336" s="394"/>
      <c r="I336" s="394"/>
      <c r="J336" s="394"/>
      <c r="K336" s="394"/>
    </row>
    <row r="337" spans="1:11" ht="20.25" customHeight="1" x14ac:dyDescent="0.25">
      <c r="A337" s="81">
        <v>5</v>
      </c>
      <c r="B337" s="354" t="s">
        <v>348</v>
      </c>
      <c r="C337" s="354"/>
      <c r="D337" s="354"/>
      <c r="E337" s="354"/>
      <c r="F337" s="354"/>
      <c r="G337" s="354"/>
      <c r="H337" s="394"/>
      <c r="I337" s="394"/>
      <c r="J337" s="394"/>
      <c r="K337" s="394"/>
    </row>
    <row r="338" spans="1:11" ht="20.25" customHeight="1" x14ac:dyDescent="0.25">
      <c r="A338" s="81">
        <v>6</v>
      </c>
      <c r="B338" s="354" t="s">
        <v>349</v>
      </c>
      <c r="C338" s="354"/>
      <c r="D338" s="354"/>
      <c r="E338" s="354"/>
      <c r="F338" s="354"/>
      <c r="G338" s="354"/>
      <c r="H338" s="394"/>
      <c r="I338" s="394"/>
      <c r="J338" s="394"/>
      <c r="K338" s="394"/>
    </row>
    <row r="339" spans="1:11" ht="20.25" customHeight="1" x14ac:dyDescent="0.25">
      <c r="A339" s="81">
        <v>7</v>
      </c>
      <c r="B339" s="354" t="s">
        <v>350</v>
      </c>
      <c r="C339" s="354"/>
      <c r="D339" s="354"/>
      <c r="E339" s="354"/>
      <c r="F339" s="354"/>
      <c r="G339" s="354"/>
      <c r="H339" s="394"/>
      <c r="I339" s="394"/>
      <c r="J339" s="394"/>
      <c r="K339" s="394"/>
    </row>
    <row r="340" spans="1:11" ht="20.25" customHeight="1" x14ac:dyDescent="0.25">
      <c r="A340" s="81">
        <v>8</v>
      </c>
      <c r="B340" s="354" t="s">
        <v>351</v>
      </c>
      <c r="C340" s="354"/>
      <c r="D340" s="354"/>
      <c r="E340" s="354"/>
      <c r="F340" s="354"/>
      <c r="G340" s="354"/>
      <c r="H340" s="394"/>
      <c r="I340" s="394"/>
      <c r="J340" s="394"/>
      <c r="K340" s="394"/>
    </row>
    <row r="341" spans="1:11" ht="20.25" customHeight="1" x14ac:dyDescent="0.25">
      <c r="A341" s="58"/>
      <c r="B341" s="466" t="s">
        <v>352</v>
      </c>
      <c r="C341" s="466"/>
      <c r="D341" s="466"/>
      <c r="E341" s="466"/>
      <c r="F341" s="466"/>
      <c r="G341" s="466"/>
      <c r="H341" s="440">
        <f>SUM(H333:I340)</f>
        <v>0</v>
      </c>
      <c r="I341" s="440"/>
      <c r="J341" s="440">
        <f>SUM(J333:K340)</f>
        <v>0</v>
      </c>
      <c r="K341" s="440"/>
    </row>
    <row r="342" spans="1:11" ht="20.25" customHeight="1" x14ac:dyDescent="0.25">
      <c r="A342" s="468" t="s">
        <v>353</v>
      </c>
      <c r="B342" s="469"/>
      <c r="C342" s="469"/>
      <c r="D342" s="469"/>
      <c r="E342" s="469"/>
      <c r="F342" s="469"/>
      <c r="G342" s="469"/>
      <c r="H342" s="469"/>
      <c r="I342" s="469"/>
      <c r="J342" s="469"/>
      <c r="K342" s="470"/>
    </row>
    <row r="343" spans="1:11" ht="20.25" customHeight="1" x14ac:dyDescent="0.25">
      <c r="A343" s="82">
        <v>9</v>
      </c>
      <c r="B343" s="354" t="s">
        <v>354</v>
      </c>
      <c r="C343" s="354"/>
      <c r="D343" s="354"/>
      <c r="E343" s="354"/>
      <c r="F343" s="354"/>
      <c r="G343" s="354"/>
      <c r="H343" s="394"/>
      <c r="I343" s="394"/>
      <c r="J343" s="394"/>
      <c r="K343" s="394"/>
    </row>
    <row r="344" spans="1:11" ht="20.25" customHeight="1" x14ac:dyDescent="0.25">
      <c r="A344" s="58"/>
      <c r="B344" s="466" t="s">
        <v>355</v>
      </c>
      <c r="C344" s="466"/>
      <c r="D344" s="466"/>
      <c r="E344" s="466"/>
      <c r="F344" s="466"/>
      <c r="G344" s="466"/>
      <c r="H344" s="467">
        <f>H343</f>
        <v>0</v>
      </c>
      <c r="I344" s="467"/>
      <c r="J344" s="467">
        <f>J343</f>
        <v>0</v>
      </c>
      <c r="K344" s="467"/>
    </row>
    <row r="345" spans="1:11" ht="20.25" customHeight="1" x14ac:dyDescent="0.25">
      <c r="A345" s="463" t="s">
        <v>356</v>
      </c>
      <c r="B345" s="464"/>
      <c r="C345" s="464"/>
      <c r="D345" s="464"/>
      <c r="E345" s="464"/>
      <c r="F345" s="464"/>
      <c r="G345" s="464"/>
      <c r="H345" s="464"/>
      <c r="I345" s="464"/>
      <c r="J345" s="464"/>
      <c r="K345" s="465"/>
    </row>
    <row r="346" spans="1:11" ht="20.25" customHeight="1" x14ac:dyDescent="0.25">
      <c r="A346" s="81">
        <v>10</v>
      </c>
      <c r="B346" s="354" t="s">
        <v>358</v>
      </c>
      <c r="C346" s="354"/>
      <c r="D346" s="354"/>
      <c r="E346" s="354"/>
      <c r="F346" s="354"/>
      <c r="G346" s="354"/>
      <c r="H346" s="394"/>
      <c r="I346" s="394"/>
      <c r="J346" s="394"/>
      <c r="K346" s="394"/>
    </row>
    <row r="347" spans="1:11" ht="33" customHeight="1" x14ac:dyDescent="0.25">
      <c r="A347" s="81">
        <v>11</v>
      </c>
      <c r="B347" s="353" t="s">
        <v>359</v>
      </c>
      <c r="C347" s="354"/>
      <c r="D347" s="354"/>
      <c r="E347" s="354"/>
      <c r="F347" s="354"/>
      <c r="G347" s="354"/>
      <c r="H347" s="394"/>
      <c r="I347" s="394"/>
      <c r="J347" s="394"/>
      <c r="K347" s="394"/>
    </row>
    <row r="348" spans="1:11" ht="20.25" customHeight="1" x14ac:dyDescent="0.25">
      <c r="A348" s="81">
        <v>12</v>
      </c>
      <c r="B348" s="354" t="s">
        <v>360</v>
      </c>
      <c r="C348" s="354"/>
      <c r="D348" s="354"/>
      <c r="E348" s="354"/>
      <c r="F348" s="354"/>
      <c r="G348" s="354"/>
      <c r="H348" s="394"/>
      <c r="I348" s="394"/>
      <c r="J348" s="394"/>
      <c r="K348" s="394"/>
    </row>
    <row r="349" spans="1:11" ht="20.25" customHeight="1" x14ac:dyDescent="0.25">
      <c r="A349" s="58"/>
      <c r="B349" s="466" t="s">
        <v>357</v>
      </c>
      <c r="C349" s="466"/>
      <c r="D349" s="466"/>
      <c r="E349" s="466"/>
      <c r="F349" s="466"/>
      <c r="G349" s="466"/>
      <c r="H349" s="467">
        <f>SUM(H346:I348)</f>
        <v>0</v>
      </c>
      <c r="I349" s="467"/>
      <c r="J349" s="467">
        <f>SUM(J346:K348)</f>
        <v>0</v>
      </c>
      <c r="K349" s="467"/>
    </row>
    <row r="350" spans="1:11" ht="20.25" customHeight="1" x14ac:dyDescent="0.25">
      <c r="A350" s="459" t="s">
        <v>361</v>
      </c>
      <c r="B350" s="460"/>
      <c r="C350" s="460"/>
      <c r="D350" s="460"/>
      <c r="E350" s="460"/>
      <c r="F350" s="460"/>
      <c r="G350" s="461"/>
      <c r="H350" s="441">
        <f>H341+H344+H349</f>
        <v>0</v>
      </c>
      <c r="I350" s="442"/>
      <c r="J350" s="441">
        <f>J341+J344+J349</f>
        <v>0</v>
      </c>
      <c r="K350" s="442"/>
    </row>
    <row r="351" spans="1:11" ht="30" customHeight="1" x14ac:dyDescent="0.25">
      <c r="A351" s="459" t="s">
        <v>362</v>
      </c>
      <c r="B351" s="460"/>
      <c r="C351" s="460"/>
      <c r="D351" s="460"/>
      <c r="E351" s="460"/>
      <c r="F351" s="460"/>
      <c r="G351" s="461"/>
      <c r="H351" s="450"/>
      <c r="I351" s="451"/>
      <c r="J351" s="450"/>
      <c r="K351" s="451"/>
    </row>
    <row r="352" spans="1:11" ht="20.25" customHeight="1" x14ac:dyDescent="0.25">
      <c r="A352" s="471" t="s">
        <v>363</v>
      </c>
      <c r="B352" s="472"/>
      <c r="C352" s="472"/>
      <c r="D352" s="472"/>
      <c r="E352" s="472"/>
      <c r="F352" s="472"/>
      <c r="G352" s="473"/>
      <c r="H352" s="441">
        <f>H351+H350+J350+J351</f>
        <v>0</v>
      </c>
      <c r="I352" s="445"/>
      <c r="J352" s="445"/>
      <c r="K352" s="442"/>
    </row>
    <row r="353" spans="1:11" ht="20.25" customHeight="1" x14ac:dyDescent="0.25">
      <c r="A353" t="s">
        <v>364</v>
      </c>
    </row>
    <row r="355" spans="1:11" ht="20.25" customHeight="1" x14ac:dyDescent="0.25">
      <c r="I355" s="424" t="s">
        <v>340</v>
      </c>
      <c r="J355" s="424"/>
      <c r="K355" s="424"/>
    </row>
    <row r="357" spans="1:11" ht="20.25" customHeight="1" x14ac:dyDescent="0.25">
      <c r="A357" s="403" t="s">
        <v>260</v>
      </c>
      <c r="B357" s="404"/>
      <c r="C357" s="404"/>
      <c r="D357" s="404"/>
      <c r="E357" s="404"/>
      <c r="F357" s="404"/>
      <c r="G357" s="404"/>
      <c r="H357" s="404"/>
      <c r="I357" s="404"/>
      <c r="J357" s="404"/>
      <c r="K357" s="405"/>
    </row>
    <row r="358" spans="1:11" ht="20.25" customHeight="1" x14ac:dyDescent="0.25">
      <c r="A358" s="229" t="s">
        <v>0</v>
      </c>
      <c r="B358" s="230"/>
      <c r="C358" s="230"/>
      <c r="D358" s="230"/>
      <c r="E358" s="230"/>
      <c r="F358" s="230"/>
      <c r="G358" s="230"/>
      <c r="H358" s="230"/>
      <c r="I358" s="230"/>
      <c r="J358" s="230"/>
      <c r="K358" s="231"/>
    </row>
    <row r="359" spans="1:11" ht="20.25" customHeight="1" x14ac:dyDescent="0.25">
      <c r="A359" s="32"/>
      <c r="B359" s="33"/>
      <c r="C359" s="33"/>
      <c r="D359" s="33"/>
      <c r="E359" s="33"/>
      <c r="F359" s="33"/>
      <c r="G359" s="33"/>
      <c r="H359" s="33"/>
      <c r="I359" s="33"/>
      <c r="J359" s="33"/>
      <c r="K359" s="34"/>
    </row>
    <row r="360" spans="1:11" ht="20.25" customHeight="1" x14ac:dyDescent="0.25">
      <c r="A360" s="453" t="s">
        <v>341</v>
      </c>
      <c r="B360" s="454"/>
      <c r="C360" s="454"/>
      <c r="D360" s="454"/>
      <c r="E360" s="454"/>
      <c r="F360" s="454"/>
      <c r="G360" s="454"/>
      <c r="H360" s="454"/>
      <c r="I360" s="454"/>
      <c r="J360" s="454"/>
      <c r="K360" s="455"/>
    </row>
    <row r="361" spans="1:11" ht="20.25" customHeight="1" x14ac:dyDescent="0.25">
      <c r="A361" s="32"/>
      <c r="B361" s="33"/>
      <c r="C361" s="33"/>
      <c r="D361" s="33"/>
      <c r="E361" s="33"/>
      <c r="F361" s="33"/>
      <c r="G361" s="33"/>
      <c r="H361" s="33"/>
      <c r="I361" s="33"/>
      <c r="J361" s="33"/>
      <c r="K361" s="34"/>
    </row>
    <row r="362" spans="1:11" ht="20.25" customHeight="1" x14ac:dyDescent="0.25">
      <c r="A362" s="425"/>
      <c r="B362" s="426"/>
      <c r="C362" s="426"/>
      <c r="D362" s="426"/>
      <c r="E362" s="426"/>
      <c r="F362" s="426"/>
      <c r="G362" s="426"/>
      <c r="H362" s="426"/>
      <c r="I362" s="426"/>
      <c r="J362" s="426"/>
      <c r="K362" s="427"/>
    </row>
    <row r="363" spans="1:11" ht="20.25" customHeight="1" x14ac:dyDescent="0.25">
      <c r="A363" s="101"/>
      <c r="B363" s="76"/>
      <c r="C363" s="76"/>
      <c r="D363" s="76"/>
      <c r="E363" s="76"/>
      <c r="F363" s="76"/>
      <c r="G363" s="76"/>
      <c r="H363" s="76"/>
      <c r="I363" s="76"/>
      <c r="J363" s="76"/>
      <c r="K363" s="102"/>
    </row>
    <row r="364" spans="1:11" ht="34.5" customHeight="1" x14ac:dyDescent="0.25">
      <c r="A364" s="456" t="s">
        <v>274</v>
      </c>
      <c r="B364" s="457" t="s">
        <v>176</v>
      </c>
      <c r="C364" s="457"/>
      <c r="D364" s="457"/>
      <c r="E364" s="457"/>
      <c r="F364" s="457"/>
      <c r="G364" s="458"/>
      <c r="H364" s="459" t="s">
        <v>342</v>
      </c>
      <c r="I364" s="460"/>
      <c r="J364" s="460"/>
      <c r="K364" s="461"/>
    </row>
    <row r="365" spans="1:11" ht="20.25" customHeight="1" x14ac:dyDescent="0.25">
      <c r="A365" s="453"/>
      <c r="B365" s="454"/>
      <c r="C365" s="454"/>
      <c r="D365" s="454"/>
      <c r="E365" s="454"/>
      <c r="F365" s="454"/>
      <c r="G365" s="455"/>
      <c r="H365" s="462" t="s">
        <v>276</v>
      </c>
      <c r="I365" s="462"/>
      <c r="J365" s="462" t="s">
        <v>277</v>
      </c>
      <c r="K365" s="462"/>
    </row>
    <row r="366" spans="1:11" ht="20.25" customHeight="1" x14ac:dyDescent="0.25">
      <c r="A366" s="463" t="s">
        <v>343</v>
      </c>
      <c r="B366" s="464"/>
      <c r="C366" s="464"/>
      <c r="D366" s="464"/>
      <c r="E366" s="464"/>
      <c r="F366" s="464"/>
      <c r="G366" s="464"/>
      <c r="H366" s="464"/>
      <c r="I366" s="464"/>
      <c r="J366" s="464"/>
      <c r="K366" s="465"/>
    </row>
    <row r="367" spans="1:11" ht="20.25" customHeight="1" x14ac:dyDescent="0.25">
      <c r="A367" s="81">
        <v>1</v>
      </c>
      <c r="B367" s="354" t="s">
        <v>344</v>
      </c>
      <c r="C367" s="354"/>
      <c r="D367" s="354"/>
      <c r="E367" s="354"/>
      <c r="F367" s="354"/>
      <c r="G367" s="354"/>
      <c r="H367" s="394"/>
      <c r="I367" s="394"/>
      <c r="J367" s="394"/>
      <c r="K367" s="394"/>
    </row>
    <row r="368" spans="1:11" ht="26.25" customHeight="1" x14ac:dyDescent="0.25">
      <c r="A368" s="81">
        <v>2</v>
      </c>
      <c r="B368" s="353" t="s">
        <v>345</v>
      </c>
      <c r="C368" s="354"/>
      <c r="D368" s="354"/>
      <c r="E368" s="354"/>
      <c r="F368" s="354"/>
      <c r="G368" s="354"/>
      <c r="H368" s="394"/>
      <c r="I368" s="394"/>
      <c r="J368" s="394"/>
      <c r="K368" s="394"/>
    </row>
    <row r="369" spans="1:11" ht="20.25" customHeight="1" x14ac:dyDescent="0.25">
      <c r="A369" s="81">
        <v>3</v>
      </c>
      <c r="B369" s="354" t="s">
        <v>346</v>
      </c>
      <c r="C369" s="354"/>
      <c r="D369" s="354"/>
      <c r="E369" s="354"/>
      <c r="F369" s="354"/>
      <c r="G369" s="354"/>
      <c r="H369" s="394"/>
      <c r="I369" s="394"/>
      <c r="J369" s="394"/>
      <c r="K369" s="394"/>
    </row>
    <row r="370" spans="1:11" ht="20.25" customHeight="1" x14ac:dyDescent="0.25">
      <c r="A370" s="81">
        <v>4</v>
      </c>
      <c r="B370" s="354" t="s">
        <v>347</v>
      </c>
      <c r="C370" s="354"/>
      <c r="D370" s="354"/>
      <c r="E370" s="354"/>
      <c r="F370" s="354"/>
      <c r="G370" s="354"/>
      <c r="H370" s="394"/>
      <c r="I370" s="394"/>
      <c r="J370" s="394"/>
      <c r="K370" s="394"/>
    </row>
    <row r="371" spans="1:11" ht="20.25" customHeight="1" x14ac:dyDescent="0.25">
      <c r="A371" s="81">
        <v>5</v>
      </c>
      <c r="B371" s="354" t="s">
        <v>348</v>
      </c>
      <c r="C371" s="354"/>
      <c r="D371" s="354"/>
      <c r="E371" s="354"/>
      <c r="F371" s="354"/>
      <c r="G371" s="354"/>
      <c r="H371" s="394"/>
      <c r="I371" s="394"/>
      <c r="J371" s="394"/>
      <c r="K371" s="394"/>
    </row>
    <row r="372" spans="1:11" ht="20.25" customHeight="1" x14ac:dyDescent="0.25">
      <c r="A372" s="81">
        <v>6</v>
      </c>
      <c r="B372" s="354" t="s">
        <v>349</v>
      </c>
      <c r="C372" s="354"/>
      <c r="D372" s="354"/>
      <c r="E372" s="354"/>
      <c r="F372" s="354"/>
      <c r="G372" s="354"/>
      <c r="H372" s="394"/>
      <c r="I372" s="394"/>
      <c r="J372" s="394"/>
      <c r="K372" s="394"/>
    </row>
    <row r="373" spans="1:11" ht="20.25" customHeight="1" x14ac:dyDescent="0.25">
      <c r="A373" s="81">
        <v>7</v>
      </c>
      <c r="B373" s="354" t="s">
        <v>350</v>
      </c>
      <c r="C373" s="354"/>
      <c r="D373" s="354"/>
      <c r="E373" s="354"/>
      <c r="F373" s="354"/>
      <c r="G373" s="354"/>
      <c r="H373" s="394"/>
      <c r="I373" s="394"/>
      <c r="J373" s="394"/>
      <c r="K373" s="394"/>
    </row>
    <row r="374" spans="1:11" ht="20.25" customHeight="1" x14ac:dyDescent="0.25">
      <c r="A374" s="81">
        <v>8</v>
      </c>
      <c r="B374" s="354" t="s">
        <v>351</v>
      </c>
      <c r="C374" s="354"/>
      <c r="D374" s="354"/>
      <c r="E374" s="354"/>
      <c r="F374" s="354"/>
      <c r="G374" s="354"/>
      <c r="H374" s="394"/>
      <c r="I374" s="394"/>
      <c r="J374" s="394"/>
      <c r="K374" s="394"/>
    </row>
    <row r="375" spans="1:11" ht="20.25" customHeight="1" x14ac:dyDescent="0.25">
      <c r="A375" s="58"/>
      <c r="B375" s="466" t="s">
        <v>352</v>
      </c>
      <c r="C375" s="466"/>
      <c r="D375" s="466"/>
      <c r="E375" s="466"/>
      <c r="F375" s="466"/>
      <c r="G375" s="466"/>
      <c r="H375" s="440">
        <f>SUM(H367:I374)</f>
        <v>0</v>
      </c>
      <c r="I375" s="440"/>
      <c r="J375" s="440">
        <f>SUM(J367:K374)</f>
        <v>0</v>
      </c>
      <c r="K375" s="440"/>
    </row>
    <row r="376" spans="1:11" ht="20.25" customHeight="1" x14ac:dyDescent="0.25">
      <c r="A376" s="468" t="s">
        <v>353</v>
      </c>
      <c r="B376" s="469"/>
      <c r="C376" s="469"/>
      <c r="D376" s="469"/>
      <c r="E376" s="469"/>
      <c r="F376" s="469"/>
      <c r="G376" s="469"/>
      <c r="H376" s="469"/>
      <c r="I376" s="469"/>
      <c r="J376" s="469"/>
      <c r="K376" s="470"/>
    </row>
    <row r="377" spans="1:11" ht="20.25" customHeight="1" x14ac:dyDescent="0.25">
      <c r="A377" s="82">
        <v>9</v>
      </c>
      <c r="B377" s="354" t="s">
        <v>354</v>
      </c>
      <c r="C377" s="354"/>
      <c r="D377" s="354"/>
      <c r="E377" s="354"/>
      <c r="F377" s="354"/>
      <c r="G377" s="354"/>
      <c r="H377" s="394"/>
      <c r="I377" s="394"/>
      <c r="J377" s="394"/>
      <c r="K377" s="394"/>
    </row>
    <row r="378" spans="1:11" ht="20.25" customHeight="1" x14ac:dyDescent="0.25">
      <c r="A378" s="58"/>
      <c r="B378" s="466" t="s">
        <v>355</v>
      </c>
      <c r="C378" s="466"/>
      <c r="D378" s="466"/>
      <c r="E378" s="466"/>
      <c r="F378" s="466"/>
      <c r="G378" s="466"/>
      <c r="H378" s="467">
        <f>H377</f>
        <v>0</v>
      </c>
      <c r="I378" s="467"/>
      <c r="J378" s="467">
        <f>J377</f>
        <v>0</v>
      </c>
      <c r="K378" s="467"/>
    </row>
    <row r="379" spans="1:11" ht="20.25" customHeight="1" x14ac:dyDescent="0.25">
      <c r="A379" s="463" t="s">
        <v>356</v>
      </c>
      <c r="B379" s="464"/>
      <c r="C379" s="464"/>
      <c r="D379" s="464"/>
      <c r="E379" s="464"/>
      <c r="F379" s="464"/>
      <c r="G379" s="464"/>
      <c r="H379" s="464"/>
      <c r="I379" s="464"/>
      <c r="J379" s="464"/>
      <c r="K379" s="465"/>
    </row>
    <row r="380" spans="1:11" ht="20.25" customHeight="1" x14ac:dyDescent="0.25">
      <c r="A380" s="81">
        <v>10</v>
      </c>
      <c r="B380" s="354" t="s">
        <v>358</v>
      </c>
      <c r="C380" s="354"/>
      <c r="D380" s="354"/>
      <c r="E380" s="354"/>
      <c r="F380" s="354"/>
      <c r="G380" s="354"/>
      <c r="H380" s="394"/>
      <c r="I380" s="394"/>
      <c r="J380" s="394"/>
      <c r="K380" s="394"/>
    </row>
    <row r="381" spans="1:11" ht="28.5" customHeight="1" x14ac:dyDescent="0.25">
      <c r="A381" s="81">
        <v>11</v>
      </c>
      <c r="B381" s="353" t="s">
        <v>359</v>
      </c>
      <c r="C381" s="354"/>
      <c r="D381" s="354"/>
      <c r="E381" s="354"/>
      <c r="F381" s="354"/>
      <c r="G381" s="354"/>
      <c r="H381" s="394"/>
      <c r="I381" s="394"/>
      <c r="J381" s="394"/>
      <c r="K381" s="394"/>
    </row>
    <row r="382" spans="1:11" ht="20.25" customHeight="1" x14ac:dyDescent="0.25">
      <c r="A382" s="81">
        <v>12</v>
      </c>
      <c r="B382" s="354" t="s">
        <v>360</v>
      </c>
      <c r="C382" s="354"/>
      <c r="D382" s="354"/>
      <c r="E382" s="354"/>
      <c r="F382" s="354"/>
      <c r="G382" s="354"/>
      <c r="H382" s="394"/>
      <c r="I382" s="394"/>
      <c r="J382" s="394"/>
      <c r="K382" s="394"/>
    </row>
    <row r="383" spans="1:11" ht="20.25" customHeight="1" x14ac:dyDescent="0.25">
      <c r="A383" s="58"/>
      <c r="B383" s="466" t="s">
        <v>357</v>
      </c>
      <c r="C383" s="466"/>
      <c r="D383" s="466"/>
      <c r="E383" s="466"/>
      <c r="F383" s="466"/>
      <c r="G383" s="466"/>
      <c r="H383" s="467">
        <f>SUM(H380:I382)</f>
        <v>0</v>
      </c>
      <c r="I383" s="467"/>
      <c r="J383" s="467">
        <f>SUM(J380:K382)</f>
        <v>0</v>
      </c>
      <c r="K383" s="467"/>
    </row>
    <row r="384" spans="1:11" ht="20.25" customHeight="1" x14ac:dyDescent="0.25">
      <c r="A384" s="459" t="s">
        <v>361</v>
      </c>
      <c r="B384" s="460"/>
      <c r="C384" s="460"/>
      <c r="D384" s="460"/>
      <c r="E384" s="460"/>
      <c r="F384" s="460"/>
      <c r="G384" s="461"/>
      <c r="H384" s="441">
        <f>H375+H378+H383</f>
        <v>0</v>
      </c>
      <c r="I384" s="442"/>
      <c r="J384" s="441">
        <f>J375+J378+J383</f>
        <v>0</v>
      </c>
      <c r="K384" s="442"/>
    </row>
    <row r="385" spans="1:11" ht="34.5" customHeight="1" x14ac:dyDescent="0.25">
      <c r="A385" s="459" t="s">
        <v>362</v>
      </c>
      <c r="B385" s="460"/>
      <c r="C385" s="460"/>
      <c r="D385" s="460"/>
      <c r="E385" s="460"/>
      <c r="F385" s="460"/>
      <c r="G385" s="461"/>
      <c r="H385" s="450"/>
      <c r="I385" s="451"/>
      <c r="J385" s="450"/>
      <c r="K385" s="451"/>
    </row>
    <row r="386" spans="1:11" ht="20.25" customHeight="1" x14ac:dyDescent="0.25">
      <c r="A386" s="471" t="s">
        <v>363</v>
      </c>
      <c r="B386" s="472"/>
      <c r="C386" s="472"/>
      <c r="D386" s="472"/>
      <c r="E386" s="472"/>
      <c r="F386" s="472"/>
      <c r="G386" s="473"/>
      <c r="H386" s="441">
        <f>H385+H384+J384+J385</f>
        <v>0</v>
      </c>
      <c r="I386" s="445"/>
      <c r="J386" s="445"/>
      <c r="K386" s="442"/>
    </row>
    <row r="387" spans="1:11" ht="20.25" customHeight="1" x14ac:dyDescent="0.25">
      <c r="A387" t="s">
        <v>364</v>
      </c>
    </row>
    <row r="390" spans="1:11" ht="20.25" customHeight="1" x14ac:dyDescent="0.25">
      <c r="I390" s="424" t="s">
        <v>340</v>
      </c>
      <c r="J390" s="424"/>
      <c r="K390" s="424"/>
    </row>
    <row r="392" spans="1:11" ht="20.25" customHeight="1" x14ac:dyDescent="0.25">
      <c r="A392" s="403" t="s">
        <v>260</v>
      </c>
      <c r="B392" s="404"/>
      <c r="C392" s="404"/>
      <c r="D392" s="404"/>
      <c r="E392" s="404"/>
      <c r="F392" s="404"/>
      <c r="G392" s="404"/>
      <c r="H392" s="404"/>
      <c r="I392" s="404"/>
      <c r="J392" s="404"/>
      <c r="K392" s="405"/>
    </row>
    <row r="393" spans="1:11" ht="20.25" customHeight="1" x14ac:dyDescent="0.25">
      <c r="A393" s="229" t="s">
        <v>0</v>
      </c>
      <c r="B393" s="230"/>
      <c r="C393" s="230"/>
      <c r="D393" s="230"/>
      <c r="E393" s="230"/>
      <c r="F393" s="230"/>
      <c r="G393" s="230"/>
      <c r="H393" s="230"/>
      <c r="I393" s="230"/>
      <c r="J393" s="230"/>
      <c r="K393" s="231"/>
    </row>
    <row r="394" spans="1:11" ht="20.25" customHeight="1" x14ac:dyDescent="0.25">
      <c r="A394" s="32"/>
      <c r="B394" s="33"/>
      <c r="C394" s="33"/>
      <c r="D394" s="33"/>
      <c r="E394" s="33"/>
      <c r="F394" s="33"/>
      <c r="G394" s="33"/>
      <c r="H394" s="33"/>
      <c r="I394" s="33"/>
      <c r="J394" s="33"/>
      <c r="K394" s="34"/>
    </row>
    <row r="395" spans="1:11" ht="20.25" customHeight="1" x14ac:dyDescent="0.25">
      <c r="A395" s="453" t="s">
        <v>341</v>
      </c>
      <c r="B395" s="454"/>
      <c r="C395" s="454"/>
      <c r="D395" s="454"/>
      <c r="E395" s="454"/>
      <c r="F395" s="454"/>
      <c r="G395" s="454"/>
      <c r="H395" s="454"/>
      <c r="I395" s="454"/>
      <c r="J395" s="454"/>
      <c r="K395" s="455"/>
    </row>
    <row r="396" spans="1:11" ht="20.25" customHeight="1" x14ac:dyDescent="0.25">
      <c r="A396" s="32"/>
      <c r="B396" s="33"/>
      <c r="C396" s="33"/>
      <c r="D396" s="33"/>
      <c r="E396" s="33"/>
      <c r="F396" s="33"/>
      <c r="G396" s="33"/>
      <c r="H396" s="33"/>
      <c r="I396" s="33"/>
      <c r="J396" s="33"/>
      <c r="K396" s="34"/>
    </row>
    <row r="397" spans="1:11" ht="20.25" customHeight="1" x14ac:dyDescent="0.25">
      <c r="A397" s="425"/>
      <c r="B397" s="426"/>
      <c r="C397" s="426"/>
      <c r="D397" s="426"/>
      <c r="E397" s="426"/>
      <c r="F397" s="426"/>
      <c r="G397" s="426"/>
      <c r="H397" s="426"/>
      <c r="I397" s="426"/>
      <c r="J397" s="426"/>
      <c r="K397" s="427"/>
    </row>
    <row r="398" spans="1:11" ht="20.25" customHeight="1" x14ac:dyDescent="0.25">
      <c r="A398" s="101"/>
      <c r="B398" s="76"/>
      <c r="C398" s="76"/>
      <c r="D398" s="76"/>
      <c r="E398" s="76"/>
      <c r="F398" s="76"/>
      <c r="G398" s="76"/>
      <c r="H398" s="76"/>
      <c r="I398" s="76"/>
      <c r="J398" s="76"/>
      <c r="K398" s="102"/>
    </row>
    <row r="399" spans="1:11" ht="30" customHeight="1" x14ac:dyDescent="0.25">
      <c r="A399" s="456" t="s">
        <v>274</v>
      </c>
      <c r="B399" s="457" t="s">
        <v>176</v>
      </c>
      <c r="C399" s="457"/>
      <c r="D399" s="457"/>
      <c r="E399" s="457"/>
      <c r="F399" s="457"/>
      <c r="G399" s="458"/>
      <c r="H399" s="459" t="s">
        <v>342</v>
      </c>
      <c r="I399" s="460"/>
      <c r="J399" s="460"/>
      <c r="K399" s="461"/>
    </row>
    <row r="400" spans="1:11" ht="20.25" customHeight="1" x14ac:dyDescent="0.25">
      <c r="A400" s="453"/>
      <c r="B400" s="454"/>
      <c r="C400" s="454"/>
      <c r="D400" s="454"/>
      <c r="E400" s="454"/>
      <c r="F400" s="454"/>
      <c r="G400" s="455"/>
      <c r="H400" s="462" t="s">
        <v>276</v>
      </c>
      <c r="I400" s="462"/>
      <c r="J400" s="462" t="s">
        <v>277</v>
      </c>
      <c r="K400" s="462"/>
    </row>
    <row r="401" spans="1:11" ht="20.25" customHeight="1" x14ac:dyDescent="0.25">
      <c r="A401" s="463" t="s">
        <v>343</v>
      </c>
      <c r="B401" s="464"/>
      <c r="C401" s="464"/>
      <c r="D401" s="464"/>
      <c r="E401" s="464"/>
      <c r="F401" s="464"/>
      <c r="G401" s="464"/>
      <c r="H401" s="464"/>
      <c r="I401" s="464"/>
      <c r="J401" s="464"/>
      <c r="K401" s="465"/>
    </row>
    <row r="402" spans="1:11" ht="20.25" customHeight="1" x14ac:dyDescent="0.25">
      <c r="A402" s="81">
        <v>1</v>
      </c>
      <c r="B402" s="354" t="s">
        <v>344</v>
      </c>
      <c r="C402" s="354"/>
      <c r="D402" s="354"/>
      <c r="E402" s="354"/>
      <c r="F402" s="354"/>
      <c r="G402" s="354"/>
      <c r="H402" s="394"/>
      <c r="I402" s="394"/>
      <c r="J402" s="394"/>
      <c r="K402" s="394"/>
    </row>
    <row r="403" spans="1:11" ht="33.75" customHeight="1" x14ac:dyDescent="0.25">
      <c r="A403" s="81">
        <v>2</v>
      </c>
      <c r="B403" s="353" t="s">
        <v>345</v>
      </c>
      <c r="C403" s="354"/>
      <c r="D403" s="354"/>
      <c r="E403" s="354"/>
      <c r="F403" s="354"/>
      <c r="G403" s="354"/>
      <c r="H403" s="394"/>
      <c r="I403" s="394"/>
      <c r="J403" s="394"/>
      <c r="K403" s="394"/>
    </row>
    <row r="404" spans="1:11" ht="20.25" customHeight="1" x14ac:dyDescent="0.25">
      <c r="A404" s="81">
        <v>3</v>
      </c>
      <c r="B404" s="354" t="s">
        <v>346</v>
      </c>
      <c r="C404" s="354"/>
      <c r="D404" s="354"/>
      <c r="E404" s="354"/>
      <c r="F404" s="354"/>
      <c r="G404" s="354"/>
      <c r="H404" s="394"/>
      <c r="I404" s="394"/>
      <c r="J404" s="394"/>
      <c r="K404" s="394"/>
    </row>
    <row r="405" spans="1:11" ht="20.25" customHeight="1" x14ac:dyDescent="0.25">
      <c r="A405" s="81">
        <v>4</v>
      </c>
      <c r="B405" s="354" t="s">
        <v>347</v>
      </c>
      <c r="C405" s="354"/>
      <c r="D405" s="354"/>
      <c r="E405" s="354"/>
      <c r="F405" s="354"/>
      <c r="G405" s="354"/>
      <c r="H405" s="394"/>
      <c r="I405" s="394"/>
      <c r="J405" s="394"/>
      <c r="K405" s="394"/>
    </row>
    <row r="406" spans="1:11" ht="20.25" customHeight="1" x14ac:dyDescent="0.25">
      <c r="A406" s="81">
        <v>5</v>
      </c>
      <c r="B406" s="354" t="s">
        <v>348</v>
      </c>
      <c r="C406" s="354"/>
      <c r="D406" s="354"/>
      <c r="E406" s="354"/>
      <c r="F406" s="354"/>
      <c r="G406" s="354"/>
      <c r="H406" s="394"/>
      <c r="I406" s="394"/>
      <c r="J406" s="394"/>
      <c r="K406" s="394"/>
    </row>
    <row r="407" spans="1:11" ht="20.25" customHeight="1" x14ac:dyDescent="0.25">
      <c r="A407" s="81">
        <v>6</v>
      </c>
      <c r="B407" s="354" t="s">
        <v>349</v>
      </c>
      <c r="C407" s="354"/>
      <c r="D407" s="354"/>
      <c r="E407" s="354"/>
      <c r="F407" s="354"/>
      <c r="G407" s="354"/>
      <c r="H407" s="394"/>
      <c r="I407" s="394"/>
      <c r="J407" s="394"/>
      <c r="K407" s="394"/>
    </row>
    <row r="408" spans="1:11" ht="20.25" customHeight="1" x14ac:dyDescent="0.25">
      <c r="A408" s="81">
        <v>7</v>
      </c>
      <c r="B408" s="354" t="s">
        <v>350</v>
      </c>
      <c r="C408" s="354"/>
      <c r="D408" s="354"/>
      <c r="E408" s="354"/>
      <c r="F408" s="354"/>
      <c r="G408" s="354"/>
      <c r="H408" s="394"/>
      <c r="I408" s="394"/>
      <c r="J408" s="394"/>
      <c r="K408" s="394"/>
    </row>
    <row r="409" spans="1:11" ht="20.25" customHeight="1" x14ac:dyDescent="0.25">
      <c r="A409" s="81">
        <v>8</v>
      </c>
      <c r="B409" s="354" t="s">
        <v>351</v>
      </c>
      <c r="C409" s="354"/>
      <c r="D409" s="354"/>
      <c r="E409" s="354"/>
      <c r="F409" s="354"/>
      <c r="G409" s="354"/>
      <c r="H409" s="394"/>
      <c r="I409" s="394"/>
      <c r="J409" s="394"/>
      <c r="K409" s="394"/>
    </row>
    <row r="410" spans="1:11" ht="20.25" customHeight="1" x14ac:dyDescent="0.25">
      <c r="A410" s="58"/>
      <c r="B410" s="466" t="s">
        <v>352</v>
      </c>
      <c r="C410" s="466"/>
      <c r="D410" s="466"/>
      <c r="E410" s="466"/>
      <c r="F410" s="466"/>
      <c r="G410" s="466"/>
      <c r="H410" s="440">
        <f>SUM(H402:I409)</f>
        <v>0</v>
      </c>
      <c r="I410" s="440"/>
      <c r="J410" s="440">
        <f>SUM(J402:K409)</f>
        <v>0</v>
      </c>
      <c r="K410" s="440"/>
    </row>
    <row r="411" spans="1:11" ht="20.25" customHeight="1" x14ac:dyDescent="0.25">
      <c r="A411" s="468" t="s">
        <v>353</v>
      </c>
      <c r="B411" s="469"/>
      <c r="C411" s="469"/>
      <c r="D411" s="469"/>
      <c r="E411" s="469"/>
      <c r="F411" s="469"/>
      <c r="G411" s="469"/>
      <c r="H411" s="469"/>
      <c r="I411" s="469"/>
      <c r="J411" s="469"/>
      <c r="K411" s="470"/>
    </row>
    <row r="412" spans="1:11" ht="20.25" customHeight="1" x14ac:dyDescent="0.25">
      <c r="A412" s="82">
        <v>9</v>
      </c>
      <c r="B412" s="354" t="s">
        <v>354</v>
      </c>
      <c r="C412" s="354"/>
      <c r="D412" s="354"/>
      <c r="E412" s="354"/>
      <c r="F412" s="354"/>
      <c r="G412" s="354"/>
      <c r="H412" s="394"/>
      <c r="I412" s="394"/>
      <c r="J412" s="394"/>
      <c r="K412" s="394"/>
    </row>
    <row r="413" spans="1:11" ht="20.25" customHeight="1" x14ac:dyDescent="0.25">
      <c r="A413" s="58"/>
      <c r="B413" s="466" t="s">
        <v>355</v>
      </c>
      <c r="C413" s="466"/>
      <c r="D413" s="466"/>
      <c r="E413" s="466"/>
      <c r="F413" s="466"/>
      <c r="G413" s="466"/>
      <c r="H413" s="467">
        <f>H412</f>
        <v>0</v>
      </c>
      <c r="I413" s="467"/>
      <c r="J413" s="467">
        <f>J412</f>
        <v>0</v>
      </c>
      <c r="K413" s="467"/>
    </row>
    <row r="414" spans="1:11" ht="20.25" customHeight="1" x14ac:dyDescent="0.25">
      <c r="A414" s="463" t="s">
        <v>356</v>
      </c>
      <c r="B414" s="464"/>
      <c r="C414" s="464"/>
      <c r="D414" s="464"/>
      <c r="E414" s="464"/>
      <c r="F414" s="464"/>
      <c r="G414" s="464"/>
      <c r="H414" s="464"/>
      <c r="I414" s="464"/>
      <c r="J414" s="464"/>
      <c r="K414" s="465"/>
    </row>
    <row r="415" spans="1:11" ht="20.25" customHeight="1" x14ac:dyDescent="0.25">
      <c r="A415" s="81">
        <v>10</v>
      </c>
      <c r="B415" s="354" t="s">
        <v>358</v>
      </c>
      <c r="C415" s="354"/>
      <c r="D415" s="354"/>
      <c r="E415" s="354"/>
      <c r="F415" s="354"/>
      <c r="G415" s="354"/>
      <c r="H415" s="394"/>
      <c r="I415" s="394"/>
      <c r="J415" s="394"/>
      <c r="K415" s="394"/>
    </row>
    <row r="416" spans="1:11" ht="30" customHeight="1" x14ac:dyDescent="0.25">
      <c r="A416" s="81">
        <v>11</v>
      </c>
      <c r="B416" s="353" t="s">
        <v>359</v>
      </c>
      <c r="C416" s="354"/>
      <c r="D416" s="354"/>
      <c r="E416" s="354"/>
      <c r="F416" s="354"/>
      <c r="G416" s="354"/>
      <c r="H416" s="394"/>
      <c r="I416" s="394"/>
      <c r="J416" s="394"/>
      <c r="K416" s="394"/>
    </row>
    <row r="417" spans="1:11" ht="20.25" customHeight="1" x14ac:dyDescent="0.25">
      <c r="A417" s="81">
        <v>12</v>
      </c>
      <c r="B417" s="354" t="s">
        <v>360</v>
      </c>
      <c r="C417" s="354"/>
      <c r="D417" s="354"/>
      <c r="E417" s="354"/>
      <c r="F417" s="354"/>
      <c r="G417" s="354"/>
      <c r="H417" s="394"/>
      <c r="I417" s="394"/>
      <c r="J417" s="394"/>
      <c r="K417" s="394"/>
    </row>
    <row r="418" spans="1:11" ht="20.25" customHeight="1" x14ac:dyDescent="0.25">
      <c r="A418" s="58"/>
      <c r="B418" s="466" t="s">
        <v>357</v>
      </c>
      <c r="C418" s="466"/>
      <c r="D418" s="466"/>
      <c r="E418" s="466"/>
      <c r="F418" s="466"/>
      <c r="G418" s="466"/>
      <c r="H418" s="467">
        <f>SUM(H415:I417)</f>
        <v>0</v>
      </c>
      <c r="I418" s="467"/>
      <c r="J418" s="467">
        <f>SUM(J415:K417)</f>
        <v>0</v>
      </c>
      <c r="K418" s="467"/>
    </row>
    <row r="419" spans="1:11" ht="20.25" customHeight="1" x14ac:dyDescent="0.25">
      <c r="A419" s="459" t="s">
        <v>361</v>
      </c>
      <c r="B419" s="460"/>
      <c r="C419" s="460"/>
      <c r="D419" s="460"/>
      <c r="E419" s="460"/>
      <c r="F419" s="460"/>
      <c r="G419" s="461"/>
      <c r="H419" s="441">
        <f>H410+H413+H418</f>
        <v>0</v>
      </c>
      <c r="I419" s="442"/>
      <c r="J419" s="441">
        <f>J410+J413+J418</f>
        <v>0</v>
      </c>
      <c r="K419" s="442"/>
    </row>
    <row r="420" spans="1:11" ht="30.75" customHeight="1" x14ac:dyDescent="0.25">
      <c r="A420" s="459" t="s">
        <v>362</v>
      </c>
      <c r="B420" s="460"/>
      <c r="C420" s="460"/>
      <c r="D420" s="460"/>
      <c r="E420" s="460"/>
      <c r="F420" s="460"/>
      <c r="G420" s="461"/>
      <c r="H420" s="450"/>
      <c r="I420" s="451"/>
      <c r="J420" s="450"/>
      <c r="K420" s="451"/>
    </row>
    <row r="421" spans="1:11" ht="20.25" customHeight="1" x14ac:dyDescent="0.25">
      <c r="A421" s="471" t="s">
        <v>363</v>
      </c>
      <c r="B421" s="472"/>
      <c r="C421" s="472"/>
      <c r="D421" s="472"/>
      <c r="E421" s="472"/>
      <c r="F421" s="472"/>
      <c r="G421" s="473"/>
      <c r="H421" s="441">
        <f>H420+H419+J419+J420</f>
        <v>0</v>
      </c>
      <c r="I421" s="445"/>
      <c r="J421" s="445"/>
      <c r="K421" s="442"/>
    </row>
    <row r="422" spans="1:11" ht="20.25" customHeight="1" x14ac:dyDescent="0.25">
      <c r="A422" t="s">
        <v>364</v>
      </c>
    </row>
    <row r="424" spans="1:11" ht="20.25" customHeight="1" x14ac:dyDescent="0.25">
      <c r="I424" s="424" t="s">
        <v>340</v>
      </c>
      <c r="J424" s="424"/>
      <c r="K424" s="424"/>
    </row>
    <row r="426" spans="1:11" ht="20.25" customHeight="1" x14ac:dyDescent="0.25">
      <c r="A426" s="403" t="s">
        <v>260</v>
      </c>
      <c r="B426" s="404"/>
      <c r="C426" s="404"/>
      <c r="D426" s="404"/>
      <c r="E426" s="404"/>
      <c r="F426" s="404"/>
      <c r="G426" s="404"/>
      <c r="H426" s="404"/>
      <c r="I426" s="404"/>
      <c r="J426" s="404"/>
      <c r="K426" s="405"/>
    </row>
    <row r="427" spans="1:11" ht="20.25" customHeight="1" x14ac:dyDescent="0.25">
      <c r="A427" s="229" t="s">
        <v>0</v>
      </c>
      <c r="B427" s="230"/>
      <c r="C427" s="230"/>
      <c r="D427" s="230"/>
      <c r="E427" s="230"/>
      <c r="F427" s="230"/>
      <c r="G427" s="230"/>
      <c r="H427" s="230"/>
      <c r="I427" s="230"/>
      <c r="J427" s="230"/>
      <c r="K427" s="231"/>
    </row>
    <row r="428" spans="1:11" ht="20.25" customHeight="1" x14ac:dyDescent="0.25">
      <c r="A428" s="32"/>
      <c r="B428" s="33"/>
      <c r="C428" s="33"/>
      <c r="D428" s="33"/>
      <c r="E428" s="33"/>
      <c r="F428" s="33"/>
      <c r="G428" s="33"/>
      <c r="H428" s="33"/>
      <c r="I428" s="33"/>
      <c r="J428" s="33"/>
      <c r="K428" s="34"/>
    </row>
    <row r="429" spans="1:11" ht="20.25" customHeight="1" x14ac:dyDescent="0.25">
      <c r="A429" s="453" t="s">
        <v>341</v>
      </c>
      <c r="B429" s="454"/>
      <c r="C429" s="454"/>
      <c r="D429" s="454"/>
      <c r="E429" s="454"/>
      <c r="F429" s="454"/>
      <c r="G429" s="454"/>
      <c r="H429" s="454"/>
      <c r="I429" s="454"/>
      <c r="J429" s="454"/>
      <c r="K429" s="455"/>
    </row>
    <row r="430" spans="1:11" ht="20.25" customHeight="1" x14ac:dyDescent="0.25">
      <c r="A430" s="32"/>
      <c r="B430" s="33"/>
      <c r="C430" s="33"/>
      <c r="D430" s="33"/>
      <c r="E430" s="33"/>
      <c r="F430" s="33"/>
      <c r="G430" s="33"/>
      <c r="H430" s="33"/>
      <c r="I430" s="33"/>
      <c r="J430" s="33"/>
      <c r="K430" s="34"/>
    </row>
    <row r="431" spans="1:11" ht="20.25" customHeight="1" x14ac:dyDescent="0.25">
      <c r="A431" s="425"/>
      <c r="B431" s="426"/>
      <c r="C431" s="426"/>
      <c r="D431" s="426"/>
      <c r="E431" s="426"/>
      <c r="F431" s="426"/>
      <c r="G431" s="426"/>
      <c r="H431" s="426"/>
      <c r="I431" s="426"/>
      <c r="J431" s="426"/>
      <c r="K431" s="427"/>
    </row>
    <row r="432" spans="1:11" ht="20.25" customHeight="1" x14ac:dyDescent="0.25">
      <c r="A432" s="101"/>
      <c r="B432" s="76"/>
      <c r="C432" s="76"/>
      <c r="D432" s="76"/>
      <c r="E432" s="76"/>
      <c r="F432" s="76"/>
      <c r="G432" s="76"/>
      <c r="H432" s="76"/>
      <c r="I432" s="76"/>
      <c r="J432" s="76"/>
      <c r="K432" s="102"/>
    </row>
    <row r="433" spans="1:11" ht="31.5" customHeight="1" x14ac:dyDescent="0.25">
      <c r="A433" s="456" t="s">
        <v>274</v>
      </c>
      <c r="B433" s="457" t="s">
        <v>176</v>
      </c>
      <c r="C433" s="457"/>
      <c r="D433" s="457"/>
      <c r="E433" s="457"/>
      <c r="F433" s="457"/>
      <c r="G433" s="458"/>
      <c r="H433" s="459" t="s">
        <v>342</v>
      </c>
      <c r="I433" s="460"/>
      <c r="J433" s="460"/>
      <c r="K433" s="461"/>
    </row>
    <row r="434" spans="1:11" ht="20.25" customHeight="1" x14ac:dyDescent="0.25">
      <c r="A434" s="453"/>
      <c r="B434" s="454"/>
      <c r="C434" s="454"/>
      <c r="D434" s="454"/>
      <c r="E434" s="454"/>
      <c r="F434" s="454"/>
      <c r="G434" s="455"/>
      <c r="H434" s="462" t="s">
        <v>276</v>
      </c>
      <c r="I434" s="462"/>
      <c r="J434" s="462" t="s">
        <v>277</v>
      </c>
      <c r="K434" s="462"/>
    </row>
    <row r="435" spans="1:11" ht="20.25" customHeight="1" x14ac:dyDescent="0.25">
      <c r="A435" s="463" t="s">
        <v>343</v>
      </c>
      <c r="B435" s="464"/>
      <c r="C435" s="464"/>
      <c r="D435" s="464"/>
      <c r="E435" s="464"/>
      <c r="F435" s="464"/>
      <c r="G435" s="464"/>
      <c r="H435" s="464"/>
      <c r="I435" s="464"/>
      <c r="J435" s="464"/>
      <c r="K435" s="465"/>
    </row>
    <row r="436" spans="1:11" ht="20.25" customHeight="1" x14ac:dyDescent="0.25">
      <c r="A436" s="81">
        <v>1</v>
      </c>
      <c r="B436" s="354" t="s">
        <v>344</v>
      </c>
      <c r="C436" s="354"/>
      <c r="D436" s="354"/>
      <c r="E436" s="354"/>
      <c r="F436" s="354"/>
      <c r="G436" s="354"/>
      <c r="H436" s="394"/>
      <c r="I436" s="394"/>
      <c r="J436" s="394"/>
      <c r="K436" s="394"/>
    </row>
    <row r="437" spans="1:11" ht="33.75" customHeight="1" x14ac:dyDescent="0.25">
      <c r="A437" s="81">
        <v>2</v>
      </c>
      <c r="B437" s="353" t="s">
        <v>345</v>
      </c>
      <c r="C437" s="354"/>
      <c r="D437" s="354"/>
      <c r="E437" s="354"/>
      <c r="F437" s="354"/>
      <c r="G437" s="354"/>
      <c r="H437" s="394"/>
      <c r="I437" s="394"/>
      <c r="J437" s="394"/>
      <c r="K437" s="394"/>
    </row>
    <row r="438" spans="1:11" ht="20.25" customHeight="1" x14ac:dyDescent="0.25">
      <c r="A438" s="81">
        <v>3</v>
      </c>
      <c r="B438" s="354" t="s">
        <v>346</v>
      </c>
      <c r="C438" s="354"/>
      <c r="D438" s="354"/>
      <c r="E438" s="354"/>
      <c r="F438" s="354"/>
      <c r="G438" s="354"/>
      <c r="H438" s="394"/>
      <c r="I438" s="394"/>
      <c r="J438" s="394"/>
      <c r="K438" s="394"/>
    </row>
    <row r="439" spans="1:11" ht="20.25" customHeight="1" x14ac:dyDescent="0.25">
      <c r="A439" s="81">
        <v>4</v>
      </c>
      <c r="B439" s="354" t="s">
        <v>347</v>
      </c>
      <c r="C439" s="354"/>
      <c r="D439" s="354"/>
      <c r="E439" s="354"/>
      <c r="F439" s="354"/>
      <c r="G439" s="354"/>
      <c r="H439" s="394"/>
      <c r="I439" s="394"/>
      <c r="J439" s="394"/>
      <c r="K439" s="394"/>
    </row>
    <row r="440" spans="1:11" ht="20.25" customHeight="1" x14ac:dyDescent="0.25">
      <c r="A440" s="81">
        <v>5</v>
      </c>
      <c r="B440" s="354" t="s">
        <v>348</v>
      </c>
      <c r="C440" s="354"/>
      <c r="D440" s="354"/>
      <c r="E440" s="354"/>
      <c r="F440" s="354"/>
      <c r="G440" s="354"/>
      <c r="H440" s="394"/>
      <c r="I440" s="394"/>
      <c r="J440" s="394"/>
      <c r="K440" s="394"/>
    </row>
    <row r="441" spans="1:11" ht="20.25" customHeight="1" x14ac:dyDescent="0.25">
      <c r="A441" s="81">
        <v>6</v>
      </c>
      <c r="B441" s="354" t="s">
        <v>349</v>
      </c>
      <c r="C441" s="354"/>
      <c r="D441" s="354"/>
      <c r="E441" s="354"/>
      <c r="F441" s="354"/>
      <c r="G441" s="354"/>
      <c r="H441" s="394"/>
      <c r="I441" s="394"/>
      <c r="J441" s="394"/>
      <c r="K441" s="394"/>
    </row>
    <row r="442" spans="1:11" ht="20.25" customHeight="1" x14ac:dyDescent="0.25">
      <c r="A442" s="81">
        <v>7</v>
      </c>
      <c r="B442" s="354" t="s">
        <v>350</v>
      </c>
      <c r="C442" s="354"/>
      <c r="D442" s="354"/>
      <c r="E442" s="354"/>
      <c r="F442" s="354"/>
      <c r="G442" s="354"/>
      <c r="H442" s="394"/>
      <c r="I442" s="394"/>
      <c r="J442" s="394"/>
      <c r="K442" s="394"/>
    </row>
    <row r="443" spans="1:11" ht="20.25" customHeight="1" x14ac:dyDescent="0.25">
      <c r="A443" s="81">
        <v>8</v>
      </c>
      <c r="B443" s="354" t="s">
        <v>351</v>
      </c>
      <c r="C443" s="354"/>
      <c r="D443" s="354"/>
      <c r="E443" s="354"/>
      <c r="F443" s="354"/>
      <c r="G443" s="354"/>
      <c r="H443" s="394"/>
      <c r="I443" s="394"/>
      <c r="J443" s="394"/>
      <c r="K443" s="394"/>
    </row>
    <row r="444" spans="1:11" ht="20.25" customHeight="1" x14ac:dyDescent="0.25">
      <c r="A444" s="58"/>
      <c r="B444" s="466" t="s">
        <v>352</v>
      </c>
      <c r="C444" s="466"/>
      <c r="D444" s="466"/>
      <c r="E444" s="466"/>
      <c r="F444" s="466"/>
      <c r="G444" s="466"/>
      <c r="H444" s="440">
        <f>SUM(H436:I443)</f>
        <v>0</v>
      </c>
      <c r="I444" s="440"/>
      <c r="J444" s="440">
        <f>SUM(J436:K443)</f>
        <v>0</v>
      </c>
      <c r="K444" s="440"/>
    </row>
    <row r="445" spans="1:11" ht="20.25" customHeight="1" x14ac:dyDescent="0.25">
      <c r="A445" s="468" t="s">
        <v>353</v>
      </c>
      <c r="B445" s="469"/>
      <c r="C445" s="469"/>
      <c r="D445" s="469"/>
      <c r="E445" s="469"/>
      <c r="F445" s="469"/>
      <c r="G445" s="469"/>
      <c r="H445" s="469"/>
      <c r="I445" s="469"/>
      <c r="J445" s="469"/>
      <c r="K445" s="470"/>
    </row>
    <row r="446" spans="1:11" ht="20.25" customHeight="1" x14ac:dyDescent="0.25">
      <c r="A446" s="82">
        <v>9</v>
      </c>
      <c r="B446" s="354" t="s">
        <v>354</v>
      </c>
      <c r="C446" s="354"/>
      <c r="D446" s="354"/>
      <c r="E446" s="354"/>
      <c r="F446" s="354"/>
      <c r="G446" s="354"/>
      <c r="H446" s="394"/>
      <c r="I446" s="394"/>
      <c r="J446" s="394"/>
      <c r="K446" s="394"/>
    </row>
    <row r="447" spans="1:11" ht="20.25" customHeight="1" x14ac:dyDescent="0.25">
      <c r="A447" s="58"/>
      <c r="B447" s="466" t="s">
        <v>355</v>
      </c>
      <c r="C447" s="466"/>
      <c r="D447" s="466"/>
      <c r="E447" s="466"/>
      <c r="F447" s="466"/>
      <c r="G447" s="466"/>
      <c r="H447" s="467">
        <f>H446</f>
        <v>0</v>
      </c>
      <c r="I447" s="467"/>
      <c r="J447" s="467">
        <f>J446</f>
        <v>0</v>
      </c>
      <c r="K447" s="467"/>
    </row>
    <row r="448" spans="1:11" ht="20.25" customHeight="1" x14ac:dyDescent="0.25">
      <c r="A448" s="463" t="s">
        <v>356</v>
      </c>
      <c r="B448" s="464"/>
      <c r="C448" s="464"/>
      <c r="D448" s="464"/>
      <c r="E448" s="464"/>
      <c r="F448" s="464"/>
      <c r="G448" s="464"/>
      <c r="H448" s="464"/>
      <c r="I448" s="464"/>
      <c r="J448" s="464"/>
      <c r="K448" s="465"/>
    </row>
    <row r="449" spans="1:11" ht="20.25" customHeight="1" x14ac:dyDescent="0.25">
      <c r="A449" s="81">
        <v>10</v>
      </c>
      <c r="B449" s="354" t="s">
        <v>358</v>
      </c>
      <c r="C449" s="354"/>
      <c r="D449" s="354"/>
      <c r="E449" s="354"/>
      <c r="F449" s="354"/>
      <c r="G449" s="354"/>
      <c r="H449" s="394"/>
      <c r="I449" s="394"/>
      <c r="J449" s="394"/>
      <c r="K449" s="394"/>
    </row>
    <row r="450" spans="1:11" ht="29.25" customHeight="1" x14ac:dyDescent="0.25">
      <c r="A450" s="81">
        <v>11</v>
      </c>
      <c r="B450" s="353" t="s">
        <v>359</v>
      </c>
      <c r="C450" s="354"/>
      <c r="D450" s="354"/>
      <c r="E450" s="354"/>
      <c r="F450" s="354"/>
      <c r="G450" s="354"/>
      <c r="H450" s="394"/>
      <c r="I450" s="394"/>
      <c r="J450" s="394"/>
      <c r="K450" s="394"/>
    </row>
    <row r="451" spans="1:11" ht="20.25" customHeight="1" x14ac:dyDescent="0.25">
      <c r="A451" s="81">
        <v>12</v>
      </c>
      <c r="B451" s="354" t="s">
        <v>360</v>
      </c>
      <c r="C451" s="354"/>
      <c r="D451" s="354"/>
      <c r="E451" s="354"/>
      <c r="F451" s="354"/>
      <c r="G451" s="354"/>
      <c r="H451" s="394"/>
      <c r="I451" s="394"/>
      <c r="J451" s="394"/>
      <c r="K451" s="394"/>
    </row>
    <row r="452" spans="1:11" ht="20.25" customHeight="1" x14ac:dyDescent="0.25">
      <c r="A452" s="58"/>
      <c r="B452" s="466" t="s">
        <v>357</v>
      </c>
      <c r="C452" s="466"/>
      <c r="D452" s="466"/>
      <c r="E452" s="466"/>
      <c r="F452" s="466"/>
      <c r="G452" s="466"/>
      <c r="H452" s="467">
        <f>SUM(H449:I451)</f>
        <v>0</v>
      </c>
      <c r="I452" s="467"/>
      <c r="J452" s="467">
        <f>SUM(J449:K451)</f>
        <v>0</v>
      </c>
      <c r="K452" s="467"/>
    </row>
    <row r="453" spans="1:11" ht="20.25" customHeight="1" x14ac:dyDescent="0.25">
      <c r="A453" s="459" t="s">
        <v>361</v>
      </c>
      <c r="B453" s="460"/>
      <c r="C453" s="460"/>
      <c r="D453" s="460"/>
      <c r="E453" s="460"/>
      <c r="F453" s="460"/>
      <c r="G453" s="461"/>
      <c r="H453" s="441">
        <f>H444+H447+H452</f>
        <v>0</v>
      </c>
      <c r="I453" s="442"/>
      <c r="J453" s="441">
        <f>J444+J447+J452</f>
        <v>0</v>
      </c>
      <c r="K453" s="442"/>
    </row>
    <row r="454" spans="1:11" ht="33" customHeight="1" x14ac:dyDescent="0.25">
      <c r="A454" s="459" t="s">
        <v>362</v>
      </c>
      <c r="B454" s="460"/>
      <c r="C454" s="460"/>
      <c r="D454" s="460"/>
      <c r="E454" s="460"/>
      <c r="F454" s="460"/>
      <c r="G454" s="461"/>
      <c r="H454" s="450"/>
      <c r="I454" s="451"/>
      <c r="J454" s="450"/>
      <c r="K454" s="451"/>
    </row>
    <row r="455" spans="1:11" ht="20.25" customHeight="1" x14ac:dyDescent="0.25">
      <c r="A455" s="471" t="s">
        <v>363</v>
      </c>
      <c r="B455" s="472"/>
      <c r="C455" s="472"/>
      <c r="D455" s="472"/>
      <c r="E455" s="472"/>
      <c r="F455" s="472"/>
      <c r="G455" s="473"/>
      <c r="H455" s="441">
        <f>H454+H453+J453+J454</f>
        <v>0</v>
      </c>
      <c r="I455" s="445"/>
      <c r="J455" s="445"/>
      <c r="K455" s="442"/>
    </row>
    <row r="456" spans="1:11" ht="20.25" customHeight="1" x14ac:dyDescent="0.25">
      <c r="A456" t="s">
        <v>364</v>
      </c>
    </row>
  </sheetData>
  <sheetProtection algorithmName="SHA-512" hashValue="OIN1Sih+yPvnDkG5gh/qi536anVAIPKcui5dWlvJ2H5uQDAoO4YswLVGZYXvvHzoh68T9LnuwXSA19Z36CW46A==" saltValue="lTz9t+aSZqwc7lYHN7tSQQ==" spinCount="100000" sheet="1" objects="1" scenarios="1" selectLockedCells="1"/>
  <mergeCells count="998">
    <mergeCell ref="J449:K449"/>
    <mergeCell ref="B450:G450"/>
    <mergeCell ref="H450:I450"/>
    <mergeCell ref="J450:K450"/>
    <mergeCell ref="B443:G443"/>
    <mergeCell ref="A28:E28"/>
    <mergeCell ref="F28:G28"/>
    <mergeCell ref="H28:I28"/>
    <mergeCell ref="J28:K28"/>
    <mergeCell ref="F32:G32"/>
    <mergeCell ref="H32:I32"/>
    <mergeCell ref="J32:K32"/>
    <mergeCell ref="A129:G129"/>
    <mergeCell ref="H129:K129"/>
    <mergeCell ref="A131:K131"/>
    <mergeCell ref="A130:K130"/>
    <mergeCell ref="B447:G447"/>
    <mergeCell ref="H447:I447"/>
    <mergeCell ref="J447:K447"/>
    <mergeCell ref="A448:K448"/>
    <mergeCell ref="B449:G449"/>
    <mergeCell ref="H449:I449"/>
    <mergeCell ref="B437:G437"/>
    <mergeCell ref="H437:I437"/>
    <mergeCell ref="A454:G454"/>
    <mergeCell ref="H454:I454"/>
    <mergeCell ref="J454:K454"/>
    <mergeCell ref="A455:G455"/>
    <mergeCell ref="H455:K455"/>
    <mergeCell ref="B451:G451"/>
    <mergeCell ref="H451:I451"/>
    <mergeCell ref="J451:K451"/>
    <mergeCell ref="B452:G452"/>
    <mergeCell ref="H452:I452"/>
    <mergeCell ref="J452:K452"/>
    <mergeCell ref="A453:G453"/>
    <mergeCell ref="H453:I453"/>
    <mergeCell ref="J453:K453"/>
    <mergeCell ref="J437:K437"/>
    <mergeCell ref="B438:G438"/>
    <mergeCell ref="H438:I438"/>
    <mergeCell ref="J438:K438"/>
    <mergeCell ref="B439:G439"/>
    <mergeCell ref="H439:I439"/>
    <mergeCell ref="J439:K439"/>
    <mergeCell ref="B440:G440"/>
    <mergeCell ref="H440:I440"/>
    <mergeCell ref="J440:K440"/>
    <mergeCell ref="H441:I441"/>
    <mergeCell ref="J441:K441"/>
    <mergeCell ref="B442:G442"/>
    <mergeCell ref="H442:I442"/>
    <mergeCell ref="J442:K442"/>
    <mergeCell ref="H443:I443"/>
    <mergeCell ref="J443:K443"/>
    <mergeCell ref="B444:G444"/>
    <mergeCell ref="H444:I444"/>
    <mergeCell ref="J444:K444"/>
    <mergeCell ref="A445:K445"/>
    <mergeCell ref="B446:G446"/>
    <mergeCell ref="H446:I446"/>
    <mergeCell ref="J446:K446"/>
    <mergeCell ref="A420:G420"/>
    <mergeCell ref="H420:I420"/>
    <mergeCell ref="J420:K420"/>
    <mergeCell ref="A421:G421"/>
    <mergeCell ref="H421:K421"/>
    <mergeCell ref="I424:K424"/>
    <mergeCell ref="A426:K426"/>
    <mergeCell ref="A427:K427"/>
    <mergeCell ref="A429:K429"/>
    <mergeCell ref="A431:K431"/>
    <mergeCell ref="A433:A434"/>
    <mergeCell ref="B433:G434"/>
    <mergeCell ref="H433:K433"/>
    <mergeCell ref="H434:I434"/>
    <mergeCell ref="J434:K434"/>
    <mergeCell ref="A435:K435"/>
    <mergeCell ref="B436:G436"/>
    <mergeCell ref="H436:I436"/>
    <mergeCell ref="J436:K436"/>
    <mergeCell ref="B441:G441"/>
    <mergeCell ref="B413:G413"/>
    <mergeCell ref="H413:I413"/>
    <mergeCell ref="J413:K413"/>
    <mergeCell ref="A414:K414"/>
    <mergeCell ref="B415:G415"/>
    <mergeCell ref="H415:I415"/>
    <mergeCell ref="J415:K415"/>
    <mergeCell ref="B416:G416"/>
    <mergeCell ref="H416:I416"/>
    <mergeCell ref="J416:K416"/>
    <mergeCell ref="B417:G417"/>
    <mergeCell ref="H417:I417"/>
    <mergeCell ref="J417:K417"/>
    <mergeCell ref="B418:G418"/>
    <mergeCell ref="H418:I418"/>
    <mergeCell ref="J418:K418"/>
    <mergeCell ref="A419:G419"/>
    <mergeCell ref="H419:I419"/>
    <mergeCell ref="J419:K419"/>
    <mergeCell ref="B406:G406"/>
    <mergeCell ref="H406:I406"/>
    <mergeCell ref="J406:K406"/>
    <mergeCell ref="B407:G407"/>
    <mergeCell ref="H407:I407"/>
    <mergeCell ref="J407:K407"/>
    <mergeCell ref="B408:G408"/>
    <mergeCell ref="H408:I408"/>
    <mergeCell ref="J408:K408"/>
    <mergeCell ref="B409:G409"/>
    <mergeCell ref="H409:I409"/>
    <mergeCell ref="J409:K409"/>
    <mergeCell ref="B410:G410"/>
    <mergeCell ref="H410:I410"/>
    <mergeCell ref="J410:K410"/>
    <mergeCell ref="A411:K411"/>
    <mergeCell ref="B412:G412"/>
    <mergeCell ref="H412:I412"/>
    <mergeCell ref="J412:K412"/>
    <mergeCell ref="A397:K397"/>
    <mergeCell ref="A399:A400"/>
    <mergeCell ref="B399:G400"/>
    <mergeCell ref="H399:K399"/>
    <mergeCell ref="H400:I400"/>
    <mergeCell ref="J400:K400"/>
    <mergeCell ref="A401:K401"/>
    <mergeCell ref="B402:G402"/>
    <mergeCell ref="H402:I402"/>
    <mergeCell ref="J402:K402"/>
    <mergeCell ref="B403:G403"/>
    <mergeCell ref="H403:I403"/>
    <mergeCell ref="J403:K403"/>
    <mergeCell ref="B404:G404"/>
    <mergeCell ref="H404:I404"/>
    <mergeCell ref="J404:K404"/>
    <mergeCell ref="B405:G405"/>
    <mergeCell ref="H405:I405"/>
    <mergeCell ref="J405:K405"/>
    <mergeCell ref="B382:G382"/>
    <mergeCell ref="H382:I382"/>
    <mergeCell ref="J382:K382"/>
    <mergeCell ref="B383:G383"/>
    <mergeCell ref="H383:I383"/>
    <mergeCell ref="J383:K383"/>
    <mergeCell ref="A384:G384"/>
    <mergeCell ref="H384:I384"/>
    <mergeCell ref="J384:K384"/>
    <mergeCell ref="A385:G385"/>
    <mergeCell ref="H385:I385"/>
    <mergeCell ref="J385:K385"/>
    <mergeCell ref="A386:G386"/>
    <mergeCell ref="H386:K386"/>
    <mergeCell ref="I390:K390"/>
    <mergeCell ref="A392:K392"/>
    <mergeCell ref="A393:K393"/>
    <mergeCell ref="A395:K395"/>
    <mergeCell ref="B374:G374"/>
    <mergeCell ref="H374:I374"/>
    <mergeCell ref="J374:K374"/>
    <mergeCell ref="B375:G375"/>
    <mergeCell ref="H375:I375"/>
    <mergeCell ref="J375:K375"/>
    <mergeCell ref="A376:K376"/>
    <mergeCell ref="B377:G377"/>
    <mergeCell ref="H377:I377"/>
    <mergeCell ref="J377:K377"/>
    <mergeCell ref="B378:G378"/>
    <mergeCell ref="H378:I378"/>
    <mergeCell ref="J378:K378"/>
    <mergeCell ref="A379:K379"/>
    <mergeCell ref="B380:G380"/>
    <mergeCell ref="H380:I380"/>
    <mergeCell ref="J380:K380"/>
    <mergeCell ref="B381:G381"/>
    <mergeCell ref="H381:I381"/>
    <mergeCell ref="J381:K381"/>
    <mergeCell ref="B368:G368"/>
    <mergeCell ref="H368:I368"/>
    <mergeCell ref="J368:K368"/>
    <mergeCell ref="B369:G369"/>
    <mergeCell ref="H369:I369"/>
    <mergeCell ref="J369:K369"/>
    <mergeCell ref="B370:G370"/>
    <mergeCell ref="H370:I370"/>
    <mergeCell ref="J370:K370"/>
    <mergeCell ref="B371:G371"/>
    <mergeCell ref="H371:I371"/>
    <mergeCell ref="J371:K371"/>
    <mergeCell ref="B372:G372"/>
    <mergeCell ref="H372:I372"/>
    <mergeCell ref="J372:K372"/>
    <mergeCell ref="B373:G373"/>
    <mergeCell ref="H373:I373"/>
    <mergeCell ref="J373:K373"/>
    <mergeCell ref="A351:G351"/>
    <mergeCell ref="H351:I351"/>
    <mergeCell ref="J351:K351"/>
    <mergeCell ref="A352:G352"/>
    <mergeCell ref="H352:K352"/>
    <mergeCell ref="I355:K355"/>
    <mergeCell ref="A357:K357"/>
    <mergeCell ref="A358:K358"/>
    <mergeCell ref="A360:K360"/>
    <mergeCell ref="A362:K362"/>
    <mergeCell ref="A364:A365"/>
    <mergeCell ref="B364:G365"/>
    <mergeCell ref="H364:K364"/>
    <mergeCell ref="H365:I365"/>
    <mergeCell ref="J365:K365"/>
    <mergeCell ref="A366:K366"/>
    <mergeCell ref="B367:G367"/>
    <mergeCell ref="H367:I367"/>
    <mergeCell ref="J367:K367"/>
    <mergeCell ref="B344:G344"/>
    <mergeCell ref="H344:I344"/>
    <mergeCell ref="J344:K344"/>
    <mergeCell ref="A345:K345"/>
    <mergeCell ref="B346:G346"/>
    <mergeCell ref="H346:I346"/>
    <mergeCell ref="J346:K346"/>
    <mergeCell ref="B347:G347"/>
    <mergeCell ref="H347:I347"/>
    <mergeCell ref="J347:K347"/>
    <mergeCell ref="B348:G348"/>
    <mergeCell ref="H348:I348"/>
    <mergeCell ref="J348:K348"/>
    <mergeCell ref="B349:G349"/>
    <mergeCell ref="H349:I349"/>
    <mergeCell ref="J349:K349"/>
    <mergeCell ref="A350:G350"/>
    <mergeCell ref="H350:I350"/>
    <mergeCell ref="J350:K350"/>
    <mergeCell ref="B337:G337"/>
    <mergeCell ref="H337:I337"/>
    <mergeCell ref="J337:K337"/>
    <mergeCell ref="B338:G338"/>
    <mergeCell ref="H338:I338"/>
    <mergeCell ref="J338:K338"/>
    <mergeCell ref="B339:G339"/>
    <mergeCell ref="H339:I339"/>
    <mergeCell ref="J339:K339"/>
    <mergeCell ref="B340:G340"/>
    <mergeCell ref="H340:I340"/>
    <mergeCell ref="J340:K340"/>
    <mergeCell ref="B341:G341"/>
    <mergeCell ref="H341:I341"/>
    <mergeCell ref="J341:K341"/>
    <mergeCell ref="A342:K342"/>
    <mergeCell ref="B343:G343"/>
    <mergeCell ref="H343:I343"/>
    <mergeCell ref="J343:K343"/>
    <mergeCell ref="A328:K328"/>
    <mergeCell ref="A330:A331"/>
    <mergeCell ref="B330:G331"/>
    <mergeCell ref="H330:K330"/>
    <mergeCell ref="H331:I331"/>
    <mergeCell ref="J331:K331"/>
    <mergeCell ref="A332:K332"/>
    <mergeCell ref="B333:G333"/>
    <mergeCell ref="H333:I333"/>
    <mergeCell ref="J333:K333"/>
    <mergeCell ref="B334:G334"/>
    <mergeCell ref="H334:I334"/>
    <mergeCell ref="J334:K334"/>
    <mergeCell ref="B335:G335"/>
    <mergeCell ref="H335:I335"/>
    <mergeCell ref="J335:K335"/>
    <mergeCell ref="B336:G336"/>
    <mergeCell ref="H336:I336"/>
    <mergeCell ref="J336:K336"/>
    <mergeCell ref="B313:G313"/>
    <mergeCell ref="H313:I313"/>
    <mergeCell ref="J313:K313"/>
    <mergeCell ref="B314:G314"/>
    <mergeCell ref="H314:I314"/>
    <mergeCell ref="J314:K314"/>
    <mergeCell ref="A315:G315"/>
    <mergeCell ref="H315:I315"/>
    <mergeCell ref="J315:K315"/>
    <mergeCell ref="A316:G316"/>
    <mergeCell ref="H316:I316"/>
    <mergeCell ref="J316:K316"/>
    <mergeCell ref="A317:G317"/>
    <mergeCell ref="H317:K317"/>
    <mergeCell ref="I321:K321"/>
    <mergeCell ref="A323:K323"/>
    <mergeCell ref="A324:K324"/>
    <mergeCell ref="A326:K326"/>
    <mergeCell ref="B305:G305"/>
    <mergeCell ref="H305:I305"/>
    <mergeCell ref="J305:K305"/>
    <mergeCell ref="B306:G306"/>
    <mergeCell ref="H306:I306"/>
    <mergeCell ref="J306:K306"/>
    <mergeCell ref="A307:K307"/>
    <mergeCell ref="B308:G308"/>
    <mergeCell ref="H308:I308"/>
    <mergeCell ref="J308:K308"/>
    <mergeCell ref="B309:G309"/>
    <mergeCell ref="H309:I309"/>
    <mergeCell ref="J309:K309"/>
    <mergeCell ref="A310:K310"/>
    <mergeCell ref="B311:G311"/>
    <mergeCell ref="H311:I311"/>
    <mergeCell ref="J311:K311"/>
    <mergeCell ref="B312:G312"/>
    <mergeCell ref="H312:I312"/>
    <mergeCell ref="J312:K312"/>
    <mergeCell ref="B299:G299"/>
    <mergeCell ref="H299:I299"/>
    <mergeCell ref="J299:K299"/>
    <mergeCell ref="B300:G300"/>
    <mergeCell ref="H300:I300"/>
    <mergeCell ref="J300:K300"/>
    <mergeCell ref="B301:G301"/>
    <mergeCell ref="H301:I301"/>
    <mergeCell ref="J301:K301"/>
    <mergeCell ref="B302:G302"/>
    <mergeCell ref="H302:I302"/>
    <mergeCell ref="J302:K302"/>
    <mergeCell ref="B303:G303"/>
    <mergeCell ref="H303:I303"/>
    <mergeCell ref="J303:K303"/>
    <mergeCell ref="B304:G304"/>
    <mergeCell ref="H304:I304"/>
    <mergeCell ref="J304:K304"/>
    <mergeCell ref="A282:G282"/>
    <mergeCell ref="H282:I282"/>
    <mergeCell ref="J282:K282"/>
    <mergeCell ref="A283:G283"/>
    <mergeCell ref="H283:K283"/>
    <mergeCell ref="I286:K286"/>
    <mergeCell ref="A288:K288"/>
    <mergeCell ref="A289:K289"/>
    <mergeCell ref="A291:K291"/>
    <mergeCell ref="A293:K293"/>
    <mergeCell ref="A295:A296"/>
    <mergeCell ref="B295:G296"/>
    <mergeCell ref="H295:K295"/>
    <mergeCell ref="H296:I296"/>
    <mergeCell ref="J296:K296"/>
    <mergeCell ref="A297:K297"/>
    <mergeCell ref="B298:G298"/>
    <mergeCell ref="H298:I298"/>
    <mergeCell ref="J298:K298"/>
    <mergeCell ref="B275:G275"/>
    <mergeCell ref="H275:I275"/>
    <mergeCell ref="J275:K275"/>
    <mergeCell ref="A276:K276"/>
    <mergeCell ref="B277:G277"/>
    <mergeCell ref="H277:I277"/>
    <mergeCell ref="J277:K277"/>
    <mergeCell ref="B278:G278"/>
    <mergeCell ref="H278:I278"/>
    <mergeCell ref="J278:K278"/>
    <mergeCell ref="B279:G279"/>
    <mergeCell ref="H279:I279"/>
    <mergeCell ref="J279:K279"/>
    <mergeCell ref="B280:G280"/>
    <mergeCell ref="H280:I280"/>
    <mergeCell ref="J280:K280"/>
    <mergeCell ref="A281:G281"/>
    <mergeCell ref="H281:I281"/>
    <mergeCell ref="J281:K281"/>
    <mergeCell ref="B268:G268"/>
    <mergeCell ref="H268:I268"/>
    <mergeCell ref="J268:K268"/>
    <mergeCell ref="B269:G269"/>
    <mergeCell ref="H269:I269"/>
    <mergeCell ref="J269:K269"/>
    <mergeCell ref="B270:G270"/>
    <mergeCell ref="H270:I270"/>
    <mergeCell ref="J270:K270"/>
    <mergeCell ref="B271:G271"/>
    <mergeCell ref="H271:I271"/>
    <mergeCell ref="J271:K271"/>
    <mergeCell ref="B272:G272"/>
    <mergeCell ref="H272:I272"/>
    <mergeCell ref="J272:K272"/>
    <mergeCell ref="A273:K273"/>
    <mergeCell ref="B274:G274"/>
    <mergeCell ref="H274:I274"/>
    <mergeCell ref="J274:K274"/>
    <mergeCell ref="A259:K259"/>
    <mergeCell ref="A261:A262"/>
    <mergeCell ref="B261:G262"/>
    <mergeCell ref="H261:K261"/>
    <mergeCell ref="H262:I262"/>
    <mergeCell ref="J262:K262"/>
    <mergeCell ref="A263:K263"/>
    <mergeCell ref="B264:G264"/>
    <mergeCell ref="H264:I264"/>
    <mergeCell ref="J264:K264"/>
    <mergeCell ref="B265:G265"/>
    <mergeCell ref="H265:I265"/>
    <mergeCell ref="J265:K265"/>
    <mergeCell ref="B266:G266"/>
    <mergeCell ref="H266:I266"/>
    <mergeCell ref="J266:K266"/>
    <mergeCell ref="B267:G267"/>
    <mergeCell ref="H267:I267"/>
    <mergeCell ref="J267:K267"/>
    <mergeCell ref="B244:G244"/>
    <mergeCell ref="H244:I244"/>
    <mergeCell ref="J244:K244"/>
    <mergeCell ref="B245:G245"/>
    <mergeCell ref="H245:I245"/>
    <mergeCell ref="J245:K245"/>
    <mergeCell ref="A246:G246"/>
    <mergeCell ref="H246:I246"/>
    <mergeCell ref="J246:K246"/>
    <mergeCell ref="A247:G247"/>
    <mergeCell ref="H247:I247"/>
    <mergeCell ref="J247:K247"/>
    <mergeCell ref="A248:G248"/>
    <mergeCell ref="H248:K248"/>
    <mergeCell ref="I252:K252"/>
    <mergeCell ref="A254:K254"/>
    <mergeCell ref="A255:K255"/>
    <mergeCell ref="A257:K257"/>
    <mergeCell ref="B236:G236"/>
    <mergeCell ref="H236:I236"/>
    <mergeCell ref="J236:K236"/>
    <mergeCell ref="B237:G237"/>
    <mergeCell ref="H237:I237"/>
    <mergeCell ref="J237:K237"/>
    <mergeCell ref="A238:K238"/>
    <mergeCell ref="B239:G239"/>
    <mergeCell ref="H239:I239"/>
    <mergeCell ref="J239:K239"/>
    <mergeCell ref="B240:G240"/>
    <mergeCell ref="H240:I240"/>
    <mergeCell ref="J240:K240"/>
    <mergeCell ref="A241:K241"/>
    <mergeCell ref="B242:G242"/>
    <mergeCell ref="H242:I242"/>
    <mergeCell ref="J242:K242"/>
    <mergeCell ref="B243:G243"/>
    <mergeCell ref="H243:I243"/>
    <mergeCell ref="J243:K243"/>
    <mergeCell ref="B230:G230"/>
    <mergeCell ref="H230:I230"/>
    <mergeCell ref="J230:K230"/>
    <mergeCell ref="B231:G231"/>
    <mergeCell ref="H231:I231"/>
    <mergeCell ref="J231:K231"/>
    <mergeCell ref="B232:G232"/>
    <mergeCell ref="H232:I232"/>
    <mergeCell ref="J232:K232"/>
    <mergeCell ref="B233:G233"/>
    <mergeCell ref="H233:I233"/>
    <mergeCell ref="J233:K233"/>
    <mergeCell ref="B234:G234"/>
    <mergeCell ref="H234:I234"/>
    <mergeCell ref="J234:K234"/>
    <mergeCell ref="B235:G235"/>
    <mergeCell ref="H235:I235"/>
    <mergeCell ref="J235:K235"/>
    <mergeCell ref="A213:G213"/>
    <mergeCell ref="H213:I213"/>
    <mergeCell ref="J213:K213"/>
    <mergeCell ref="A214:G214"/>
    <mergeCell ref="H214:K214"/>
    <mergeCell ref="I217:K217"/>
    <mergeCell ref="A219:K219"/>
    <mergeCell ref="A220:K220"/>
    <mergeCell ref="A222:K222"/>
    <mergeCell ref="A224:K224"/>
    <mergeCell ref="A226:A227"/>
    <mergeCell ref="B226:G227"/>
    <mergeCell ref="H226:K226"/>
    <mergeCell ref="H227:I227"/>
    <mergeCell ref="J227:K227"/>
    <mergeCell ref="A228:K228"/>
    <mergeCell ref="B229:G229"/>
    <mergeCell ref="H229:I229"/>
    <mergeCell ref="J229:K229"/>
    <mergeCell ref="B206:G206"/>
    <mergeCell ref="H206:I206"/>
    <mergeCell ref="J206:K206"/>
    <mergeCell ref="A207:K207"/>
    <mergeCell ref="B208:G208"/>
    <mergeCell ref="H208:I208"/>
    <mergeCell ref="J208:K208"/>
    <mergeCell ref="B209:G209"/>
    <mergeCell ref="H209:I209"/>
    <mergeCell ref="J209:K209"/>
    <mergeCell ref="B210:G210"/>
    <mergeCell ref="H210:I210"/>
    <mergeCell ref="J210:K210"/>
    <mergeCell ref="B211:G211"/>
    <mergeCell ref="H211:I211"/>
    <mergeCell ref="J211:K211"/>
    <mergeCell ref="A212:G212"/>
    <mergeCell ref="H212:I212"/>
    <mergeCell ref="J212:K212"/>
    <mergeCell ref="B199:G199"/>
    <mergeCell ref="H199:I199"/>
    <mergeCell ref="J199:K199"/>
    <mergeCell ref="B200:G200"/>
    <mergeCell ref="H200:I200"/>
    <mergeCell ref="J200:K200"/>
    <mergeCell ref="B201:G201"/>
    <mergeCell ref="H201:I201"/>
    <mergeCell ref="J201:K201"/>
    <mergeCell ref="B202:G202"/>
    <mergeCell ref="H202:I202"/>
    <mergeCell ref="J202:K202"/>
    <mergeCell ref="B203:G203"/>
    <mergeCell ref="H203:I203"/>
    <mergeCell ref="J203:K203"/>
    <mergeCell ref="A204:K204"/>
    <mergeCell ref="B205:G205"/>
    <mergeCell ref="H205:I205"/>
    <mergeCell ref="J205:K205"/>
    <mergeCell ref="A190:K190"/>
    <mergeCell ref="A192:A193"/>
    <mergeCell ref="B192:G193"/>
    <mergeCell ref="H192:K192"/>
    <mergeCell ref="H193:I193"/>
    <mergeCell ref="J193:K193"/>
    <mergeCell ref="A194:K194"/>
    <mergeCell ref="B195:G195"/>
    <mergeCell ref="H195:I195"/>
    <mergeCell ref="J195:K195"/>
    <mergeCell ref="B196:G196"/>
    <mergeCell ref="H196:I196"/>
    <mergeCell ref="J196:K196"/>
    <mergeCell ref="B197:G197"/>
    <mergeCell ref="H197:I197"/>
    <mergeCell ref="J197:K197"/>
    <mergeCell ref="B198:G198"/>
    <mergeCell ref="H198:I198"/>
    <mergeCell ref="J198:K198"/>
    <mergeCell ref="B175:G175"/>
    <mergeCell ref="H175:I175"/>
    <mergeCell ref="J175:K175"/>
    <mergeCell ref="B176:G176"/>
    <mergeCell ref="H176:I176"/>
    <mergeCell ref="J176:K176"/>
    <mergeCell ref="A177:G177"/>
    <mergeCell ref="H177:I177"/>
    <mergeCell ref="J177:K177"/>
    <mergeCell ref="A178:G178"/>
    <mergeCell ref="H178:I178"/>
    <mergeCell ref="J178:K178"/>
    <mergeCell ref="A179:G179"/>
    <mergeCell ref="H179:K179"/>
    <mergeCell ref="I183:K183"/>
    <mergeCell ref="A185:K185"/>
    <mergeCell ref="A186:K186"/>
    <mergeCell ref="A188:K188"/>
    <mergeCell ref="B167:G167"/>
    <mergeCell ref="H167:I167"/>
    <mergeCell ref="J167:K167"/>
    <mergeCell ref="B168:G168"/>
    <mergeCell ref="H168:I168"/>
    <mergeCell ref="J168:K168"/>
    <mergeCell ref="A169:K169"/>
    <mergeCell ref="B170:G170"/>
    <mergeCell ref="H170:I170"/>
    <mergeCell ref="J170:K170"/>
    <mergeCell ref="B171:G171"/>
    <mergeCell ref="H171:I171"/>
    <mergeCell ref="J171:K171"/>
    <mergeCell ref="A172:K172"/>
    <mergeCell ref="B173:G173"/>
    <mergeCell ref="H173:I173"/>
    <mergeCell ref="J173:K173"/>
    <mergeCell ref="B174:G174"/>
    <mergeCell ref="H174:I174"/>
    <mergeCell ref="J174:K174"/>
    <mergeCell ref="B166:G166"/>
    <mergeCell ref="H166:I166"/>
    <mergeCell ref="J166:K166"/>
    <mergeCell ref="B161:G161"/>
    <mergeCell ref="H161:I161"/>
    <mergeCell ref="J161:K161"/>
    <mergeCell ref="B162:G162"/>
    <mergeCell ref="H162:I162"/>
    <mergeCell ref="J162:K162"/>
    <mergeCell ref="B163:G163"/>
    <mergeCell ref="H163:I163"/>
    <mergeCell ref="J163:K163"/>
    <mergeCell ref="I148:K148"/>
    <mergeCell ref="A150:K150"/>
    <mergeCell ref="A151:K151"/>
    <mergeCell ref="A153:K153"/>
    <mergeCell ref="B164:G164"/>
    <mergeCell ref="H164:I164"/>
    <mergeCell ref="J164:K164"/>
    <mergeCell ref="B165:G165"/>
    <mergeCell ref="H165:I165"/>
    <mergeCell ref="J165:K165"/>
    <mergeCell ref="A155:K155"/>
    <mergeCell ref="A157:A158"/>
    <mergeCell ref="B157:G158"/>
    <mergeCell ref="H157:K157"/>
    <mergeCell ref="H158:I158"/>
    <mergeCell ref="J158:K158"/>
    <mergeCell ref="A159:K159"/>
    <mergeCell ref="B160:G160"/>
    <mergeCell ref="H160:I160"/>
    <mergeCell ref="J160:K160"/>
    <mergeCell ref="H146:K146"/>
    <mergeCell ref="B144:G144"/>
    <mergeCell ref="H144:I144"/>
    <mergeCell ref="J144:K144"/>
    <mergeCell ref="B145:G145"/>
    <mergeCell ref="H145:I145"/>
    <mergeCell ref="J145:K145"/>
    <mergeCell ref="B146:G146"/>
    <mergeCell ref="B141:G141"/>
    <mergeCell ref="H141:I141"/>
    <mergeCell ref="J141:K141"/>
    <mergeCell ref="B142:G142"/>
    <mergeCell ref="H142:I142"/>
    <mergeCell ref="J142:K142"/>
    <mergeCell ref="B143:G143"/>
    <mergeCell ref="H143:I143"/>
    <mergeCell ref="J143:K143"/>
    <mergeCell ref="B135:G135"/>
    <mergeCell ref="H135:I135"/>
    <mergeCell ref="J135:K135"/>
    <mergeCell ref="B136:G136"/>
    <mergeCell ref="H136:I136"/>
    <mergeCell ref="J136:K136"/>
    <mergeCell ref="B137:G137"/>
    <mergeCell ref="H137:I137"/>
    <mergeCell ref="J137:K137"/>
    <mergeCell ref="B138:G138"/>
    <mergeCell ref="H138:I138"/>
    <mergeCell ref="J138:K138"/>
    <mergeCell ref="B139:G139"/>
    <mergeCell ref="H139:I139"/>
    <mergeCell ref="J139:K139"/>
    <mergeCell ref="B140:G140"/>
    <mergeCell ref="H140:I140"/>
    <mergeCell ref="J140:K140"/>
    <mergeCell ref="B126:G126"/>
    <mergeCell ref="H126:I126"/>
    <mergeCell ref="J126:K126"/>
    <mergeCell ref="B127:G127"/>
    <mergeCell ref="H127:I127"/>
    <mergeCell ref="J127:K127"/>
    <mergeCell ref="B128:G128"/>
    <mergeCell ref="H128:I128"/>
    <mergeCell ref="J128:K128"/>
    <mergeCell ref="B132:G132"/>
    <mergeCell ref="H132:I132"/>
    <mergeCell ref="J132:K132"/>
    <mergeCell ref="B133:G133"/>
    <mergeCell ref="H133:I133"/>
    <mergeCell ref="J133:K133"/>
    <mergeCell ref="B134:G134"/>
    <mergeCell ref="H134:I134"/>
    <mergeCell ref="J134:K134"/>
    <mergeCell ref="B124:G124"/>
    <mergeCell ref="H124:I124"/>
    <mergeCell ref="J124:K124"/>
    <mergeCell ref="B125:G125"/>
    <mergeCell ref="H125:I125"/>
    <mergeCell ref="J125:K125"/>
    <mergeCell ref="B120:G120"/>
    <mergeCell ref="H120:I120"/>
    <mergeCell ref="J120:K120"/>
    <mergeCell ref="B121:G121"/>
    <mergeCell ref="H121:I121"/>
    <mergeCell ref="J121:K121"/>
    <mergeCell ref="B122:G122"/>
    <mergeCell ref="H122:I122"/>
    <mergeCell ref="J122:K122"/>
    <mergeCell ref="B105:G105"/>
    <mergeCell ref="B106:G106"/>
    <mergeCell ref="B108:G108"/>
    <mergeCell ref="A107:G107"/>
    <mergeCell ref="A113:K113"/>
    <mergeCell ref="B103:G103"/>
    <mergeCell ref="B123:G123"/>
    <mergeCell ref="H123:I123"/>
    <mergeCell ref="J123:K123"/>
    <mergeCell ref="H100:I100"/>
    <mergeCell ref="J100:K100"/>
    <mergeCell ref="H101:I101"/>
    <mergeCell ref="J101:K101"/>
    <mergeCell ref="H102:I102"/>
    <mergeCell ref="J102:K102"/>
    <mergeCell ref="A117:K117"/>
    <mergeCell ref="A115:K115"/>
    <mergeCell ref="B119:G119"/>
    <mergeCell ref="H119:I119"/>
    <mergeCell ref="J119:K119"/>
    <mergeCell ref="B118:G118"/>
    <mergeCell ref="H118:I118"/>
    <mergeCell ref="J118:K118"/>
    <mergeCell ref="H103:I103"/>
    <mergeCell ref="J103:K103"/>
    <mergeCell ref="H104:I104"/>
    <mergeCell ref="J104:K104"/>
    <mergeCell ref="H105:I105"/>
    <mergeCell ref="J105:K105"/>
    <mergeCell ref="H106:I106"/>
    <mergeCell ref="J106:K106"/>
    <mergeCell ref="H107:K107"/>
    <mergeCell ref="B104:G104"/>
    <mergeCell ref="B93:G93"/>
    <mergeCell ref="H95:I95"/>
    <mergeCell ref="J95:K95"/>
    <mergeCell ref="H96:I96"/>
    <mergeCell ref="J96:K96"/>
    <mergeCell ref="H97:I97"/>
    <mergeCell ref="J97:K97"/>
    <mergeCell ref="I110:K110"/>
    <mergeCell ref="A112:K112"/>
    <mergeCell ref="H94:I94"/>
    <mergeCell ref="B94:G94"/>
    <mergeCell ref="B95:G95"/>
    <mergeCell ref="B96:G96"/>
    <mergeCell ref="B97:G97"/>
    <mergeCell ref="B98:G98"/>
    <mergeCell ref="B99:G99"/>
    <mergeCell ref="H98:I98"/>
    <mergeCell ref="J98:K98"/>
    <mergeCell ref="H99:I99"/>
    <mergeCell ref="J99:K99"/>
    <mergeCell ref="J94:K94"/>
    <mergeCell ref="B100:G100"/>
    <mergeCell ref="B101:G101"/>
    <mergeCell ref="B102:G102"/>
    <mergeCell ref="H92:I92"/>
    <mergeCell ref="J92:K92"/>
    <mergeCell ref="H85:I85"/>
    <mergeCell ref="J85:K85"/>
    <mergeCell ref="H86:I86"/>
    <mergeCell ref="J86:K86"/>
    <mergeCell ref="H87:I87"/>
    <mergeCell ref="J87:K87"/>
    <mergeCell ref="H93:I93"/>
    <mergeCell ref="J93:K93"/>
    <mergeCell ref="J82:K82"/>
    <mergeCell ref="H83:I83"/>
    <mergeCell ref="H88:I88"/>
    <mergeCell ref="J88:K88"/>
    <mergeCell ref="H89:I89"/>
    <mergeCell ref="J89:K89"/>
    <mergeCell ref="H90:I90"/>
    <mergeCell ref="J90:K90"/>
    <mergeCell ref="H91:I91"/>
    <mergeCell ref="J91:K91"/>
    <mergeCell ref="F62:G62"/>
    <mergeCell ref="F63:G63"/>
    <mergeCell ref="H62:K62"/>
    <mergeCell ref="H63:K63"/>
    <mergeCell ref="B88:G88"/>
    <mergeCell ref="B89:G89"/>
    <mergeCell ref="B76:G76"/>
    <mergeCell ref="B77:G77"/>
    <mergeCell ref="B78:G78"/>
    <mergeCell ref="B79:G79"/>
    <mergeCell ref="B80:G80"/>
    <mergeCell ref="B81:G81"/>
    <mergeCell ref="B82:G82"/>
    <mergeCell ref="B83:G83"/>
    <mergeCell ref="B84:G84"/>
    <mergeCell ref="J76:K76"/>
    <mergeCell ref="H77:I77"/>
    <mergeCell ref="J77:K77"/>
    <mergeCell ref="H78:I78"/>
    <mergeCell ref="J78:K78"/>
    <mergeCell ref="H79:I79"/>
    <mergeCell ref="J79:K79"/>
    <mergeCell ref="H80:I80"/>
    <mergeCell ref="J80:K80"/>
    <mergeCell ref="B90:G90"/>
    <mergeCell ref="B91:G91"/>
    <mergeCell ref="B92:G92"/>
    <mergeCell ref="I66:K66"/>
    <mergeCell ref="A68:K68"/>
    <mergeCell ref="A69:K69"/>
    <mergeCell ref="A70:K70"/>
    <mergeCell ref="A72:K72"/>
    <mergeCell ref="J74:K74"/>
    <mergeCell ref="H74:I74"/>
    <mergeCell ref="B74:G74"/>
    <mergeCell ref="B75:G75"/>
    <mergeCell ref="J83:K83"/>
    <mergeCell ref="H84:I84"/>
    <mergeCell ref="J84:K84"/>
    <mergeCell ref="H75:I75"/>
    <mergeCell ref="J75:K75"/>
    <mergeCell ref="H76:I76"/>
    <mergeCell ref="B85:G85"/>
    <mergeCell ref="B86:G86"/>
    <mergeCell ref="B87:G87"/>
    <mergeCell ref="H81:I81"/>
    <mergeCell ref="J81:K81"/>
    <mergeCell ref="H82:I82"/>
    <mergeCell ref="J53:K53"/>
    <mergeCell ref="A54:K54"/>
    <mergeCell ref="J55:K55"/>
    <mergeCell ref="H55:I55"/>
    <mergeCell ref="F55:G55"/>
    <mergeCell ref="A55:E55"/>
    <mergeCell ref="A52:E52"/>
    <mergeCell ref="A53:E53"/>
    <mergeCell ref="F64:G64"/>
    <mergeCell ref="H64:K64"/>
    <mergeCell ref="A62:E62"/>
    <mergeCell ref="A63:E63"/>
    <mergeCell ref="A64:E64"/>
    <mergeCell ref="F57:G57"/>
    <mergeCell ref="H57:I57"/>
    <mergeCell ref="J57:K57"/>
    <mergeCell ref="F58:G58"/>
    <mergeCell ref="H58:I58"/>
    <mergeCell ref="J58:K58"/>
    <mergeCell ref="F59:G59"/>
    <mergeCell ref="H59:I59"/>
    <mergeCell ref="J59:K59"/>
    <mergeCell ref="F60:G60"/>
    <mergeCell ref="H60:I60"/>
    <mergeCell ref="F56:G56"/>
    <mergeCell ref="H56:I56"/>
    <mergeCell ref="J56:K56"/>
    <mergeCell ref="A56:E56"/>
    <mergeCell ref="A57:E57"/>
    <mergeCell ref="A58:E58"/>
    <mergeCell ref="A59:E59"/>
    <mergeCell ref="A60:E60"/>
    <mergeCell ref="A61:E61"/>
    <mergeCell ref="J60:K60"/>
    <mergeCell ref="F61:G61"/>
    <mergeCell ref="H61:I61"/>
    <mergeCell ref="J61:K61"/>
    <mergeCell ref="F51:G51"/>
    <mergeCell ref="H51:I51"/>
    <mergeCell ref="F52:G52"/>
    <mergeCell ref="H52:I52"/>
    <mergeCell ref="F53:G53"/>
    <mergeCell ref="H53:I53"/>
    <mergeCell ref="F26:K26"/>
    <mergeCell ref="F45:K45"/>
    <mergeCell ref="A25:E25"/>
    <mergeCell ref="F25:K25"/>
    <mergeCell ref="F50:G50"/>
    <mergeCell ref="H50:I50"/>
    <mergeCell ref="A51:E51"/>
    <mergeCell ref="A50:E50"/>
    <mergeCell ref="J50:K50"/>
    <mergeCell ref="J51:K51"/>
    <mergeCell ref="A45:E45"/>
    <mergeCell ref="A46:E46"/>
    <mergeCell ref="A47:E47"/>
    <mergeCell ref="A48:E48"/>
    <mergeCell ref="A40:E40"/>
    <mergeCell ref="A41:E41"/>
    <mergeCell ref="A42:E42"/>
    <mergeCell ref="J52:K52"/>
    <mergeCell ref="A49:E49"/>
    <mergeCell ref="F11:G11"/>
    <mergeCell ref="H11:I11"/>
    <mergeCell ref="J11:K11"/>
    <mergeCell ref="A12:E12"/>
    <mergeCell ref="F12:G12"/>
    <mergeCell ref="H12:I12"/>
    <mergeCell ref="J12:K12"/>
    <mergeCell ref="A11:E11"/>
    <mergeCell ref="F13:G13"/>
    <mergeCell ref="A43:E43"/>
    <mergeCell ref="A35:E35"/>
    <mergeCell ref="A36:E36"/>
    <mergeCell ref="A37:E37"/>
    <mergeCell ref="A38:E38"/>
    <mergeCell ref="A39:E39"/>
    <mergeCell ref="A13:E13"/>
    <mergeCell ref="A44:E44"/>
    <mergeCell ref="H13:I13"/>
    <mergeCell ref="A14:E14"/>
    <mergeCell ref="A15:E15"/>
    <mergeCell ref="A16:E16"/>
    <mergeCell ref="A17:E17"/>
    <mergeCell ref="F23:G23"/>
    <mergeCell ref="H23:I23"/>
    <mergeCell ref="A2:K2"/>
    <mergeCell ref="A30:E30"/>
    <mergeCell ref="A31:E31"/>
    <mergeCell ref="A32:E32"/>
    <mergeCell ref="A33:E33"/>
    <mergeCell ref="A29:E29"/>
    <mergeCell ref="A34:E34"/>
    <mergeCell ref="J13:K13"/>
    <mergeCell ref="F14:G14"/>
    <mergeCell ref="H14:I14"/>
    <mergeCell ref="J14:K14"/>
    <mergeCell ref="F15:G15"/>
    <mergeCell ref="H15:I15"/>
    <mergeCell ref="J15:K15"/>
    <mergeCell ref="A5:K5"/>
    <mergeCell ref="A8:C8"/>
    <mergeCell ref="A10:K10"/>
    <mergeCell ref="A6:K6"/>
    <mergeCell ref="F22:G22"/>
    <mergeCell ref="H22:I22"/>
    <mergeCell ref="J22:K22"/>
    <mergeCell ref="F19:G19"/>
    <mergeCell ref="H19:I19"/>
    <mergeCell ref="J19:K19"/>
    <mergeCell ref="F20:G20"/>
    <mergeCell ref="H20:I20"/>
    <mergeCell ref="J20:K20"/>
    <mergeCell ref="F16:G16"/>
    <mergeCell ref="H16:I16"/>
    <mergeCell ref="J16:K16"/>
    <mergeCell ref="F21:G21"/>
    <mergeCell ref="H21:I21"/>
    <mergeCell ref="J21:K21"/>
    <mergeCell ref="F17:G17"/>
    <mergeCell ref="H17:I17"/>
    <mergeCell ref="J17:K17"/>
    <mergeCell ref="F18:G18"/>
    <mergeCell ref="H18:I18"/>
    <mergeCell ref="J18:K18"/>
    <mergeCell ref="A23:E23"/>
    <mergeCell ref="A24:E24"/>
    <mergeCell ref="A26:E26"/>
    <mergeCell ref="A27:E27"/>
    <mergeCell ref="A18:E18"/>
    <mergeCell ref="A19:E19"/>
    <mergeCell ref="A20:E20"/>
    <mergeCell ref="A21:E21"/>
    <mergeCell ref="A22:E22"/>
    <mergeCell ref="F30:G30"/>
    <mergeCell ref="H30:I30"/>
    <mergeCell ref="J30:K30"/>
    <mergeCell ref="F31:G31"/>
    <mergeCell ref="H31:I31"/>
    <mergeCell ref="J31:K31"/>
    <mergeCell ref="F35:G35"/>
    <mergeCell ref="H35:I35"/>
    <mergeCell ref="J35:K35"/>
    <mergeCell ref="F39:G39"/>
    <mergeCell ref="H39:I39"/>
    <mergeCell ref="J39:K39"/>
    <mergeCell ref="F40:G40"/>
    <mergeCell ref="H40:I40"/>
    <mergeCell ref="J40:K40"/>
    <mergeCell ref="G8:I8"/>
    <mergeCell ref="J8:K8"/>
    <mergeCell ref="F33:G33"/>
    <mergeCell ref="H33:I33"/>
    <mergeCell ref="J33:K33"/>
    <mergeCell ref="F34:G34"/>
    <mergeCell ref="H34:I34"/>
    <mergeCell ref="J34:K34"/>
    <mergeCell ref="J23:K23"/>
    <mergeCell ref="F24:G24"/>
    <mergeCell ref="H24:I24"/>
    <mergeCell ref="J24:K24"/>
    <mergeCell ref="F27:G27"/>
    <mergeCell ref="H27:I27"/>
    <mergeCell ref="J27:K27"/>
    <mergeCell ref="F29:G29"/>
    <mergeCell ref="H29:I29"/>
    <mergeCell ref="J29:K29"/>
    <mergeCell ref="F36:G36"/>
    <mergeCell ref="H36:I36"/>
    <mergeCell ref="J36:K36"/>
    <mergeCell ref="F37:G37"/>
    <mergeCell ref="H37:I37"/>
    <mergeCell ref="J37:K37"/>
    <mergeCell ref="F38:G38"/>
    <mergeCell ref="H38:I38"/>
    <mergeCell ref="J38:K38"/>
    <mergeCell ref="F41:G41"/>
    <mergeCell ref="H41:I41"/>
    <mergeCell ref="J41:K41"/>
    <mergeCell ref="F49:G49"/>
    <mergeCell ref="H49:I49"/>
    <mergeCell ref="J49:K49"/>
    <mergeCell ref="F42:G42"/>
    <mergeCell ref="H42:I42"/>
    <mergeCell ref="J42:K42"/>
    <mergeCell ref="F43:G43"/>
    <mergeCell ref="H43:I43"/>
    <mergeCell ref="J43:K43"/>
    <mergeCell ref="F44:G44"/>
    <mergeCell ref="H44:I44"/>
    <mergeCell ref="J44:K44"/>
    <mergeCell ref="F46:G46"/>
    <mergeCell ref="H46:I46"/>
    <mergeCell ref="J46:K46"/>
    <mergeCell ref="F47:G47"/>
    <mergeCell ref="H47:I47"/>
    <mergeCell ref="J47:K47"/>
    <mergeCell ref="F48:G48"/>
    <mergeCell ref="H48:I48"/>
    <mergeCell ref="J48:K48"/>
  </mergeCells>
  <conditionalFormatting sqref="F45:K45">
    <cfRule type="containsText" dxfId="9" priority="4" operator="containsText" text="Nu este corect valoarea depaseste 5%">
      <formula>NOT(ISERROR(SEARCH("Nu este corect valoarea depaseste 5%",F45)))</formula>
    </cfRule>
    <cfRule type="cellIs" dxfId="8" priority="5" operator="equal">
      <formula>"""Nu este corect valoarea depaseste 5%"""</formula>
    </cfRule>
  </conditionalFormatting>
  <conditionalFormatting sqref="F26:K26">
    <cfRule type="containsText" dxfId="7" priority="3" operator="containsText" text="Valoarea capitolului 3 depaseste pragul admis">
      <formula>NOT(ISERROR(SEARCH("Valoarea capitolului 3 depaseste pragul admis",F26)))</formula>
    </cfRule>
  </conditionalFormatting>
  <conditionalFormatting sqref="H64">
    <cfRule type="containsText" dxfId="6" priority="2" operator="containsText" text="&quot;Suma de avans mai mica de 50% din ajutorul public&quot;">
      <formula>NOT(ISERROR(SEARCH("""Suma de avans mai mica de 50% din ajutorul public""",H64)))</formula>
    </cfRule>
  </conditionalFormatting>
  <conditionalFormatting sqref="H64:K64">
    <cfRule type="containsText" dxfId="5" priority="1" operator="containsText" text="Suma de avans mai mare de 50% din ajutorul public">
      <formula>NOT(ISERROR(SEARCH("Suma de avans mai mare de 50% din ajutorul public",H64)))</formula>
    </cfRule>
  </conditionalFormatting>
  <pageMargins left="0.7" right="0.7" top="0.75" bottom="0.75" header="0.3" footer="0.3"/>
  <pageSetup paperSize="9" scale="73" fitToHeight="0" orientation="portrait" r:id="rId1"/>
  <rowBreaks count="12" manualBreakCount="12">
    <brk id="49" max="10" man="1"/>
    <brk id="64" max="16383" man="1"/>
    <brk id="107" max="10" man="1"/>
    <brk id="146" max="10" man="1"/>
    <brk id="181" max="16383" man="1"/>
    <brk id="215" max="16383" man="1"/>
    <brk id="250" max="16383" man="1"/>
    <brk id="284" max="16383" man="1"/>
    <brk id="319" max="16383" man="1"/>
    <brk id="353" max="16383" man="1"/>
    <brk id="388" max="16383" man="1"/>
    <brk id="422"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K466"/>
  <sheetViews>
    <sheetView view="pageBreakPreview" zoomScale="85" zoomScaleNormal="100" zoomScaleSheetLayoutView="85" workbookViewId="0">
      <selection activeCell="J8" sqref="J8:K8"/>
    </sheetView>
  </sheetViews>
  <sheetFormatPr defaultRowHeight="20.25" customHeight="1" x14ac:dyDescent="0.25"/>
  <cols>
    <col min="1" max="1" width="10.140625" bestFit="1" customWidth="1"/>
    <col min="5" max="5" width="21" customWidth="1"/>
    <col min="7" max="7" width="13" customWidth="1"/>
  </cols>
  <sheetData>
    <row r="1" spans="1:11" ht="20.25" customHeight="1" x14ac:dyDescent="0.25">
      <c r="A1" t="s">
        <v>366</v>
      </c>
    </row>
    <row r="2" spans="1:11" ht="20.25" customHeight="1" x14ac:dyDescent="0.25">
      <c r="A2" s="402"/>
      <c r="B2" s="402"/>
      <c r="C2" s="402"/>
      <c r="D2" s="402"/>
      <c r="E2" s="402"/>
      <c r="F2" s="402"/>
      <c r="G2" s="402"/>
      <c r="H2" s="402"/>
      <c r="I2" s="402"/>
      <c r="J2" s="402"/>
      <c r="K2" s="402"/>
    </row>
    <row r="3" spans="1:11" ht="20.25" customHeight="1" x14ac:dyDescent="0.25">
      <c r="A3" s="49"/>
      <c r="B3" s="49"/>
      <c r="C3" s="49"/>
      <c r="D3" s="49"/>
      <c r="E3" s="49"/>
      <c r="F3" s="49"/>
      <c r="G3" s="49"/>
      <c r="H3" s="49"/>
      <c r="I3" s="49"/>
      <c r="J3" s="49"/>
      <c r="K3" s="49"/>
    </row>
    <row r="4" spans="1:11" ht="20.25" customHeight="1" x14ac:dyDescent="0.25">
      <c r="A4" s="49"/>
      <c r="B4" s="49"/>
      <c r="C4" s="49"/>
      <c r="D4" s="49"/>
      <c r="E4" s="49"/>
      <c r="F4" s="49"/>
      <c r="G4" s="49"/>
      <c r="H4" s="49"/>
      <c r="I4" s="49"/>
      <c r="J4" s="49"/>
      <c r="K4" s="49"/>
    </row>
    <row r="5" spans="1:11" ht="20.25" customHeight="1" x14ac:dyDescent="0.25">
      <c r="A5" s="403" t="s">
        <v>260</v>
      </c>
      <c r="B5" s="404"/>
      <c r="C5" s="404"/>
      <c r="D5" s="404"/>
      <c r="E5" s="404"/>
      <c r="F5" s="404"/>
      <c r="G5" s="404"/>
      <c r="H5" s="404"/>
      <c r="I5" s="404"/>
      <c r="J5" s="404"/>
      <c r="K5" s="405"/>
    </row>
    <row r="6" spans="1:11" ht="20.25" customHeight="1" x14ac:dyDescent="0.25">
      <c r="A6" s="229" t="s">
        <v>0</v>
      </c>
      <c r="B6" s="230"/>
      <c r="C6" s="230"/>
      <c r="D6" s="230"/>
      <c r="E6" s="230"/>
      <c r="F6" s="230"/>
      <c r="G6" s="230"/>
      <c r="H6" s="230"/>
      <c r="I6" s="230"/>
      <c r="J6" s="230"/>
      <c r="K6" s="231"/>
    </row>
    <row r="7" spans="1:11" ht="20.25" customHeight="1" x14ac:dyDescent="0.25">
      <c r="A7" s="103"/>
      <c r="B7" s="1"/>
      <c r="C7" s="1"/>
      <c r="D7" s="1"/>
      <c r="E7" s="1"/>
      <c r="F7" s="1"/>
      <c r="G7" s="1"/>
      <c r="H7" s="1"/>
      <c r="I7" s="1"/>
      <c r="J7" s="1"/>
      <c r="K7" s="104"/>
    </row>
    <row r="8" spans="1:11" ht="24.75" customHeight="1" x14ac:dyDescent="0.25">
      <c r="A8" s="406" t="s">
        <v>70</v>
      </c>
      <c r="B8" s="407"/>
      <c r="C8" s="407"/>
      <c r="D8" s="13"/>
      <c r="E8" s="99" t="s">
        <v>71</v>
      </c>
      <c r="F8" s="14"/>
      <c r="G8" s="396" t="s">
        <v>261</v>
      </c>
      <c r="H8" s="397"/>
      <c r="I8" s="397"/>
      <c r="J8" s="398"/>
      <c r="K8" s="399"/>
    </row>
    <row r="9" spans="1:11" ht="20.25" customHeight="1" x14ac:dyDescent="0.25">
      <c r="A9" s="103"/>
      <c r="B9" s="1"/>
      <c r="C9" s="1"/>
      <c r="D9" s="1"/>
      <c r="E9" s="1"/>
      <c r="F9" s="1"/>
      <c r="G9" s="1"/>
      <c r="H9" s="1"/>
      <c r="I9" s="1"/>
      <c r="J9" s="1"/>
      <c r="K9" s="104"/>
    </row>
    <row r="10" spans="1:11" ht="20.25" customHeight="1" x14ac:dyDescent="0.25">
      <c r="A10" s="408" t="s">
        <v>579</v>
      </c>
      <c r="B10" s="408"/>
      <c r="C10" s="408"/>
      <c r="D10" s="408"/>
      <c r="E10" s="408"/>
      <c r="F10" s="408"/>
      <c r="G10" s="408"/>
      <c r="H10" s="408"/>
      <c r="I10" s="408"/>
      <c r="J10" s="408"/>
      <c r="K10" s="408"/>
    </row>
    <row r="11" spans="1:11" ht="20.25" customHeight="1" x14ac:dyDescent="0.25">
      <c r="A11" s="408" t="s">
        <v>72</v>
      </c>
      <c r="B11" s="408"/>
      <c r="C11" s="408"/>
      <c r="D11" s="408"/>
      <c r="E11" s="408"/>
      <c r="F11" s="408" t="s">
        <v>73</v>
      </c>
      <c r="G11" s="408"/>
      <c r="H11" s="408" t="s">
        <v>117</v>
      </c>
      <c r="I11" s="408"/>
      <c r="J11" s="409" t="s">
        <v>74</v>
      </c>
      <c r="K11" s="409"/>
    </row>
    <row r="12" spans="1:11" ht="20.25" customHeight="1" x14ac:dyDescent="0.25">
      <c r="A12" s="487"/>
      <c r="B12" s="488"/>
      <c r="C12" s="488"/>
      <c r="D12" s="488"/>
      <c r="E12" s="489"/>
      <c r="F12" s="487" t="s">
        <v>111</v>
      </c>
      <c r="G12" s="489"/>
      <c r="H12" s="487" t="s">
        <v>111</v>
      </c>
      <c r="I12" s="489"/>
      <c r="J12" s="487" t="s">
        <v>111</v>
      </c>
      <c r="K12" s="489"/>
    </row>
    <row r="13" spans="1:11" ht="20.25" customHeight="1" x14ac:dyDescent="0.25">
      <c r="A13" s="408">
        <v>1</v>
      </c>
      <c r="B13" s="408"/>
      <c r="C13" s="408"/>
      <c r="D13" s="408"/>
      <c r="E13" s="408"/>
      <c r="F13" s="408">
        <v>2</v>
      </c>
      <c r="G13" s="408"/>
      <c r="H13" s="408">
        <v>3</v>
      </c>
      <c r="I13" s="408"/>
      <c r="J13" s="408">
        <v>4</v>
      </c>
      <c r="K13" s="408"/>
    </row>
    <row r="14" spans="1:11" ht="26.25" customHeight="1" x14ac:dyDescent="0.25">
      <c r="A14" s="401" t="s">
        <v>75</v>
      </c>
      <c r="B14" s="401"/>
      <c r="C14" s="401"/>
      <c r="D14" s="401"/>
      <c r="E14" s="401"/>
      <c r="F14" s="390">
        <f>F15+F16+F17+F18</f>
        <v>0</v>
      </c>
      <c r="G14" s="390"/>
      <c r="H14" s="390">
        <f t="shared" ref="H14" si="0">H15+H16+H17+H18</f>
        <v>0</v>
      </c>
      <c r="I14" s="390"/>
      <c r="J14" s="390">
        <f t="shared" ref="J14" si="1">J15+J16+J17+J18</f>
        <v>0</v>
      </c>
      <c r="K14" s="390"/>
    </row>
    <row r="15" spans="1:11" ht="20.25" customHeight="1" x14ac:dyDescent="0.25">
      <c r="A15" s="400" t="s">
        <v>367</v>
      </c>
      <c r="B15" s="400"/>
      <c r="C15" s="400"/>
      <c r="D15" s="400"/>
      <c r="E15" s="400"/>
      <c r="F15" s="443"/>
      <c r="G15" s="444"/>
      <c r="H15" s="394"/>
      <c r="I15" s="394"/>
      <c r="J15" s="391">
        <f t="shared" ref="J15:J74" si="2">F15+H15</f>
        <v>0</v>
      </c>
      <c r="K15" s="391"/>
    </row>
    <row r="16" spans="1:11" ht="20.25" customHeight="1" x14ac:dyDescent="0.25">
      <c r="A16" s="400" t="s">
        <v>368</v>
      </c>
      <c r="B16" s="400"/>
      <c r="C16" s="400"/>
      <c r="D16" s="400"/>
      <c r="E16" s="400"/>
      <c r="F16" s="485"/>
      <c r="G16" s="486"/>
      <c r="H16" s="394"/>
      <c r="I16" s="394"/>
      <c r="J16" s="391">
        <f t="shared" si="2"/>
        <v>0</v>
      </c>
      <c r="K16" s="391"/>
    </row>
    <row r="17" spans="1:11" ht="25.5" customHeight="1" x14ac:dyDescent="0.25">
      <c r="A17" s="400" t="s">
        <v>369</v>
      </c>
      <c r="B17" s="400"/>
      <c r="C17" s="400"/>
      <c r="D17" s="400"/>
      <c r="E17" s="400"/>
      <c r="F17" s="485"/>
      <c r="G17" s="486"/>
      <c r="H17" s="394"/>
      <c r="I17" s="394"/>
      <c r="J17" s="391">
        <f t="shared" si="2"/>
        <v>0</v>
      </c>
      <c r="K17" s="391"/>
    </row>
    <row r="18" spans="1:11" ht="25.5" customHeight="1" x14ac:dyDescent="0.25">
      <c r="A18" s="400" t="s">
        <v>370</v>
      </c>
      <c r="B18" s="400"/>
      <c r="C18" s="400"/>
      <c r="D18" s="400"/>
      <c r="E18" s="400"/>
      <c r="F18" s="485"/>
      <c r="G18" s="486"/>
      <c r="H18" s="394"/>
      <c r="I18" s="394"/>
      <c r="J18" s="391">
        <f t="shared" ref="J18" si="3">F18+H18</f>
        <v>0</v>
      </c>
      <c r="K18" s="391"/>
    </row>
    <row r="19" spans="1:11" ht="24" customHeight="1" x14ac:dyDescent="0.25">
      <c r="A19" s="401" t="s">
        <v>371</v>
      </c>
      <c r="B19" s="401"/>
      <c r="C19" s="401"/>
      <c r="D19" s="401"/>
      <c r="E19" s="401"/>
      <c r="F19" s="485"/>
      <c r="G19" s="486"/>
      <c r="H19" s="394"/>
      <c r="I19" s="394"/>
      <c r="J19" s="391">
        <f t="shared" si="2"/>
        <v>0</v>
      </c>
      <c r="K19" s="391"/>
    </row>
    <row r="20" spans="1:11" ht="24" customHeight="1" x14ac:dyDescent="0.25">
      <c r="A20" s="401" t="s">
        <v>80</v>
      </c>
      <c r="B20" s="401"/>
      <c r="C20" s="401"/>
      <c r="D20" s="401"/>
      <c r="E20" s="401"/>
      <c r="F20" s="390">
        <f>F21+F25+F26+F27+F28+F35+F36+F39</f>
        <v>0</v>
      </c>
      <c r="G20" s="390"/>
      <c r="H20" s="390">
        <f>H21+H25+H26+H27+H28+H35+H36+H39</f>
        <v>0</v>
      </c>
      <c r="I20" s="390"/>
      <c r="J20" s="390">
        <f t="shared" si="2"/>
        <v>0</v>
      </c>
      <c r="K20" s="390"/>
    </row>
    <row r="21" spans="1:11" ht="20.25" customHeight="1" x14ac:dyDescent="0.25">
      <c r="A21" s="400" t="s">
        <v>372</v>
      </c>
      <c r="B21" s="400"/>
      <c r="C21" s="400"/>
      <c r="D21" s="400"/>
      <c r="E21" s="400"/>
      <c r="F21" s="390">
        <f>F22+F23+F24</f>
        <v>0</v>
      </c>
      <c r="G21" s="390"/>
      <c r="H21" s="390">
        <f>H22+H23+H24</f>
        <v>0</v>
      </c>
      <c r="I21" s="390"/>
      <c r="J21" s="391">
        <f t="shared" si="2"/>
        <v>0</v>
      </c>
      <c r="K21" s="391"/>
    </row>
    <row r="22" spans="1:11" ht="20.25" customHeight="1" x14ac:dyDescent="0.25">
      <c r="A22" s="490" t="s">
        <v>373</v>
      </c>
      <c r="B22" s="491"/>
      <c r="C22" s="491"/>
      <c r="D22" s="491"/>
      <c r="E22" s="492"/>
      <c r="F22" s="485"/>
      <c r="G22" s="486"/>
      <c r="H22" s="394"/>
      <c r="I22" s="394"/>
      <c r="J22" s="391">
        <f t="shared" ref="J22:J24" si="4">F22+H22</f>
        <v>0</v>
      </c>
      <c r="K22" s="391"/>
    </row>
    <row r="23" spans="1:11" ht="20.25" customHeight="1" x14ac:dyDescent="0.25">
      <c r="A23" s="490" t="s">
        <v>374</v>
      </c>
      <c r="B23" s="491"/>
      <c r="C23" s="491"/>
      <c r="D23" s="491"/>
      <c r="E23" s="492"/>
      <c r="F23" s="485"/>
      <c r="G23" s="486"/>
      <c r="H23" s="394"/>
      <c r="I23" s="394"/>
      <c r="J23" s="391">
        <f t="shared" si="4"/>
        <v>0</v>
      </c>
      <c r="K23" s="391"/>
    </row>
    <row r="24" spans="1:11" ht="20.25" customHeight="1" x14ac:dyDescent="0.25">
      <c r="A24" s="490" t="s">
        <v>375</v>
      </c>
      <c r="B24" s="491"/>
      <c r="C24" s="491"/>
      <c r="D24" s="491"/>
      <c r="E24" s="492"/>
      <c r="F24" s="485"/>
      <c r="G24" s="486"/>
      <c r="H24" s="394"/>
      <c r="I24" s="394"/>
      <c r="J24" s="391">
        <f t="shared" si="4"/>
        <v>0</v>
      </c>
      <c r="K24" s="391"/>
    </row>
    <row r="25" spans="1:11" ht="29.25" customHeight="1" x14ac:dyDescent="0.25">
      <c r="A25" s="400" t="s">
        <v>376</v>
      </c>
      <c r="B25" s="400"/>
      <c r="C25" s="400"/>
      <c r="D25" s="400"/>
      <c r="E25" s="400"/>
      <c r="F25" s="485"/>
      <c r="G25" s="486"/>
      <c r="H25" s="394"/>
      <c r="I25" s="394"/>
      <c r="J25" s="391">
        <f t="shared" si="2"/>
        <v>0</v>
      </c>
      <c r="K25" s="391"/>
    </row>
    <row r="26" spans="1:11" ht="20.25" customHeight="1" x14ac:dyDescent="0.25">
      <c r="A26" s="400" t="s">
        <v>377</v>
      </c>
      <c r="B26" s="400"/>
      <c r="C26" s="400"/>
      <c r="D26" s="400"/>
      <c r="E26" s="400"/>
      <c r="F26" s="485"/>
      <c r="G26" s="486"/>
      <c r="H26" s="394"/>
      <c r="I26" s="394"/>
      <c r="J26" s="391">
        <f t="shared" si="2"/>
        <v>0</v>
      </c>
      <c r="K26" s="391"/>
    </row>
    <row r="27" spans="1:11" ht="20.25" customHeight="1" x14ac:dyDescent="0.25">
      <c r="A27" s="400" t="s">
        <v>378</v>
      </c>
      <c r="B27" s="400"/>
      <c r="C27" s="400"/>
      <c r="D27" s="400"/>
      <c r="E27" s="400"/>
      <c r="F27" s="485"/>
      <c r="G27" s="486"/>
      <c r="H27" s="394"/>
      <c r="I27" s="394"/>
      <c r="J27" s="391">
        <f t="shared" si="2"/>
        <v>0</v>
      </c>
      <c r="K27" s="391"/>
    </row>
    <row r="28" spans="1:11" ht="20.25" customHeight="1" x14ac:dyDescent="0.25">
      <c r="A28" s="400" t="s">
        <v>379</v>
      </c>
      <c r="B28" s="400"/>
      <c r="C28" s="400"/>
      <c r="D28" s="400"/>
      <c r="E28" s="400"/>
      <c r="F28" s="477">
        <f>F29+F30+F31+F32+F33+F34</f>
        <v>0</v>
      </c>
      <c r="G28" s="478"/>
      <c r="H28" s="477">
        <f>H29+H30+H31+H32+H33+H34</f>
        <v>0</v>
      </c>
      <c r="I28" s="478"/>
      <c r="J28" s="391">
        <f t="shared" si="2"/>
        <v>0</v>
      </c>
      <c r="K28" s="391"/>
    </row>
    <row r="29" spans="1:11" ht="20.25" customHeight="1" x14ac:dyDescent="0.25">
      <c r="A29" s="490" t="s">
        <v>380</v>
      </c>
      <c r="B29" s="491"/>
      <c r="C29" s="491"/>
      <c r="D29" s="491"/>
      <c r="E29" s="492"/>
      <c r="F29" s="485"/>
      <c r="G29" s="486"/>
      <c r="H29" s="394"/>
      <c r="I29" s="394"/>
      <c r="J29" s="391">
        <f t="shared" ref="J29:J34" si="5">F29+H29</f>
        <v>0</v>
      </c>
      <c r="K29" s="391"/>
    </row>
    <row r="30" spans="1:11" ht="20.25" customHeight="1" x14ac:dyDescent="0.25">
      <c r="A30" s="490" t="s">
        <v>381</v>
      </c>
      <c r="B30" s="491"/>
      <c r="C30" s="491"/>
      <c r="D30" s="491"/>
      <c r="E30" s="492"/>
      <c r="F30" s="485"/>
      <c r="G30" s="486"/>
      <c r="H30" s="394"/>
      <c r="I30" s="394"/>
      <c r="J30" s="391">
        <f t="shared" si="5"/>
        <v>0</v>
      </c>
      <c r="K30" s="391"/>
    </row>
    <row r="31" spans="1:11" ht="24.75" customHeight="1" x14ac:dyDescent="0.25">
      <c r="A31" s="490" t="s">
        <v>382</v>
      </c>
      <c r="B31" s="491"/>
      <c r="C31" s="491"/>
      <c r="D31" s="491"/>
      <c r="E31" s="492"/>
      <c r="F31" s="485"/>
      <c r="G31" s="486"/>
      <c r="H31" s="394"/>
      <c r="I31" s="394"/>
      <c r="J31" s="391">
        <f t="shared" si="5"/>
        <v>0</v>
      </c>
      <c r="K31" s="391"/>
    </row>
    <row r="32" spans="1:11" ht="24" customHeight="1" x14ac:dyDescent="0.25">
      <c r="A32" s="490" t="s">
        <v>383</v>
      </c>
      <c r="B32" s="491"/>
      <c r="C32" s="491"/>
      <c r="D32" s="491"/>
      <c r="E32" s="492"/>
      <c r="F32" s="485"/>
      <c r="G32" s="486"/>
      <c r="H32" s="394"/>
      <c r="I32" s="394"/>
      <c r="J32" s="391">
        <f t="shared" si="5"/>
        <v>0</v>
      </c>
      <c r="K32" s="391"/>
    </row>
    <row r="33" spans="1:11" ht="24" customHeight="1" x14ac:dyDescent="0.25">
      <c r="A33" s="490" t="s">
        <v>384</v>
      </c>
      <c r="B33" s="491"/>
      <c r="C33" s="491"/>
      <c r="D33" s="491"/>
      <c r="E33" s="492"/>
      <c r="F33" s="485"/>
      <c r="G33" s="486"/>
      <c r="H33" s="394"/>
      <c r="I33" s="394"/>
      <c r="J33" s="391">
        <f t="shared" si="5"/>
        <v>0</v>
      </c>
      <c r="K33" s="391"/>
    </row>
    <row r="34" spans="1:11" ht="20.25" customHeight="1" x14ac:dyDescent="0.25">
      <c r="A34" s="490" t="s">
        <v>385</v>
      </c>
      <c r="B34" s="491"/>
      <c r="C34" s="491"/>
      <c r="D34" s="491"/>
      <c r="E34" s="492"/>
      <c r="F34" s="485"/>
      <c r="G34" s="486"/>
      <c r="H34" s="394"/>
      <c r="I34" s="394"/>
      <c r="J34" s="391">
        <f t="shared" si="5"/>
        <v>0</v>
      </c>
      <c r="K34" s="391"/>
    </row>
    <row r="35" spans="1:11" ht="20.25" customHeight="1" x14ac:dyDescent="0.25">
      <c r="A35" s="490" t="s">
        <v>386</v>
      </c>
      <c r="B35" s="491"/>
      <c r="C35" s="491"/>
      <c r="D35" s="491"/>
      <c r="E35" s="492"/>
      <c r="F35" s="443"/>
      <c r="G35" s="444"/>
      <c r="H35" s="394"/>
      <c r="I35" s="394"/>
      <c r="J35" s="391">
        <f t="shared" ref="J35:J43" si="6">F35+H35</f>
        <v>0</v>
      </c>
      <c r="K35" s="391"/>
    </row>
    <row r="36" spans="1:11" ht="20.25" customHeight="1" x14ac:dyDescent="0.25">
      <c r="A36" s="490" t="s">
        <v>387</v>
      </c>
      <c r="B36" s="491"/>
      <c r="C36" s="491"/>
      <c r="D36" s="491"/>
      <c r="E36" s="492"/>
      <c r="F36" s="497">
        <f>F37</f>
        <v>0</v>
      </c>
      <c r="G36" s="498"/>
      <c r="H36" s="392">
        <f>H37+H38</f>
        <v>0</v>
      </c>
      <c r="I36" s="392"/>
      <c r="J36" s="391">
        <f t="shared" si="6"/>
        <v>0</v>
      </c>
      <c r="K36" s="391"/>
    </row>
    <row r="37" spans="1:11" ht="20.25" customHeight="1" x14ac:dyDescent="0.25">
      <c r="A37" s="490" t="s">
        <v>388</v>
      </c>
      <c r="B37" s="491"/>
      <c r="C37" s="491"/>
      <c r="D37" s="491"/>
      <c r="E37" s="492"/>
      <c r="F37" s="485"/>
      <c r="G37" s="486"/>
      <c r="H37" s="394"/>
      <c r="I37" s="394"/>
      <c r="J37" s="391">
        <f t="shared" si="6"/>
        <v>0</v>
      </c>
      <c r="K37" s="391"/>
    </row>
    <row r="38" spans="1:11" ht="20.25" customHeight="1" x14ac:dyDescent="0.25">
      <c r="A38" s="490" t="s">
        <v>389</v>
      </c>
      <c r="B38" s="491"/>
      <c r="C38" s="491"/>
      <c r="D38" s="491"/>
      <c r="E38" s="492"/>
      <c r="F38" s="443"/>
      <c r="G38" s="444"/>
      <c r="H38" s="394"/>
      <c r="I38" s="394"/>
      <c r="J38" s="391">
        <f t="shared" si="6"/>
        <v>0</v>
      </c>
      <c r="K38" s="391"/>
    </row>
    <row r="39" spans="1:11" ht="20.25" customHeight="1" x14ac:dyDescent="0.25">
      <c r="A39" s="490" t="s">
        <v>390</v>
      </c>
      <c r="B39" s="491"/>
      <c r="C39" s="491"/>
      <c r="D39" s="491"/>
      <c r="E39" s="492"/>
      <c r="F39" s="497">
        <f>F40+F43</f>
        <v>0</v>
      </c>
      <c r="G39" s="498"/>
      <c r="H39" s="497">
        <f>H40+H43</f>
        <v>0</v>
      </c>
      <c r="I39" s="498"/>
      <c r="J39" s="391">
        <f t="shared" si="6"/>
        <v>0</v>
      </c>
      <c r="K39" s="391"/>
    </row>
    <row r="40" spans="1:11" ht="20.25" customHeight="1" x14ac:dyDescent="0.25">
      <c r="A40" s="490" t="s">
        <v>391</v>
      </c>
      <c r="B40" s="491"/>
      <c r="C40" s="491"/>
      <c r="D40" s="491"/>
      <c r="E40" s="492"/>
      <c r="F40" s="497">
        <f>F41+F42</f>
        <v>0</v>
      </c>
      <c r="G40" s="498"/>
      <c r="H40" s="497">
        <f>H41+H42</f>
        <v>0</v>
      </c>
      <c r="I40" s="498"/>
      <c r="J40" s="391">
        <f t="shared" si="6"/>
        <v>0</v>
      </c>
      <c r="K40" s="391"/>
    </row>
    <row r="41" spans="1:11" ht="20.25" customHeight="1" x14ac:dyDescent="0.25">
      <c r="A41" s="490" t="s">
        <v>392</v>
      </c>
      <c r="B41" s="491"/>
      <c r="C41" s="491"/>
      <c r="D41" s="491"/>
      <c r="E41" s="492"/>
      <c r="F41" s="485"/>
      <c r="G41" s="486"/>
      <c r="H41" s="394"/>
      <c r="I41" s="394"/>
      <c r="J41" s="391">
        <f t="shared" si="6"/>
        <v>0</v>
      </c>
      <c r="K41" s="391"/>
    </row>
    <row r="42" spans="1:11" ht="38.25" customHeight="1" x14ac:dyDescent="0.25">
      <c r="A42" s="490" t="s">
        <v>393</v>
      </c>
      <c r="B42" s="491"/>
      <c r="C42" s="491"/>
      <c r="D42" s="491"/>
      <c r="E42" s="492"/>
      <c r="F42" s="485"/>
      <c r="G42" s="486"/>
      <c r="H42" s="394"/>
      <c r="I42" s="394"/>
      <c r="J42" s="391">
        <f t="shared" si="6"/>
        <v>0</v>
      </c>
      <c r="K42" s="391"/>
    </row>
    <row r="43" spans="1:11" ht="20.25" customHeight="1" x14ac:dyDescent="0.25">
      <c r="A43" s="490" t="s">
        <v>394</v>
      </c>
      <c r="B43" s="491"/>
      <c r="C43" s="491"/>
      <c r="D43" s="491"/>
      <c r="E43" s="492"/>
      <c r="F43" s="485"/>
      <c r="G43" s="486"/>
      <c r="H43" s="394"/>
      <c r="I43" s="394"/>
      <c r="J43" s="391">
        <f t="shared" si="6"/>
        <v>0</v>
      </c>
      <c r="K43" s="391"/>
    </row>
    <row r="44" spans="1:11" ht="20.25" hidden="1" customHeight="1" x14ac:dyDescent="0.25">
      <c r="A44" s="412" t="s">
        <v>258</v>
      </c>
      <c r="B44" s="412"/>
      <c r="C44" s="412"/>
      <c r="D44" s="412"/>
      <c r="E44" s="412"/>
      <c r="F44" s="394">
        <f>IF((F16+F17+F19+F48+F49+F56+F68)&gt;0,1,0)</f>
        <v>0</v>
      </c>
      <c r="G44" s="394"/>
      <c r="H44" s="394"/>
      <c r="I44" s="394"/>
      <c r="J44" s="394"/>
      <c r="K44" s="394"/>
    </row>
    <row r="45" spans="1:11" ht="20.25" customHeight="1" x14ac:dyDescent="0.25">
      <c r="A45" s="400" t="s">
        <v>87</v>
      </c>
      <c r="B45" s="400"/>
      <c r="C45" s="400"/>
      <c r="D45" s="400"/>
      <c r="E45" s="400"/>
      <c r="F45" s="410" t="str">
        <f>IF(F44=0,IF(5%*F72&gt;=F20,"Valoarea capitolului 3 este in pragul admis","Valoarea capitolului 3 depaseste pragul admis"),IF(10%*F72&gt;=F20,"Valoarea capitolului 3 este in pragul admis","Valoarea capitolului 3 depaseste pragul admis"))</f>
        <v>Valoarea capitolului 3 este in pragul admis</v>
      </c>
      <c r="G45" s="410"/>
      <c r="H45" s="410"/>
      <c r="I45" s="410"/>
      <c r="J45" s="410"/>
      <c r="K45" s="410"/>
    </row>
    <row r="46" spans="1:11" ht="20.25" customHeight="1" x14ac:dyDescent="0.25">
      <c r="A46" s="401" t="s">
        <v>88</v>
      </c>
      <c r="B46" s="401"/>
      <c r="C46" s="401"/>
      <c r="D46" s="401"/>
      <c r="E46" s="401"/>
      <c r="F46" s="390">
        <f>F47</f>
        <v>0</v>
      </c>
      <c r="G46" s="390"/>
      <c r="H46" s="390">
        <f>H47</f>
        <v>0</v>
      </c>
      <c r="I46" s="390"/>
      <c r="J46" s="390">
        <f t="shared" si="2"/>
        <v>0</v>
      </c>
      <c r="K46" s="390"/>
    </row>
    <row r="47" spans="1:11" ht="20.25" customHeight="1" x14ac:dyDescent="0.25">
      <c r="A47" s="474" t="s">
        <v>506</v>
      </c>
      <c r="B47" s="475"/>
      <c r="C47" s="475"/>
      <c r="D47" s="475"/>
      <c r="E47" s="476"/>
      <c r="F47" s="390">
        <f>F48+F49+F50+F51+F52+F53</f>
        <v>0</v>
      </c>
      <c r="G47" s="390"/>
      <c r="H47" s="390">
        <f>H48+H49+H50+H51+H52+H53</f>
        <v>0</v>
      </c>
      <c r="I47" s="390"/>
      <c r="J47" s="390">
        <f t="shared" ref="J47" si="7">F47+H47</f>
        <v>0</v>
      </c>
      <c r="K47" s="390"/>
    </row>
    <row r="48" spans="1:11" ht="20.25" customHeight="1" x14ac:dyDescent="0.25">
      <c r="A48" s="400" t="s">
        <v>89</v>
      </c>
      <c r="B48" s="400"/>
      <c r="C48" s="400"/>
      <c r="D48" s="400"/>
      <c r="E48" s="400"/>
      <c r="F48" s="394"/>
      <c r="G48" s="394"/>
      <c r="H48" s="394"/>
      <c r="I48" s="394"/>
      <c r="J48" s="391">
        <f t="shared" si="2"/>
        <v>0</v>
      </c>
      <c r="K48" s="391"/>
    </row>
    <row r="49" spans="1:11" ht="20.25" customHeight="1" x14ac:dyDescent="0.25">
      <c r="A49" s="400" t="s">
        <v>395</v>
      </c>
      <c r="B49" s="400"/>
      <c r="C49" s="400"/>
      <c r="D49" s="400"/>
      <c r="E49" s="400"/>
      <c r="F49" s="394"/>
      <c r="G49" s="394"/>
      <c r="H49" s="394"/>
      <c r="I49" s="394"/>
      <c r="J49" s="391">
        <f t="shared" si="2"/>
        <v>0</v>
      </c>
      <c r="K49" s="391"/>
    </row>
    <row r="50" spans="1:11" ht="25.5" customHeight="1" x14ac:dyDescent="0.25">
      <c r="A50" s="400" t="s">
        <v>396</v>
      </c>
      <c r="B50" s="400"/>
      <c r="C50" s="400"/>
      <c r="D50" s="400"/>
      <c r="E50" s="400"/>
      <c r="F50" s="394"/>
      <c r="G50" s="394"/>
      <c r="H50" s="394"/>
      <c r="I50" s="394"/>
      <c r="J50" s="391">
        <f t="shared" si="2"/>
        <v>0</v>
      </c>
      <c r="K50" s="391"/>
    </row>
    <row r="51" spans="1:11" ht="24" customHeight="1" x14ac:dyDescent="0.25">
      <c r="A51" s="400" t="s">
        <v>397</v>
      </c>
      <c r="B51" s="400"/>
      <c r="C51" s="400"/>
      <c r="D51" s="400"/>
      <c r="E51" s="400"/>
      <c r="F51" s="394"/>
      <c r="G51" s="394"/>
      <c r="H51" s="394"/>
      <c r="I51" s="394"/>
      <c r="J51" s="391">
        <f t="shared" si="2"/>
        <v>0</v>
      </c>
      <c r="K51" s="391"/>
    </row>
    <row r="52" spans="1:11" ht="20.25" customHeight="1" x14ac:dyDescent="0.25">
      <c r="A52" s="400" t="s">
        <v>93</v>
      </c>
      <c r="B52" s="400"/>
      <c r="C52" s="400"/>
      <c r="D52" s="400"/>
      <c r="E52" s="400"/>
      <c r="F52" s="394"/>
      <c r="G52" s="394"/>
      <c r="H52" s="394"/>
      <c r="I52" s="394"/>
      <c r="J52" s="391">
        <f t="shared" si="2"/>
        <v>0</v>
      </c>
      <c r="K52" s="391"/>
    </row>
    <row r="53" spans="1:11" ht="20.25" customHeight="1" x14ac:dyDescent="0.25">
      <c r="A53" s="400" t="s">
        <v>94</v>
      </c>
      <c r="B53" s="400"/>
      <c r="C53" s="400"/>
      <c r="D53" s="400"/>
      <c r="E53" s="400"/>
      <c r="F53" s="394"/>
      <c r="G53" s="394"/>
      <c r="H53" s="394"/>
      <c r="I53" s="394"/>
      <c r="J53" s="391">
        <f t="shared" si="2"/>
        <v>0</v>
      </c>
      <c r="K53" s="391"/>
    </row>
    <row r="54" spans="1:11" ht="20.25" customHeight="1" x14ac:dyDescent="0.25">
      <c r="A54" s="401" t="s">
        <v>95</v>
      </c>
      <c r="B54" s="401"/>
      <c r="C54" s="401"/>
      <c r="D54" s="401"/>
      <c r="E54" s="401"/>
      <c r="F54" s="390">
        <f>F55+F58+F64+F65</f>
        <v>0</v>
      </c>
      <c r="G54" s="390"/>
      <c r="H54" s="390">
        <f>H55+H58+H64+H65</f>
        <v>0</v>
      </c>
      <c r="I54" s="390"/>
      <c r="J54" s="390">
        <f t="shared" si="2"/>
        <v>0</v>
      </c>
      <c r="K54" s="390"/>
    </row>
    <row r="55" spans="1:11" ht="20.25" customHeight="1" x14ac:dyDescent="0.25">
      <c r="A55" s="400" t="s">
        <v>96</v>
      </c>
      <c r="B55" s="400"/>
      <c r="C55" s="400"/>
      <c r="D55" s="400"/>
      <c r="E55" s="400"/>
      <c r="F55" s="390">
        <f>F56+F57</f>
        <v>0</v>
      </c>
      <c r="G55" s="390"/>
      <c r="H55" s="390">
        <f>H56+H57</f>
        <v>0</v>
      </c>
      <c r="I55" s="390"/>
      <c r="J55" s="390">
        <f t="shared" si="2"/>
        <v>0</v>
      </c>
      <c r="K55" s="390"/>
    </row>
    <row r="56" spans="1:11" ht="25.5" customHeight="1" x14ac:dyDescent="0.25">
      <c r="A56" s="400" t="s">
        <v>398</v>
      </c>
      <c r="B56" s="400"/>
      <c r="C56" s="400"/>
      <c r="D56" s="400"/>
      <c r="E56" s="400"/>
      <c r="F56" s="394"/>
      <c r="G56" s="394"/>
      <c r="H56" s="394"/>
      <c r="I56" s="394"/>
      <c r="J56" s="391">
        <f t="shared" si="2"/>
        <v>0</v>
      </c>
      <c r="K56" s="391"/>
    </row>
    <row r="57" spans="1:11" ht="20.25" customHeight="1" x14ac:dyDescent="0.25">
      <c r="A57" s="400" t="s">
        <v>399</v>
      </c>
      <c r="B57" s="400"/>
      <c r="C57" s="400"/>
      <c r="D57" s="400"/>
      <c r="E57" s="400"/>
      <c r="F57" s="394"/>
      <c r="G57" s="394"/>
      <c r="H57" s="394"/>
      <c r="I57" s="394"/>
      <c r="J57" s="391">
        <f t="shared" si="2"/>
        <v>0</v>
      </c>
      <c r="K57" s="391"/>
    </row>
    <row r="58" spans="1:11" ht="20.25" customHeight="1" x14ac:dyDescent="0.25">
      <c r="A58" s="400" t="s">
        <v>99</v>
      </c>
      <c r="B58" s="400"/>
      <c r="C58" s="400"/>
      <c r="D58" s="400"/>
      <c r="E58" s="400"/>
      <c r="F58" s="390">
        <f>F59+F60+F61+F62+F63</f>
        <v>0</v>
      </c>
      <c r="G58" s="390"/>
      <c r="H58" s="390">
        <f>H59+H60+H61+H62+H63</f>
        <v>0</v>
      </c>
      <c r="I58" s="390"/>
      <c r="J58" s="391">
        <f t="shared" si="2"/>
        <v>0</v>
      </c>
      <c r="K58" s="391"/>
    </row>
    <row r="59" spans="1:11" ht="20.25" customHeight="1" x14ac:dyDescent="0.25">
      <c r="A59" s="400" t="s">
        <v>400</v>
      </c>
      <c r="B59" s="400"/>
      <c r="C59" s="400"/>
      <c r="D59" s="400"/>
      <c r="E59" s="400"/>
      <c r="F59" s="393"/>
      <c r="G59" s="393"/>
      <c r="H59" s="394"/>
      <c r="I59" s="394"/>
      <c r="J59" s="391">
        <f t="shared" ref="J59:J65" si="8">F59+H59</f>
        <v>0</v>
      </c>
      <c r="K59" s="391"/>
    </row>
    <row r="60" spans="1:11" ht="20.25" customHeight="1" x14ac:dyDescent="0.25">
      <c r="A60" s="400" t="s">
        <v>401</v>
      </c>
      <c r="B60" s="400"/>
      <c r="C60" s="400"/>
      <c r="D60" s="400"/>
      <c r="E60" s="400"/>
      <c r="F60" s="394"/>
      <c r="G60" s="394"/>
      <c r="H60" s="394"/>
      <c r="I60" s="394"/>
      <c r="J60" s="391">
        <f t="shared" si="8"/>
        <v>0</v>
      </c>
      <c r="K60" s="391"/>
    </row>
    <row r="61" spans="1:11" ht="24.75" customHeight="1" x14ac:dyDescent="0.25">
      <c r="A61" s="400" t="s">
        <v>402</v>
      </c>
      <c r="B61" s="400"/>
      <c r="C61" s="400"/>
      <c r="D61" s="400"/>
      <c r="E61" s="400"/>
      <c r="F61" s="394"/>
      <c r="G61" s="394"/>
      <c r="H61" s="394"/>
      <c r="I61" s="394"/>
      <c r="J61" s="391">
        <f t="shared" si="8"/>
        <v>0</v>
      </c>
      <c r="K61" s="391"/>
    </row>
    <row r="62" spans="1:11" ht="20.25" customHeight="1" x14ac:dyDescent="0.25">
      <c r="A62" s="400" t="s">
        <v>403</v>
      </c>
      <c r="B62" s="400"/>
      <c r="C62" s="400"/>
      <c r="D62" s="400"/>
      <c r="E62" s="400"/>
      <c r="F62" s="393"/>
      <c r="G62" s="393"/>
      <c r="H62" s="394"/>
      <c r="I62" s="394"/>
      <c r="J62" s="391">
        <f t="shared" si="8"/>
        <v>0</v>
      </c>
      <c r="K62" s="391"/>
    </row>
    <row r="63" spans="1:11" ht="23.25" customHeight="1" x14ac:dyDescent="0.25">
      <c r="A63" s="400" t="s">
        <v>404</v>
      </c>
      <c r="B63" s="400"/>
      <c r="C63" s="400"/>
      <c r="D63" s="400"/>
      <c r="E63" s="400"/>
      <c r="F63" s="394"/>
      <c r="G63" s="394"/>
      <c r="H63" s="394"/>
      <c r="I63" s="394"/>
      <c r="J63" s="391">
        <f t="shared" si="8"/>
        <v>0</v>
      </c>
      <c r="K63" s="391"/>
    </row>
    <row r="64" spans="1:11" ht="15" x14ac:dyDescent="0.25">
      <c r="A64" s="400" t="s">
        <v>100</v>
      </c>
      <c r="B64" s="400"/>
      <c r="C64" s="400"/>
      <c r="D64" s="400"/>
      <c r="E64" s="400"/>
      <c r="F64" s="393"/>
      <c r="G64" s="393"/>
      <c r="H64" s="394"/>
      <c r="I64" s="394"/>
      <c r="J64" s="391">
        <f t="shared" si="8"/>
        <v>0</v>
      </c>
      <c r="K64" s="391"/>
    </row>
    <row r="65" spans="1:11" ht="20.25" customHeight="1" x14ac:dyDescent="0.25">
      <c r="A65" s="400" t="s">
        <v>405</v>
      </c>
      <c r="B65" s="400"/>
      <c r="C65" s="400"/>
      <c r="D65" s="400"/>
      <c r="E65" s="400"/>
      <c r="F65" s="394"/>
      <c r="G65" s="394"/>
      <c r="H65" s="394"/>
      <c r="I65" s="394"/>
      <c r="J65" s="391">
        <f t="shared" si="8"/>
        <v>0</v>
      </c>
      <c r="K65" s="391"/>
    </row>
    <row r="66" spans="1:11" ht="15" x14ac:dyDescent="0.25">
      <c r="A66" s="401" t="s">
        <v>101</v>
      </c>
      <c r="B66" s="401"/>
      <c r="C66" s="401"/>
      <c r="D66" s="401"/>
      <c r="E66" s="401"/>
      <c r="F66" s="390">
        <f>F67+F68</f>
        <v>0</v>
      </c>
      <c r="G66" s="390"/>
      <c r="H66" s="390">
        <f>H67+H68</f>
        <v>0</v>
      </c>
      <c r="I66" s="390"/>
      <c r="J66" s="391">
        <f t="shared" si="2"/>
        <v>0</v>
      </c>
      <c r="K66" s="391"/>
    </row>
    <row r="67" spans="1:11" ht="15" x14ac:dyDescent="0.25">
      <c r="A67" s="400" t="s">
        <v>102</v>
      </c>
      <c r="B67" s="400"/>
      <c r="C67" s="400"/>
      <c r="D67" s="400"/>
      <c r="E67" s="400"/>
      <c r="F67" s="393"/>
      <c r="G67" s="393"/>
      <c r="H67" s="394"/>
      <c r="I67" s="394"/>
      <c r="J67" s="391">
        <f t="shared" si="2"/>
        <v>0</v>
      </c>
      <c r="K67" s="391"/>
    </row>
    <row r="68" spans="1:11" ht="20.25" customHeight="1" x14ac:dyDescent="0.25">
      <c r="A68" s="400" t="s">
        <v>103</v>
      </c>
      <c r="B68" s="400"/>
      <c r="C68" s="400"/>
      <c r="D68" s="400"/>
      <c r="E68" s="400"/>
      <c r="F68" s="394"/>
      <c r="G68" s="394"/>
      <c r="H68" s="394"/>
      <c r="I68" s="394"/>
      <c r="J68" s="391">
        <f t="shared" si="2"/>
        <v>0</v>
      </c>
      <c r="K68" s="391"/>
    </row>
    <row r="69" spans="1:11" ht="15" x14ac:dyDescent="0.25">
      <c r="A69" s="401" t="s">
        <v>104</v>
      </c>
      <c r="B69" s="401"/>
      <c r="C69" s="401"/>
      <c r="D69" s="401"/>
      <c r="E69" s="401"/>
      <c r="F69" s="392">
        <f>F14+F19+F20+F46+F54+F66</f>
        <v>0</v>
      </c>
      <c r="G69" s="392"/>
      <c r="H69" s="392">
        <f>H14+H19+H20+H46+H54+H66</f>
        <v>0</v>
      </c>
      <c r="I69" s="392"/>
      <c r="J69" s="391">
        <f t="shared" si="2"/>
        <v>0</v>
      </c>
      <c r="K69" s="391"/>
    </row>
    <row r="70" spans="1:11" ht="15" x14ac:dyDescent="0.25">
      <c r="A70" s="400" t="s">
        <v>105</v>
      </c>
      <c r="B70" s="400"/>
      <c r="C70" s="400"/>
      <c r="D70" s="400"/>
      <c r="E70" s="400"/>
      <c r="F70" s="411" t="str">
        <f>IF((F69*5%&gt;=F71),"Valoarea se incadreaza in 5%","Nu este corect valoarea depaseste 5%")</f>
        <v>Valoarea se incadreaza in 5%</v>
      </c>
      <c r="G70" s="411"/>
      <c r="H70" s="411"/>
      <c r="I70" s="411"/>
      <c r="J70" s="411"/>
      <c r="K70" s="411"/>
    </row>
    <row r="71" spans="1:11" ht="15" x14ac:dyDescent="0.25">
      <c r="A71" s="401" t="s">
        <v>106</v>
      </c>
      <c r="B71" s="401"/>
      <c r="C71" s="401"/>
      <c r="D71" s="401"/>
      <c r="E71" s="401"/>
      <c r="F71" s="394"/>
      <c r="G71" s="394"/>
      <c r="H71" s="393"/>
      <c r="I71" s="393"/>
      <c r="J71" s="391">
        <f t="shared" si="2"/>
        <v>0</v>
      </c>
      <c r="K71" s="391"/>
    </row>
    <row r="72" spans="1:11" ht="15" x14ac:dyDescent="0.25">
      <c r="A72" s="401" t="s">
        <v>107</v>
      </c>
      <c r="B72" s="401"/>
      <c r="C72" s="401"/>
      <c r="D72" s="401"/>
      <c r="E72" s="401"/>
      <c r="F72" s="392">
        <f>F69+F71</f>
        <v>0</v>
      </c>
      <c r="G72" s="392"/>
      <c r="H72" s="393">
        <f>H69+H71</f>
        <v>0</v>
      </c>
      <c r="I72" s="393"/>
      <c r="J72" s="391">
        <f t="shared" si="2"/>
        <v>0</v>
      </c>
      <c r="K72" s="391"/>
    </row>
    <row r="73" spans="1:11" ht="15" x14ac:dyDescent="0.25">
      <c r="A73" s="401" t="s">
        <v>108</v>
      </c>
      <c r="B73" s="401"/>
      <c r="C73" s="401"/>
      <c r="D73" s="401"/>
      <c r="E73" s="401"/>
      <c r="F73" s="394"/>
      <c r="G73" s="394"/>
      <c r="H73" s="394"/>
      <c r="I73" s="394"/>
      <c r="J73" s="391">
        <f t="shared" si="2"/>
        <v>0</v>
      </c>
      <c r="K73" s="391"/>
    </row>
    <row r="74" spans="1:11" ht="15" x14ac:dyDescent="0.25">
      <c r="A74" s="401" t="s">
        <v>109</v>
      </c>
      <c r="B74" s="401"/>
      <c r="C74" s="401"/>
      <c r="D74" s="401"/>
      <c r="E74" s="401"/>
      <c r="F74" s="392">
        <f>F72+F73</f>
        <v>0</v>
      </c>
      <c r="G74" s="392"/>
      <c r="H74" s="392">
        <f>H72+H73</f>
        <v>0</v>
      </c>
      <c r="I74" s="392"/>
      <c r="J74" s="391">
        <f t="shared" si="2"/>
        <v>0</v>
      </c>
      <c r="K74" s="391"/>
    </row>
    <row r="75" spans="1:11" ht="15" x14ac:dyDescent="0.25">
      <c r="A75" s="414"/>
      <c r="B75" s="414"/>
      <c r="C75" s="414"/>
      <c r="D75" s="414"/>
      <c r="E75" s="414"/>
      <c r="F75" s="392" t="s">
        <v>110</v>
      </c>
      <c r="G75" s="392"/>
      <c r="H75" s="392" t="s">
        <v>111</v>
      </c>
      <c r="I75" s="392"/>
      <c r="J75" s="415"/>
      <c r="K75" s="415"/>
    </row>
    <row r="76" spans="1:11" ht="15" x14ac:dyDescent="0.25">
      <c r="A76" s="413" t="s">
        <v>262</v>
      </c>
      <c r="B76" s="413"/>
      <c r="C76" s="413"/>
      <c r="D76" s="413"/>
      <c r="E76" s="413"/>
      <c r="F76" s="392">
        <f>F77+F78</f>
        <v>0</v>
      </c>
      <c r="G76" s="392"/>
      <c r="H76" s="392">
        <f>H77+H78</f>
        <v>0</v>
      </c>
      <c r="I76" s="392"/>
      <c r="J76" s="415"/>
      <c r="K76" s="415"/>
    </row>
    <row r="77" spans="1:11" ht="15" x14ac:dyDescent="0.25">
      <c r="A77" s="413" t="s">
        <v>263</v>
      </c>
      <c r="B77" s="413"/>
      <c r="C77" s="413"/>
      <c r="D77" s="413"/>
      <c r="E77" s="413"/>
      <c r="F77" s="392">
        <f>ROUND(H77*F8,0)</f>
        <v>0</v>
      </c>
      <c r="G77" s="392"/>
      <c r="H77" s="392">
        <f>F74</f>
        <v>0</v>
      </c>
      <c r="I77" s="392"/>
      <c r="J77" s="415"/>
      <c r="K77" s="415"/>
    </row>
    <row r="78" spans="1:11" ht="15" x14ac:dyDescent="0.25">
      <c r="A78" s="413" t="s">
        <v>264</v>
      </c>
      <c r="B78" s="413"/>
      <c r="C78" s="413"/>
      <c r="D78" s="413"/>
      <c r="E78" s="413"/>
      <c r="F78" s="392">
        <f>ROUND(H78*F8,0)</f>
        <v>0</v>
      </c>
      <c r="G78" s="392"/>
      <c r="H78" s="392">
        <f>J74-H77</f>
        <v>0</v>
      </c>
      <c r="I78" s="392"/>
      <c r="J78" s="415"/>
      <c r="K78" s="415"/>
    </row>
    <row r="79" spans="1:11" ht="15" x14ac:dyDescent="0.25">
      <c r="A79" s="420" t="s">
        <v>112</v>
      </c>
      <c r="B79" s="420"/>
      <c r="C79" s="420"/>
      <c r="D79" s="420"/>
      <c r="E79" s="420"/>
      <c r="F79" s="420"/>
      <c r="G79" s="420"/>
      <c r="H79" s="420"/>
      <c r="I79" s="420"/>
      <c r="J79" s="420"/>
      <c r="K79" s="420"/>
    </row>
    <row r="80" spans="1:11" ht="24" customHeight="1" x14ac:dyDescent="0.25">
      <c r="A80" s="420"/>
      <c r="B80" s="420"/>
      <c r="C80" s="420"/>
      <c r="D80" s="420"/>
      <c r="E80" s="420"/>
      <c r="F80" s="420" t="s">
        <v>265</v>
      </c>
      <c r="G80" s="420"/>
      <c r="H80" s="420" t="s">
        <v>266</v>
      </c>
      <c r="I80" s="420"/>
      <c r="J80" s="420" t="s">
        <v>220</v>
      </c>
      <c r="K80" s="420"/>
    </row>
    <row r="81" spans="1:11" ht="22.5" customHeight="1" x14ac:dyDescent="0.25">
      <c r="A81" s="419" t="s">
        <v>113</v>
      </c>
      <c r="B81" s="419"/>
      <c r="C81" s="419"/>
      <c r="D81" s="419"/>
      <c r="E81" s="419"/>
      <c r="F81" s="416"/>
      <c r="G81" s="416"/>
      <c r="H81" s="417"/>
      <c r="I81" s="417"/>
      <c r="J81" s="410">
        <f>F81+H81</f>
        <v>0</v>
      </c>
      <c r="K81" s="410"/>
    </row>
    <row r="82" spans="1:11" ht="20.25" customHeight="1" x14ac:dyDescent="0.25">
      <c r="A82" s="419" t="s">
        <v>267</v>
      </c>
      <c r="B82" s="419"/>
      <c r="C82" s="419"/>
      <c r="D82" s="419"/>
      <c r="E82" s="419"/>
      <c r="F82" s="410">
        <f>F83+F84</f>
        <v>0</v>
      </c>
      <c r="G82" s="410"/>
      <c r="H82" s="410">
        <f>H83+H84</f>
        <v>0</v>
      </c>
      <c r="I82" s="410"/>
      <c r="J82" s="410">
        <f t="shared" ref="J82:J86" si="9">F82+H82</f>
        <v>0</v>
      </c>
      <c r="K82" s="410"/>
    </row>
    <row r="83" spans="1:11" ht="15" x14ac:dyDescent="0.25">
      <c r="A83" s="419" t="s">
        <v>268</v>
      </c>
      <c r="B83" s="419"/>
      <c r="C83" s="419"/>
      <c r="D83" s="419"/>
      <c r="E83" s="419"/>
      <c r="F83" s="416"/>
      <c r="G83" s="416"/>
      <c r="H83" s="416"/>
      <c r="I83" s="416"/>
      <c r="J83" s="410">
        <f t="shared" si="9"/>
        <v>0</v>
      </c>
      <c r="K83" s="410"/>
    </row>
    <row r="84" spans="1:11" ht="13.5" customHeight="1" x14ac:dyDescent="0.25">
      <c r="A84" s="419" t="s">
        <v>269</v>
      </c>
      <c r="B84" s="419"/>
      <c r="C84" s="419"/>
      <c r="D84" s="419"/>
      <c r="E84" s="419"/>
      <c r="F84" s="416"/>
      <c r="G84" s="416"/>
      <c r="H84" s="416"/>
      <c r="I84" s="416"/>
      <c r="J84" s="410">
        <f t="shared" si="9"/>
        <v>0</v>
      </c>
      <c r="K84" s="410"/>
    </row>
    <row r="85" spans="1:11" ht="20.25" customHeight="1" x14ac:dyDescent="0.25">
      <c r="A85" s="419" t="s">
        <v>270</v>
      </c>
      <c r="B85" s="419"/>
      <c r="C85" s="419"/>
      <c r="D85" s="419"/>
      <c r="E85" s="419"/>
      <c r="F85" s="416"/>
      <c r="G85" s="416"/>
      <c r="H85" s="416"/>
      <c r="I85" s="416"/>
      <c r="J85" s="410">
        <f t="shared" si="9"/>
        <v>0</v>
      </c>
      <c r="K85" s="410"/>
    </row>
    <row r="86" spans="1:11" ht="15" x14ac:dyDescent="0.25">
      <c r="A86" s="419" t="s">
        <v>114</v>
      </c>
      <c r="B86" s="419"/>
      <c r="C86" s="419"/>
      <c r="D86" s="419"/>
      <c r="E86" s="419"/>
      <c r="F86" s="410">
        <f>F82+F81+F85</f>
        <v>0</v>
      </c>
      <c r="G86" s="410"/>
      <c r="H86" s="410">
        <f>H82+H81+H85</f>
        <v>0</v>
      </c>
      <c r="I86" s="410"/>
      <c r="J86" s="410">
        <f t="shared" si="9"/>
        <v>0</v>
      </c>
      <c r="K86" s="410"/>
    </row>
    <row r="87" spans="1:11" ht="11.25" customHeight="1" x14ac:dyDescent="0.25">
      <c r="A87" s="419" t="s">
        <v>271</v>
      </c>
      <c r="B87" s="419"/>
      <c r="C87" s="419"/>
      <c r="D87" s="419"/>
      <c r="E87" s="419"/>
      <c r="F87" s="418" t="e">
        <f>F81/F86</f>
        <v>#DIV/0!</v>
      </c>
      <c r="G87" s="418"/>
      <c r="H87" s="433"/>
      <c r="I87" s="434"/>
      <c r="J87" s="434"/>
      <c r="K87" s="435"/>
    </row>
    <row r="88" spans="1:11" ht="20.25" customHeight="1" x14ac:dyDescent="0.25">
      <c r="A88" s="419" t="s">
        <v>115</v>
      </c>
      <c r="B88" s="419"/>
      <c r="C88" s="419"/>
      <c r="D88" s="419"/>
      <c r="E88" s="419"/>
      <c r="F88" s="416"/>
      <c r="G88" s="416"/>
      <c r="H88" s="433"/>
      <c r="I88" s="434"/>
      <c r="J88" s="434"/>
      <c r="K88" s="435"/>
    </row>
    <row r="89" spans="1:11" ht="18.75" customHeight="1" x14ac:dyDescent="0.25">
      <c r="A89" s="419" t="s">
        <v>116</v>
      </c>
      <c r="B89" s="419"/>
      <c r="C89" s="419"/>
      <c r="D89" s="419"/>
      <c r="E89" s="419"/>
      <c r="F89" s="421" t="e">
        <f>F88/F81</f>
        <v>#DIV/0!</v>
      </c>
      <c r="G89" s="421"/>
      <c r="H89" s="422" t="e">
        <f>IF(F89&lt;50%,"Suma de avans mai mica de 50% din ajutorul public","Suma de avans mai mare de 50% din ajutorul public")</f>
        <v>#DIV/0!</v>
      </c>
      <c r="I89" s="422"/>
      <c r="J89" s="422"/>
      <c r="K89" s="422"/>
    </row>
    <row r="91" spans="1:11" ht="20.25" customHeight="1" x14ac:dyDescent="0.25">
      <c r="I91" s="424" t="s">
        <v>272</v>
      </c>
      <c r="J91" s="424"/>
      <c r="K91" s="424"/>
    </row>
    <row r="93" spans="1:11" ht="20.25" customHeight="1" x14ac:dyDescent="0.25">
      <c r="A93" s="403" t="s">
        <v>260</v>
      </c>
      <c r="B93" s="404"/>
      <c r="C93" s="404"/>
      <c r="D93" s="404"/>
      <c r="E93" s="404"/>
      <c r="F93" s="404"/>
      <c r="G93" s="404"/>
      <c r="H93" s="404"/>
      <c r="I93" s="404"/>
      <c r="J93" s="404"/>
      <c r="K93" s="405"/>
    </row>
    <row r="94" spans="1:11" ht="20.25" customHeight="1" x14ac:dyDescent="0.25">
      <c r="A94" s="229" t="s">
        <v>0</v>
      </c>
      <c r="B94" s="230"/>
      <c r="C94" s="230"/>
      <c r="D94" s="230"/>
      <c r="E94" s="230"/>
      <c r="F94" s="230"/>
      <c r="G94" s="230"/>
      <c r="H94" s="230"/>
      <c r="I94" s="230"/>
      <c r="J94" s="230"/>
      <c r="K94" s="231"/>
    </row>
    <row r="95" spans="1:11" ht="20.25" customHeight="1" x14ac:dyDescent="0.25">
      <c r="A95" s="229" t="s">
        <v>273</v>
      </c>
      <c r="B95" s="230"/>
      <c r="C95" s="230"/>
      <c r="D95" s="230"/>
      <c r="E95" s="230"/>
      <c r="F95" s="230"/>
      <c r="G95" s="230"/>
      <c r="H95" s="230"/>
      <c r="I95" s="230"/>
      <c r="J95" s="230"/>
      <c r="K95" s="231"/>
    </row>
    <row r="96" spans="1:11" ht="20.25" customHeight="1" x14ac:dyDescent="0.25">
      <c r="A96" s="32"/>
      <c r="B96" s="33"/>
      <c r="C96" s="33"/>
      <c r="D96" s="33"/>
      <c r="E96" s="33"/>
      <c r="F96" s="33"/>
      <c r="G96" s="33"/>
      <c r="H96" s="33"/>
      <c r="I96" s="33"/>
      <c r="J96" s="33"/>
      <c r="K96" s="34"/>
    </row>
    <row r="97" spans="1:11" ht="20.25" customHeight="1" x14ac:dyDescent="0.25">
      <c r="A97" s="425"/>
      <c r="B97" s="426"/>
      <c r="C97" s="426"/>
      <c r="D97" s="426"/>
      <c r="E97" s="426"/>
      <c r="F97" s="426"/>
      <c r="G97" s="426"/>
      <c r="H97" s="426"/>
      <c r="I97" s="426"/>
      <c r="J97" s="426"/>
      <c r="K97" s="427"/>
    </row>
    <row r="98" spans="1:11" ht="20.25" customHeight="1" x14ac:dyDescent="0.25">
      <c r="A98" s="32"/>
      <c r="B98" s="33"/>
      <c r="C98" s="33"/>
      <c r="D98" s="33"/>
      <c r="E98" s="33"/>
      <c r="F98" s="33"/>
      <c r="G98" s="33"/>
      <c r="H98" s="33"/>
      <c r="I98" s="33"/>
      <c r="J98" s="33"/>
      <c r="K98" s="34"/>
    </row>
    <row r="99" spans="1:11" ht="20.25" customHeight="1" x14ac:dyDescent="0.25">
      <c r="A99" s="95" t="s">
        <v>274</v>
      </c>
      <c r="B99" s="428" t="s">
        <v>275</v>
      </c>
      <c r="C99" s="428"/>
      <c r="D99" s="428"/>
      <c r="E99" s="428"/>
      <c r="F99" s="428"/>
      <c r="G99" s="428"/>
      <c r="H99" s="428" t="s">
        <v>276</v>
      </c>
      <c r="I99" s="428"/>
      <c r="J99" s="428" t="s">
        <v>277</v>
      </c>
      <c r="K99" s="428"/>
    </row>
    <row r="100" spans="1:11" ht="48.75" customHeight="1" x14ac:dyDescent="0.25">
      <c r="A100" s="84" t="s">
        <v>406</v>
      </c>
      <c r="B100" s="429" t="s">
        <v>278</v>
      </c>
      <c r="C100" s="430"/>
      <c r="D100" s="430"/>
      <c r="E100" s="430"/>
      <c r="F100" s="430"/>
      <c r="G100" s="430"/>
      <c r="H100" s="441">
        <f>H101+H102+H103</f>
        <v>0</v>
      </c>
      <c r="I100" s="442"/>
      <c r="J100" s="441">
        <f>J101+J102+J103</f>
        <v>0</v>
      </c>
      <c r="K100" s="442"/>
    </row>
    <row r="101" spans="1:11" ht="48.75" customHeight="1" x14ac:dyDescent="0.25">
      <c r="A101" s="84"/>
      <c r="B101" s="499" t="s">
        <v>407</v>
      </c>
      <c r="C101" s="500"/>
      <c r="D101" s="500"/>
      <c r="E101" s="500"/>
      <c r="F101" s="500"/>
      <c r="G101" s="501"/>
      <c r="H101" s="343"/>
      <c r="I101" s="345"/>
      <c r="J101" s="343"/>
      <c r="K101" s="345"/>
    </row>
    <row r="102" spans="1:11" ht="15" x14ac:dyDescent="0.25">
      <c r="A102" s="84"/>
      <c r="B102" s="499" t="s">
        <v>408</v>
      </c>
      <c r="C102" s="500"/>
      <c r="D102" s="500"/>
      <c r="E102" s="500"/>
      <c r="F102" s="500"/>
      <c r="G102" s="501"/>
      <c r="H102" s="343"/>
      <c r="I102" s="345"/>
      <c r="J102" s="343"/>
      <c r="K102" s="345"/>
    </row>
    <row r="103" spans="1:11" ht="15" x14ac:dyDescent="0.25">
      <c r="A103" s="84"/>
      <c r="B103" s="499" t="s">
        <v>409</v>
      </c>
      <c r="C103" s="500"/>
      <c r="D103" s="500"/>
      <c r="E103" s="500"/>
      <c r="F103" s="500"/>
      <c r="G103" s="501"/>
      <c r="H103" s="343"/>
      <c r="I103" s="345"/>
      <c r="J103" s="343"/>
      <c r="K103" s="345"/>
    </row>
    <row r="104" spans="1:11" ht="30" customHeight="1" x14ac:dyDescent="0.25">
      <c r="A104" s="84" t="s">
        <v>410</v>
      </c>
      <c r="B104" s="429" t="s">
        <v>411</v>
      </c>
      <c r="C104" s="430"/>
      <c r="D104" s="430"/>
      <c r="E104" s="430"/>
      <c r="F104" s="430"/>
      <c r="G104" s="430"/>
      <c r="H104" s="431">
        <f>SUM(H105:I113)</f>
        <v>0</v>
      </c>
      <c r="I104" s="432"/>
      <c r="J104" s="431">
        <f>SUM(J105:K113)</f>
        <v>0</v>
      </c>
      <c r="K104" s="432"/>
    </row>
    <row r="105" spans="1:11" ht="15" x14ac:dyDescent="0.25">
      <c r="A105" s="98"/>
      <c r="B105" s="423" t="s">
        <v>280</v>
      </c>
      <c r="C105" s="423"/>
      <c r="D105" s="423"/>
      <c r="E105" s="423"/>
      <c r="F105" s="423"/>
      <c r="G105" s="423"/>
      <c r="H105" s="343"/>
      <c r="I105" s="345"/>
      <c r="J105" s="343"/>
      <c r="K105" s="345"/>
    </row>
    <row r="106" spans="1:11" ht="15" x14ac:dyDescent="0.25">
      <c r="A106" s="98"/>
      <c r="B106" s="436" t="s">
        <v>412</v>
      </c>
      <c r="C106" s="423"/>
      <c r="D106" s="423"/>
      <c r="E106" s="423"/>
      <c r="F106" s="423"/>
      <c r="G106" s="423"/>
      <c r="H106" s="343"/>
      <c r="I106" s="345"/>
      <c r="J106" s="343"/>
      <c r="K106" s="345"/>
    </row>
    <row r="107" spans="1:11" ht="43.5" customHeight="1" x14ac:dyDescent="0.25">
      <c r="A107" s="98"/>
      <c r="B107" s="436" t="s">
        <v>413</v>
      </c>
      <c r="C107" s="423"/>
      <c r="D107" s="423"/>
      <c r="E107" s="423"/>
      <c r="F107" s="423"/>
      <c r="G107" s="423"/>
      <c r="H107" s="343"/>
      <c r="I107" s="345"/>
      <c r="J107" s="343"/>
      <c r="K107" s="345"/>
    </row>
    <row r="108" spans="1:11" ht="20.25" customHeight="1" x14ac:dyDescent="0.25">
      <c r="A108" s="98"/>
      <c r="B108" s="423" t="s">
        <v>414</v>
      </c>
      <c r="C108" s="423"/>
      <c r="D108" s="423"/>
      <c r="E108" s="423"/>
      <c r="F108" s="423"/>
      <c r="G108" s="423"/>
      <c r="H108" s="443"/>
      <c r="I108" s="444"/>
      <c r="J108" s="343"/>
      <c r="K108" s="345"/>
    </row>
    <row r="109" spans="1:11" ht="27.75" customHeight="1" x14ac:dyDescent="0.25">
      <c r="A109" s="98"/>
      <c r="B109" s="436" t="s">
        <v>415</v>
      </c>
      <c r="C109" s="423"/>
      <c r="D109" s="423"/>
      <c r="E109" s="423"/>
      <c r="F109" s="423"/>
      <c r="G109" s="423"/>
      <c r="H109" s="443"/>
      <c r="I109" s="444"/>
      <c r="J109" s="343"/>
      <c r="K109" s="345"/>
    </row>
    <row r="110" spans="1:11" ht="30" customHeight="1" x14ac:dyDescent="0.25">
      <c r="A110" s="98"/>
      <c r="B110" s="436" t="s">
        <v>416</v>
      </c>
      <c r="C110" s="423"/>
      <c r="D110" s="423"/>
      <c r="E110" s="423"/>
      <c r="F110" s="423"/>
      <c r="G110" s="423"/>
      <c r="H110" s="343"/>
      <c r="I110" s="345"/>
      <c r="J110" s="343"/>
      <c r="K110" s="345"/>
    </row>
    <row r="111" spans="1:11" ht="20.25" customHeight="1" x14ac:dyDescent="0.25">
      <c r="A111" s="98"/>
      <c r="B111" s="423" t="s">
        <v>417</v>
      </c>
      <c r="C111" s="423"/>
      <c r="D111" s="423"/>
      <c r="E111" s="423"/>
      <c r="F111" s="423"/>
      <c r="G111" s="423"/>
      <c r="H111" s="343"/>
      <c r="I111" s="345"/>
      <c r="J111" s="343"/>
      <c r="K111" s="345"/>
    </row>
    <row r="112" spans="1:11" ht="20.25" customHeight="1" x14ac:dyDescent="0.25">
      <c r="A112" s="98"/>
      <c r="B112" s="423" t="s">
        <v>418</v>
      </c>
      <c r="C112" s="423"/>
      <c r="D112" s="423"/>
      <c r="E112" s="423"/>
      <c r="F112" s="423"/>
      <c r="G112" s="423"/>
      <c r="H112" s="343"/>
      <c r="I112" s="345"/>
      <c r="J112" s="343"/>
      <c r="K112" s="345"/>
    </row>
    <row r="113" spans="1:11" ht="20.25" customHeight="1" x14ac:dyDescent="0.25">
      <c r="A113" s="98"/>
      <c r="B113" s="423" t="s">
        <v>419</v>
      </c>
      <c r="C113" s="423"/>
      <c r="D113" s="423"/>
      <c r="E113" s="423"/>
      <c r="F113" s="423"/>
      <c r="G113" s="423"/>
      <c r="H113" s="343"/>
      <c r="I113" s="345"/>
      <c r="J113" s="343"/>
      <c r="K113" s="345"/>
    </row>
    <row r="114" spans="1:11" ht="30.75" customHeight="1" x14ac:dyDescent="0.25">
      <c r="A114" s="95" t="s">
        <v>420</v>
      </c>
      <c r="B114" s="429" t="s">
        <v>421</v>
      </c>
      <c r="C114" s="430"/>
      <c r="D114" s="430"/>
      <c r="E114" s="430"/>
      <c r="F114" s="430"/>
      <c r="G114" s="430"/>
      <c r="H114" s="343"/>
      <c r="I114" s="345"/>
      <c r="J114" s="343"/>
      <c r="K114" s="345"/>
    </row>
    <row r="115" spans="1:11" ht="30.75" customHeight="1" x14ac:dyDescent="0.25">
      <c r="A115" s="95" t="s">
        <v>422</v>
      </c>
      <c r="B115" s="429" t="s">
        <v>423</v>
      </c>
      <c r="C115" s="430"/>
      <c r="D115" s="430"/>
      <c r="E115" s="430"/>
      <c r="F115" s="430"/>
      <c r="G115" s="430"/>
      <c r="H115" s="343"/>
      <c r="I115" s="345"/>
      <c r="J115" s="343"/>
      <c r="K115" s="345"/>
    </row>
    <row r="116" spans="1:11" ht="20.25" customHeight="1" x14ac:dyDescent="0.25">
      <c r="A116" s="95" t="s">
        <v>425</v>
      </c>
      <c r="B116" s="430" t="s">
        <v>424</v>
      </c>
      <c r="C116" s="430"/>
      <c r="D116" s="430"/>
      <c r="E116" s="430"/>
      <c r="F116" s="430"/>
      <c r="G116" s="430"/>
      <c r="H116" s="431">
        <f>H117+H118+H119+H120+H121+H122</f>
        <v>0</v>
      </c>
      <c r="I116" s="432"/>
      <c r="J116" s="431">
        <f>J117+J118+J119+J120+J121+J122</f>
        <v>0</v>
      </c>
      <c r="K116" s="432"/>
    </row>
    <row r="117" spans="1:11" ht="20.25" customHeight="1" x14ac:dyDescent="0.25">
      <c r="A117" s="98"/>
      <c r="B117" s="423" t="s">
        <v>426</v>
      </c>
      <c r="C117" s="423"/>
      <c r="D117" s="423"/>
      <c r="E117" s="423"/>
      <c r="F117" s="423"/>
      <c r="G117" s="423"/>
      <c r="H117" s="493"/>
      <c r="I117" s="494"/>
      <c r="J117" s="493"/>
      <c r="K117" s="494"/>
    </row>
    <row r="118" spans="1:11" ht="20.25" customHeight="1" x14ac:dyDescent="0.25">
      <c r="A118" s="23"/>
      <c r="B118" s="423" t="s">
        <v>427</v>
      </c>
      <c r="C118" s="423"/>
      <c r="D118" s="423"/>
      <c r="E118" s="423"/>
      <c r="F118" s="423"/>
      <c r="G118" s="423"/>
      <c r="H118" s="343"/>
      <c r="I118" s="345"/>
      <c r="J118" s="343"/>
      <c r="K118" s="345"/>
    </row>
    <row r="119" spans="1:11" ht="30" customHeight="1" x14ac:dyDescent="0.25">
      <c r="A119" s="23"/>
      <c r="B119" s="436" t="s">
        <v>428</v>
      </c>
      <c r="C119" s="423"/>
      <c r="D119" s="423"/>
      <c r="E119" s="423"/>
      <c r="F119" s="423"/>
      <c r="G119" s="423"/>
      <c r="H119" s="343"/>
      <c r="I119" s="345"/>
      <c r="J119" s="343"/>
      <c r="K119" s="345"/>
    </row>
    <row r="120" spans="1:11" ht="30" customHeight="1" x14ac:dyDescent="0.25">
      <c r="A120" s="23"/>
      <c r="B120" s="436" t="s">
        <v>429</v>
      </c>
      <c r="C120" s="436"/>
      <c r="D120" s="436"/>
      <c r="E120" s="436"/>
      <c r="F120" s="436"/>
      <c r="G120" s="436"/>
      <c r="H120" s="343"/>
      <c r="I120" s="345"/>
      <c r="J120" s="343"/>
      <c r="K120" s="345"/>
    </row>
    <row r="121" spans="1:11" ht="27" customHeight="1" x14ac:dyDescent="0.25">
      <c r="A121" s="23"/>
      <c r="B121" s="436" t="s">
        <v>430</v>
      </c>
      <c r="C121" s="436"/>
      <c r="D121" s="436"/>
      <c r="E121" s="436"/>
      <c r="F121" s="436"/>
      <c r="G121" s="436"/>
      <c r="H121" s="343"/>
      <c r="I121" s="345"/>
      <c r="J121" s="343"/>
      <c r="K121" s="345"/>
    </row>
    <row r="122" spans="1:11" ht="20.25" customHeight="1" x14ac:dyDescent="0.25">
      <c r="A122" s="23"/>
      <c r="B122" s="423" t="s">
        <v>431</v>
      </c>
      <c r="C122" s="423"/>
      <c r="D122" s="423"/>
      <c r="E122" s="423"/>
      <c r="F122" s="423"/>
      <c r="G122" s="423"/>
      <c r="H122" s="343"/>
      <c r="I122" s="345"/>
      <c r="J122" s="343"/>
      <c r="K122" s="345"/>
    </row>
    <row r="123" spans="1:11" ht="15" x14ac:dyDescent="0.25">
      <c r="A123" s="95" t="s">
        <v>432</v>
      </c>
      <c r="B123" s="429" t="s">
        <v>433</v>
      </c>
      <c r="C123" s="430"/>
      <c r="D123" s="430"/>
      <c r="E123" s="430"/>
      <c r="F123" s="430"/>
      <c r="G123" s="430"/>
      <c r="H123" s="477"/>
      <c r="I123" s="478"/>
      <c r="J123" s="477">
        <f>J124+J125+J126+J127</f>
        <v>0</v>
      </c>
      <c r="K123" s="478"/>
    </row>
    <row r="124" spans="1:11" ht="27.75" customHeight="1" x14ac:dyDescent="0.25">
      <c r="A124" s="95"/>
      <c r="B124" s="436" t="s">
        <v>434</v>
      </c>
      <c r="C124" s="423"/>
      <c r="D124" s="423"/>
      <c r="E124" s="423"/>
      <c r="F124" s="423"/>
      <c r="G124" s="423"/>
      <c r="H124" s="96"/>
      <c r="I124" s="97"/>
      <c r="J124" s="343"/>
      <c r="K124" s="345"/>
    </row>
    <row r="125" spans="1:11" ht="32.25" customHeight="1" x14ac:dyDescent="0.25">
      <c r="A125" s="95"/>
      <c r="B125" s="436" t="s">
        <v>435</v>
      </c>
      <c r="C125" s="423"/>
      <c r="D125" s="423"/>
      <c r="E125" s="423"/>
      <c r="F125" s="423"/>
      <c r="G125" s="423"/>
      <c r="H125" s="96"/>
      <c r="I125" s="97"/>
      <c r="J125" s="343"/>
      <c r="K125" s="345"/>
    </row>
    <row r="126" spans="1:11" ht="48.75" customHeight="1" x14ac:dyDescent="0.25">
      <c r="A126" s="23"/>
      <c r="B126" s="436" t="s">
        <v>436</v>
      </c>
      <c r="C126" s="423"/>
      <c r="D126" s="423"/>
      <c r="E126" s="423"/>
      <c r="F126" s="423"/>
      <c r="G126" s="423"/>
      <c r="H126" s="443"/>
      <c r="I126" s="444"/>
      <c r="J126" s="343"/>
      <c r="K126" s="345"/>
    </row>
    <row r="127" spans="1:11" ht="15" x14ac:dyDescent="0.25">
      <c r="A127" s="23"/>
      <c r="B127" s="423" t="s">
        <v>437</v>
      </c>
      <c r="C127" s="423"/>
      <c r="D127" s="423"/>
      <c r="E127" s="423"/>
      <c r="F127" s="423"/>
      <c r="G127" s="423"/>
      <c r="H127" s="443"/>
      <c r="I127" s="444"/>
      <c r="J127" s="343"/>
      <c r="K127" s="345"/>
    </row>
    <row r="128" spans="1:11" ht="20.25" customHeight="1" x14ac:dyDescent="0.25">
      <c r="A128" s="95" t="s">
        <v>438</v>
      </c>
      <c r="B128" s="430" t="s">
        <v>439</v>
      </c>
      <c r="C128" s="430"/>
      <c r="D128" s="430"/>
      <c r="E128" s="430"/>
      <c r="F128" s="430"/>
      <c r="G128" s="430"/>
      <c r="H128" s="477">
        <f>H129</f>
        <v>0</v>
      </c>
      <c r="I128" s="478"/>
      <c r="J128" s="477">
        <f>J129+J130</f>
        <v>0</v>
      </c>
      <c r="K128" s="478"/>
    </row>
    <row r="129" spans="1:11" ht="20.25" customHeight="1" x14ac:dyDescent="0.25">
      <c r="A129" s="95"/>
      <c r="B129" s="502" t="s">
        <v>440</v>
      </c>
      <c r="C129" s="503"/>
      <c r="D129" s="503"/>
      <c r="E129" s="503"/>
      <c r="F129" s="503"/>
      <c r="G129" s="504"/>
      <c r="H129" s="343"/>
      <c r="I129" s="345"/>
      <c r="J129" s="343"/>
      <c r="K129" s="345"/>
    </row>
    <row r="130" spans="1:11" ht="20.25" customHeight="1" x14ac:dyDescent="0.25">
      <c r="A130" s="95"/>
      <c r="B130" s="502" t="s">
        <v>441</v>
      </c>
      <c r="C130" s="503"/>
      <c r="D130" s="503"/>
      <c r="E130" s="503"/>
      <c r="F130" s="503"/>
      <c r="G130" s="504"/>
      <c r="H130" s="443"/>
      <c r="I130" s="444"/>
      <c r="J130" s="343"/>
      <c r="K130" s="345"/>
    </row>
    <row r="131" spans="1:11" ht="20.25" customHeight="1" x14ac:dyDescent="0.25">
      <c r="A131" s="95" t="s">
        <v>442</v>
      </c>
      <c r="B131" s="430" t="s">
        <v>443</v>
      </c>
      <c r="C131" s="430"/>
      <c r="D131" s="430"/>
      <c r="E131" s="430"/>
      <c r="F131" s="430"/>
      <c r="G131" s="430"/>
      <c r="H131" s="477">
        <f>H132+H135</f>
        <v>0</v>
      </c>
      <c r="I131" s="478"/>
      <c r="J131" s="477">
        <f>J132+J135</f>
        <v>0</v>
      </c>
      <c r="K131" s="478"/>
    </row>
    <row r="132" spans="1:11" ht="15" x14ac:dyDescent="0.25">
      <c r="A132" s="23"/>
      <c r="B132" s="436" t="s">
        <v>444</v>
      </c>
      <c r="C132" s="436"/>
      <c r="D132" s="436"/>
      <c r="E132" s="436"/>
      <c r="F132" s="436"/>
      <c r="G132" s="436"/>
      <c r="H132" s="477">
        <f>H133+H134</f>
        <v>0</v>
      </c>
      <c r="I132" s="478"/>
      <c r="J132" s="477">
        <f>J133+J134</f>
        <v>0</v>
      </c>
      <c r="K132" s="478"/>
    </row>
    <row r="133" spans="1:11" ht="15" x14ac:dyDescent="0.25">
      <c r="A133" s="23"/>
      <c r="B133" s="495" t="s">
        <v>445</v>
      </c>
      <c r="C133" s="496"/>
      <c r="D133" s="496"/>
      <c r="E133" s="496"/>
      <c r="F133" s="496"/>
      <c r="G133" s="496"/>
      <c r="H133" s="343"/>
      <c r="I133" s="345"/>
      <c r="J133" s="343"/>
      <c r="K133" s="345"/>
    </row>
    <row r="134" spans="1:11" ht="28.5" customHeight="1" x14ac:dyDescent="0.25">
      <c r="A134" s="23"/>
      <c r="B134" s="495" t="s">
        <v>446</v>
      </c>
      <c r="C134" s="496"/>
      <c r="D134" s="496"/>
      <c r="E134" s="496"/>
      <c r="F134" s="496"/>
      <c r="G134" s="496"/>
      <c r="H134" s="343"/>
      <c r="I134" s="345"/>
      <c r="J134" s="343"/>
      <c r="K134" s="345"/>
    </row>
    <row r="135" spans="1:11" ht="15" x14ac:dyDescent="0.25">
      <c r="A135" s="23"/>
      <c r="B135" s="436" t="s">
        <v>447</v>
      </c>
      <c r="C135" s="436"/>
      <c r="D135" s="436"/>
      <c r="E135" s="436"/>
      <c r="F135" s="436"/>
      <c r="G135" s="436"/>
      <c r="H135" s="343"/>
      <c r="I135" s="345"/>
      <c r="J135" s="343"/>
      <c r="K135" s="345"/>
    </row>
    <row r="136" spans="1:11" ht="20.25" customHeight="1" x14ac:dyDescent="0.25">
      <c r="A136" s="23"/>
      <c r="B136" s="430" t="s">
        <v>306</v>
      </c>
      <c r="C136" s="430"/>
      <c r="D136" s="430"/>
      <c r="E136" s="430"/>
      <c r="F136" s="430"/>
      <c r="G136" s="430"/>
      <c r="H136" s="431">
        <f>H100+H104+H114+H115+H116+H123+H128+H131</f>
        <v>0</v>
      </c>
      <c r="I136" s="432"/>
      <c r="J136" s="431">
        <f>J100+J104+J114+J115+J116+J123+J128+J131</f>
        <v>0</v>
      </c>
      <c r="K136" s="432"/>
    </row>
    <row r="137" spans="1:11" ht="20.25" customHeight="1" x14ac:dyDescent="0.25">
      <c r="A137" s="23"/>
      <c r="B137" s="430" t="s">
        <v>307</v>
      </c>
      <c r="C137" s="430"/>
      <c r="D137" s="430"/>
      <c r="E137" s="430"/>
      <c r="F137" s="430"/>
      <c r="G137" s="430"/>
      <c r="H137" s="343"/>
      <c r="I137" s="345"/>
      <c r="J137" s="343"/>
      <c r="K137" s="345"/>
    </row>
    <row r="138" spans="1:11" ht="20.25" customHeight="1" x14ac:dyDescent="0.25">
      <c r="A138" s="440" t="s">
        <v>308</v>
      </c>
      <c r="B138" s="440"/>
      <c r="C138" s="440"/>
      <c r="D138" s="440"/>
      <c r="E138" s="440"/>
      <c r="F138" s="440"/>
      <c r="G138" s="440"/>
      <c r="H138" s="328">
        <f>H136+J136+H137+J137</f>
        <v>0</v>
      </c>
      <c r="I138" s="332"/>
      <c r="J138" s="332"/>
      <c r="K138" s="329"/>
    </row>
    <row r="139" spans="1:11" ht="20.25" customHeight="1" x14ac:dyDescent="0.25">
      <c r="B139" s="439"/>
      <c r="C139" s="439"/>
      <c r="D139" s="439"/>
      <c r="E139" s="439"/>
      <c r="F139" s="439"/>
      <c r="G139" s="439"/>
    </row>
    <row r="141" spans="1:11" ht="20.25" customHeight="1" x14ac:dyDescent="0.25">
      <c r="I141" s="424" t="s">
        <v>309</v>
      </c>
      <c r="J141" s="424"/>
      <c r="K141" s="424"/>
    </row>
    <row r="143" spans="1:11" ht="20.25" customHeight="1" x14ac:dyDescent="0.25">
      <c r="A143" s="403" t="s">
        <v>260</v>
      </c>
      <c r="B143" s="404"/>
      <c r="C143" s="404"/>
      <c r="D143" s="404"/>
      <c r="E143" s="404"/>
      <c r="F143" s="404"/>
      <c r="G143" s="404"/>
      <c r="H143" s="404"/>
      <c r="I143" s="404"/>
      <c r="J143" s="404"/>
      <c r="K143" s="405"/>
    </row>
    <row r="144" spans="1:11" ht="20.25" customHeight="1" x14ac:dyDescent="0.25">
      <c r="A144" s="229" t="s">
        <v>0</v>
      </c>
      <c r="B144" s="230"/>
      <c r="C144" s="230"/>
      <c r="D144" s="230"/>
      <c r="E144" s="230"/>
      <c r="F144" s="230"/>
      <c r="G144" s="230"/>
      <c r="H144" s="230"/>
      <c r="I144" s="230"/>
      <c r="J144" s="230"/>
      <c r="K144" s="231"/>
    </row>
    <row r="145" spans="1:11" ht="20.25" customHeight="1" x14ac:dyDescent="0.25">
      <c r="A145" s="32"/>
      <c r="B145" s="33"/>
      <c r="C145" s="33"/>
      <c r="D145" s="33"/>
      <c r="E145" s="33"/>
      <c r="F145" s="33"/>
      <c r="G145" s="33"/>
      <c r="H145" s="33"/>
      <c r="I145" s="33"/>
      <c r="J145" s="33"/>
      <c r="K145" s="34"/>
    </row>
    <row r="146" spans="1:11" ht="20.25" customHeight="1" x14ac:dyDescent="0.25">
      <c r="A146" s="425"/>
      <c r="B146" s="426"/>
      <c r="C146" s="426"/>
      <c r="D146" s="426"/>
      <c r="E146" s="426"/>
      <c r="F146" s="426"/>
      <c r="G146" s="426"/>
      <c r="H146" s="426"/>
      <c r="I146" s="426"/>
      <c r="J146" s="426"/>
      <c r="K146" s="427"/>
    </row>
    <row r="147" spans="1:11" ht="20.25" customHeight="1" x14ac:dyDescent="0.25">
      <c r="A147" s="101"/>
      <c r="B147" s="76"/>
      <c r="C147" s="76"/>
      <c r="D147" s="76"/>
      <c r="E147" s="76"/>
      <c r="F147" s="76"/>
      <c r="G147" s="76"/>
      <c r="H147" s="76"/>
      <c r="I147" s="76"/>
      <c r="J147" s="76"/>
      <c r="K147" s="102"/>
    </row>
    <row r="148" spans="1:11" ht="20.25" customHeight="1" x14ac:dyDescent="0.25">
      <c r="A148" s="229" t="s">
        <v>310</v>
      </c>
      <c r="B148" s="230"/>
      <c r="C148" s="230"/>
      <c r="D148" s="230"/>
      <c r="E148" s="230"/>
      <c r="F148" s="230"/>
      <c r="G148" s="230"/>
      <c r="H148" s="230"/>
      <c r="I148" s="230"/>
      <c r="J148" s="230"/>
      <c r="K148" s="231"/>
    </row>
    <row r="149" spans="1:11" ht="20.25" customHeight="1" x14ac:dyDescent="0.25">
      <c r="A149" s="95" t="s">
        <v>274</v>
      </c>
      <c r="B149" s="428" t="s">
        <v>275</v>
      </c>
      <c r="C149" s="428"/>
      <c r="D149" s="428"/>
      <c r="E149" s="428"/>
      <c r="F149" s="428"/>
      <c r="G149" s="428"/>
      <c r="H149" s="428" t="s">
        <v>276</v>
      </c>
      <c r="I149" s="428"/>
      <c r="J149" s="428" t="s">
        <v>277</v>
      </c>
      <c r="K149" s="428"/>
    </row>
    <row r="150" spans="1:11" ht="15" x14ac:dyDescent="0.25">
      <c r="A150" s="77">
        <v>1</v>
      </c>
      <c r="B150" s="437" t="s">
        <v>311</v>
      </c>
      <c r="C150" s="438"/>
      <c r="D150" s="438"/>
      <c r="E150" s="438"/>
      <c r="F150" s="438"/>
      <c r="G150" s="438"/>
      <c r="H150" s="343"/>
      <c r="I150" s="345"/>
      <c r="J150" s="343"/>
      <c r="K150" s="345"/>
    </row>
    <row r="151" spans="1:11" ht="15" x14ac:dyDescent="0.25">
      <c r="A151" s="77">
        <v>2</v>
      </c>
      <c r="B151" s="438" t="s">
        <v>312</v>
      </c>
      <c r="C151" s="438"/>
      <c r="D151" s="438"/>
      <c r="E151" s="438"/>
      <c r="F151" s="438"/>
      <c r="G151" s="438"/>
      <c r="H151" s="343"/>
      <c r="I151" s="345"/>
      <c r="J151" s="343"/>
      <c r="K151" s="345"/>
    </row>
    <row r="152" spans="1:11" ht="15" x14ac:dyDescent="0.25">
      <c r="A152" s="77">
        <v>3</v>
      </c>
      <c r="B152" s="438" t="s">
        <v>313</v>
      </c>
      <c r="C152" s="438"/>
      <c r="D152" s="438"/>
      <c r="E152" s="438"/>
      <c r="F152" s="438"/>
      <c r="G152" s="438"/>
      <c r="H152" s="343"/>
      <c r="I152" s="345"/>
      <c r="J152" s="343"/>
      <c r="K152" s="345"/>
    </row>
    <row r="153" spans="1:11" ht="15" x14ac:dyDescent="0.25">
      <c r="A153" s="77">
        <v>4</v>
      </c>
      <c r="B153" s="437" t="s">
        <v>314</v>
      </c>
      <c r="C153" s="438"/>
      <c r="D153" s="438"/>
      <c r="E153" s="438"/>
      <c r="F153" s="438"/>
      <c r="G153" s="438"/>
      <c r="H153" s="343"/>
      <c r="I153" s="345"/>
      <c r="J153" s="343"/>
      <c r="K153" s="345"/>
    </row>
    <row r="154" spans="1:11" ht="15" x14ac:dyDescent="0.25">
      <c r="A154" s="77">
        <v>5</v>
      </c>
      <c r="B154" s="437" t="s">
        <v>315</v>
      </c>
      <c r="C154" s="438"/>
      <c r="D154" s="438"/>
      <c r="E154" s="438"/>
      <c r="F154" s="438"/>
      <c r="G154" s="438"/>
      <c r="H154" s="343"/>
      <c r="I154" s="345"/>
      <c r="J154" s="343"/>
      <c r="K154" s="345"/>
    </row>
    <row r="155" spans="1:11" ht="15" x14ac:dyDescent="0.25">
      <c r="A155" s="77">
        <v>6</v>
      </c>
      <c r="B155" s="438" t="s">
        <v>316</v>
      </c>
      <c r="C155" s="438"/>
      <c r="D155" s="438"/>
      <c r="E155" s="438"/>
      <c r="F155" s="438"/>
      <c r="G155" s="438"/>
      <c r="H155" s="343"/>
      <c r="I155" s="345"/>
      <c r="J155" s="343"/>
      <c r="K155" s="345"/>
    </row>
    <row r="156" spans="1:11" ht="15" x14ac:dyDescent="0.25">
      <c r="A156" s="77">
        <v>7</v>
      </c>
      <c r="B156" s="438" t="s">
        <v>448</v>
      </c>
      <c r="C156" s="438"/>
      <c r="D156" s="438"/>
      <c r="E156" s="438"/>
      <c r="F156" s="438"/>
      <c r="G156" s="438"/>
      <c r="H156" s="343"/>
      <c r="I156" s="345"/>
      <c r="J156" s="343"/>
      <c r="K156" s="345"/>
    </row>
    <row r="157" spans="1:11" ht="15" x14ac:dyDescent="0.25">
      <c r="A157" s="77">
        <v>8</v>
      </c>
      <c r="B157" s="438" t="s">
        <v>449</v>
      </c>
      <c r="C157" s="438"/>
      <c r="D157" s="438"/>
      <c r="E157" s="438"/>
      <c r="F157" s="438"/>
      <c r="G157" s="438"/>
      <c r="H157" s="86"/>
      <c r="I157" s="87"/>
      <c r="J157" s="343"/>
      <c r="K157" s="345"/>
    </row>
    <row r="158" spans="1:11" ht="15" x14ac:dyDescent="0.25">
      <c r="A158" s="77">
        <v>9</v>
      </c>
      <c r="B158" s="437" t="s">
        <v>450</v>
      </c>
      <c r="C158" s="438"/>
      <c r="D158" s="438"/>
      <c r="E158" s="438"/>
      <c r="F158" s="438"/>
      <c r="G158" s="438"/>
      <c r="H158" s="343"/>
      <c r="I158" s="345"/>
      <c r="J158" s="343"/>
      <c r="K158" s="345"/>
    </row>
    <row r="159" spans="1:11" ht="15" x14ac:dyDescent="0.25">
      <c r="A159" s="98"/>
      <c r="B159" s="430" t="s">
        <v>306</v>
      </c>
      <c r="C159" s="430"/>
      <c r="D159" s="430"/>
      <c r="E159" s="430"/>
      <c r="F159" s="430"/>
      <c r="G159" s="430"/>
      <c r="H159" s="441">
        <f>SUM(H150:I158)</f>
        <v>0</v>
      </c>
      <c r="I159" s="442"/>
      <c r="J159" s="441">
        <f>SUM(J150:K158)</f>
        <v>0</v>
      </c>
      <c r="K159" s="442"/>
    </row>
    <row r="160" spans="1:11" ht="15" x14ac:dyDescent="0.25">
      <c r="A160" s="98"/>
      <c r="B160" s="430" t="s">
        <v>319</v>
      </c>
      <c r="C160" s="430"/>
      <c r="D160" s="430"/>
      <c r="E160" s="430"/>
      <c r="F160" s="430"/>
      <c r="G160" s="430"/>
      <c r="H160" s="343"/>
      <c r="I160" s="345"/>
      <c r="J160" s="343"/>
      <c r="K160" s="345"/>
    </row>
    <row r="161" spans="1:11" ht="20.25" customHeight="1" x14ac:dyDescent="0.25">
      <c r="A161" s="479" t="s">
        <v>320</v>
      </c>
      <c r="B161" s="480"/>
      <c r="C161" s="480"/>
      <c r="D161" s="480"/>
      <c r="E161" s="480"/>
      <c r="F161" s="480"/>
      <c r="G161" s="481"/>
      <c r="H161" s="441">
        <f>H159+J159+H160+J160</f>
        <v>0</v>
      </c>
      <c r="I161" s="445"/>
      <c r="J161" s="445"/>
      <c r="K161" s="442"/>
    </row>
    <row r="162" spans="1:11" ht="20.25" customHeight="1" x14ac:dyDescent="0.25">
      <c r="A162" s="482"/>
      <c r="B162" s="483"/>
      <c r="C162" s="483"/>
      <c r="D162" s="483"/>
      <c r="E162" s="483"/>
      <c r="F162" s="483"/>
      <c r="G162" s="483"/>
      <c r="H162" s="483"/>
      <c r="I162" s="483"/>
      <c r="J162" s="483"/>
      <c r="K162" s="484"/>
    </row>
    <row r="163" spans="1:11" ht="20.25" customHeight="1" x14ac:dyDescent="0.25">
      <c r="A163" s="229" t="s">
        <v>475</v>
      </c>
      <c r="B163" s="230"/>
      <c r="C163" s="230"/>
      <c r="D163" s="230"/>
      <c r="E163" s="230"/>
      <c r="F163" s="230"/>
      <c r="G163" s="230"/>
      <c r="H163" s="230"/>
      <c r="I163" s="230"/>
      <c r="J163" s="230"/>
      <c r="K163" s="231"/>
    </row>
    <row r="164" spans="1:11" ht="20.25" customHeight="1" x14ac:dyDescent="0.25">
      <c r="A164" s="95" t="s">
        <v>274</v>
      </c>
      <c r="B164" s="428" t="s">
        <v>275</v>
      </c>
      <c r="C164" s="428"/>
      <c r="D164" s="428"/>
      <c r="E164" s="428"/>
      <c r="F164" s="428"/>
      <c r="G164" s="428"/>
      <c r="H164" s="428" t="s">
        <v>276</v>
      </c>
      <c r="I164" s="428"/>
      <c r="J164" s="428" t="s">
        <v>277</v>
      </c>
      <c r="K164" s="428"/>
    </row>
    <row r="165" spans="1:11" ht="15" x14ac:dyDescent="0.25">
      <c r="A165" s="94" t="s">
        <v>321</v>
      </c>
      <c r="B165" s="430" t="s">
        <v>322</v>
      </c>
      <c r="C165" s="430"/>
      <c r="D165" s="430"/>
      <c r="E165" s="430"/>
      <c r="F165" s="430"/>
      <c r="G165" s="430"/>
      <c r="H165" s="441">
        <f>H166+H167</f>
        <v>0</v>
      </c>
      <c r="I165" s="442"/>
      <c r="J165" s="441">
        <f>J166+J167</f>
        <v>0</v>
      </c>
      <c r="K165" s="442"/>
    </row>
    <row r="166" spans="1:11" ht="15" x14ac:dyDescent="0.25">
      <c r="A166" s="78" t="s">
        <v>325</v>
      </c>
      <c r="B166" s="423" t="s">
        <v>323</v>
      </c>
      <c r="C166" s="423"/>
      <c r="D166" s="423"/>
      <c r="E166" s="423"/>
      <c r="F166" s="423"/>
      <c r="G166" s="423"/>
      <c r="H166" s="343"/>
      <c r="I166" s="345"/>
      <c r="J166" s="343"/>
      <c r="K166" s="345"/>
    </row>
    <row r="167" spans="1:11" ht="15" x14ac:dyDescent="0.25">
      <c r="A167" s="78" t="s">
        <v>326</v>
      </c>
      <c r="B167" s="423" t="s">
        <v>324</v>
      </c>
      <c r="C167" s="423"/>
      <c r="D167" s="423"/>
      <c r="E167" s="423"/>
      <c r="F167" s="423"/>
      <c r="G167" s="423"/>
      <c r="H167" s="343"/>
      <c r="I167" s="345"/>
      <c r="J167" s="343"/>
      <c r="K167" s="345"/>
    </row>
    <row r="168" spans="1:11" ht="15" x14ac:dyDescent="0.25">
      <c r="A168" s="94" t="s">
        <v>327</v>
      </c>
      <c r="B168" s="430" t="s">
        <v>451</v>
      </c>
      <c r="C168" s="430"/>
      <c r="D168" s="430"/>
      <c r="E168" s="430"/>
      <c r="F168" s="430"/>
      <c r="G168" s="430"/>
      <c r="H168" s="441">
        <f>SUM(H169:I173)</f>
        <v>0</v>
      </c>
      <c r="I168" s="442"/>
      <c r="J168" s="441">
        <f>SUM(J169:K173)</f>
        <v>0</v>
      </c>
      <c r="K168" s="442"/>
    </row>
    <row r="169" spans="1:11" ht="28.5" customHeight="1" x14ac:dyDescent="0.25">
      <c r="A169" s="88"/>
      <c r="B169" s="436" t="s">
        <v>452</v>
      </c>
      <c r="C169" s="423"/>
      <c r="D169" s="423"/>
      <c r="E169" s="423"/>
      <c r="F169" s="423"/>
      <c r="G169" s="423"/>
      <c r="H169" s="443"/>
      <c r="I169" s="444"/>
      <c r="J169" s="343"/>
      <c r="K169" s="345"/>
    </row>
    <row r="170" spans="1:11" ht="26.25" customHeight="1" x14ac:dyDescent="0.25">
      <c r="A170" s="88"/>
      <c r="B170" s="436" t="s">
        <v>453</v>
      </c>
      <c r="C170" s="423"/>
      <c r="D170" s="423"/>
      <c r="E170" s="423"/>
      <c r="F170" s="423"/>
      <c r="G170" s="423"/>
      <c r="H170" s="343"/>
      <c r="I170" s="345"/>
      <c r="J170" s="343"/>
      <c r="K170" s="345"/>
    </row>
    <row r="171" spans="1:11" ht="43.5" customHeight="1" x14ac:dyDescent="0.25">
      <c r="A171" s="88"/>
      <c r="B171" s="436" t="s">
        <v>454</v>
      </c>
      <c r="C171" s="423"/>
      <c r="D171" s="423"/>
      <c r="E171" s="423"/>
      <c r="F171" s="423"/>
      <c r="G171" s="423"/>
      <c r="H171" s="343"/>
      <c r="I171" s="345"/>
      <c r="J171" s="343"/>
      <c r="K171" s="345"/>
    </row>
    <row r="172" spans="1:11" ht="15" x14ac:dyDescent="0.25">
      <c r="A172" s="88"/>
      <c r="B172" s="436" t="s">
        <v>455</v>
      </c>
      <c r="C172" s="423"/>
      <c r="D172" s="423"/>
      <c r="E172" s="423"/>
      <c r="F172" s="423"/>
      <c r="G172" s="423"/>
      <c r="H172" s="443"/>
      <c r="I172" s="444"/>
      <c r="J172" s="343"/>
      <c r="K172" s="345"/>
    </row>
    <row r="173" spans="1:11" ht="27" customHeight="1" x14ac:dyDescent="0.25">
      <c r="A173" s="88"/>
      <c r="B173" s="436" t="s">
        <v>456</v>
      </c>
      <c r="C173" s="423"/>
      <c r="D173" s="423"/>
      <c r="E173" s="423"/>
      <c r="F173" s="423"/>
      <c r="G173" s="423"/>
      <c r="H173" s="343"/>
      <c r="I173" s="345"/>
      <c r="J173" s="343"/>
      <c r="K173" s="345"/>
    </row>
    <row r="174" spans="1:11" ht="15" x14ac:dyDescent="0.25">
      <c r="A174" s="94" t="s">
        <v>335</v>
      </c>
      <c r="B174" s="430" t="s">
        <v>336</v>
      </c>
      <c r="C174" s="430"/>
      <c r="D174" s="430"/>
      <c r="E174" s="430"/>
      <c r="F174" s="430"/>
      <c r="G174" s="430"/>
      <c r="H174" s="443"/>
      <c r="I174" s="444"/>
      <c r="J174" s="343"/>
      <c r="K174" s="345"/>
    </row>
    <row r="175" spans="1:11" ht="15" x14ac:dyDescent="0.25">
      <c r="A175" s="94" t="s">
        <v>457</v>
      </c>
      <c r="B175" s="430" t="s">
        <v>458</v>
      </c>
      <c r="C175" s="430"/>
      <c r="D175" s="430"/>
      <c r="E175" s="430"/>
      <c r="F175" s="430"/>
      <c r="G175" s="430"/>
      <c r="H175" s="343"/>
      <c r="I175" s="345"/>
      <c r="J175" s="343"/>
      <c r="K175" s="345"/>
    </row>
    <row r="176" spans="1:11" ht="20.25" customHeight="1" x14ac:dyDescent="0.25">
      <c r="A176" s="79"/>
      <c r="B176" s="446" t="s">
        <v>337</v>
      </c>
      <c r="C176" s="446"/>
      <c r="D176" s="446"/>
      <c r="E176" s="446"/>
      <c r="F176" s="446"/>
      <c r="G176" s="447"/>
      <c r="H176" s="441">
        <f>H165+H168+H174+H175</f>
        <v>0</v>
      </c>
      <c r="I176" s="442"/>
      <c r="J176" s="441">
        <f>J165+J168+J174+J175</f>
        <v>0</v>
      </c>
      <c r="K176" s="442"/>
    </row>
    <row r="177" spans="1:11" ht="32.25" customHeight="1" x14ac:dyDescent="0.25">
      <c r="A177" s="79"/>
      <c r="B177" s="446" t="s">
        <v>338</v>
      </c>
      <c r="C177" s="448"/>
      <c r="D177" s="448"/>
      <c r="E177" s="448"/>
      <c r="F177" s="448"/>
      <c r="G177" s="449"/>
      <c r="H177" s="450"/>
      <c r="I177" s="451"/>
      <c r="J177" s="450"/>
      <c r="K177" s="451"/>
    </row>
    <row r="178" spans="1:11" ht="20.25" customHeight="1" x14ac:dyDescent="0.25">
      <c r="A178" s="80"/>
      <c r="B178" s="448" t="s">
        <v>339</v>
      </c>
      <c r="C178" s="448"/>
      <c r="D178" s="448"/>
      <c r="E178" s="448"/>
      <c r="F178" s="448"/>
      <c r="G178" s="449"/>
      <c r="H178" s="441">
        <f>H177+H176+J176+J177</f>
        <v>0</v>
      </c>
      <c r="I178" s="445"/>
      <c r="J178" s="445"/>
      <c r="K178" s="442"/>
    </row>
    <row r="180" spans="1:11" ht="20.25" customHeight="1" x14ac:dyDescent="0.25">
      <c r="I180" s="424" t="s">
        <v>340</v>
      </c>
      <c r="J180" s="424"/>
      <c r="K180" s="424"/>
    </row>
    <row r="182" spans="1:11" ht="20.25" customHeight="1" x14ac:dyDescent="0.25">
      <c r="A182" s="403" t="s">
        <v>260</v>
      </c>
      <c r="B182" s="404"/>
      <c r="C182" s="404"/>
      <c r="D182" s="404"/>
      <c r="E182" s="404"/>
      <c r="F182" s="404"/>
      <c r="G182" s="404"/>
      <c r="H182" s="404"/>
      <c r="I182" s="404"/>
      <c r="J182" s="404"/>
      <c r="K182" s="405"/>
    </row>
    <row r="183" spans="1:11" ht="20.25" customHeight="1" x14ac:dyDescent="0.25">
      <c r="A183" s="229" t="s">
        <v>0</v>
      </c>
      <c r="B183" s="230"/>
      <c r="C183" s="230"/>
      <c r="D183" s="230"/>
      <c r="E183" s="230"/>
      <c r="F183" s="230"/>
      <c r="G183" s="230"/>
      <c r="H183" s="230"/>
      <c r="I183" s="230"/>
      <c r="J183" s="230"/>
      <c r="K183" s="231"/>
    </row>
    <row r="184" spans="1:11" ht="20.25" customHeight="1" x14ac:dyDescent="0.25">
      <c r="A184" s="32"/>
      <c r="B184" s="33"/>
      <c r="C184" s="33"/>
      <c r="D184" s="33"/>
      <c r="E184" s="33"/>
      <c r="F184" s="33"/>
      <c r="G184" s="33"/>
      <c r="H184" s="33"/>
      <c r="I184" s="33"/>
      <c r="J184" s="33"/>
      <c r="K184" s="34"/>
    </row>
    <row r="185" spans="1:11" ht="20.25" customHeight="1" x14ac:dyDescent="0.25">
      <c r="A185" s="453" t="s">
        <v>341</v>
      </c>
      <c r="B185" s="454"/>
      <c r="C185" s="454"/>
      <c r="D185" s="454"/>
      <c r="E185" s="454"/>
      <c r="F185" s="454"/>
      <c r="G185" s="454"/>
      <c r="H185" s="454"/>
      <c r="I185" s="454"/>
      <c r="J185" s="454"/>
      <c r="K185" s="455"/>
    </row>
    <row r="186" spans="1:11" ht="20.25" customHeight="1" x14ac:dyDescent="0.25">
      <c r="A186" s="32"/>
      <c r="B186" s="33"/>
      <c r="C186" s="33"/>
      <c r="D186" s="33"/>
      <c r="E186" s="33"/>
      <c r="F186" s="33"/>
      <c r="G186" s="33"/>
      <c r="H186" s="33"/>
      <c r="I186" s="33"/>
      <c r="J186" s="33"/>
      <c r="K186" s="34"/>
    </row>
    <row r="187" spans="1:11" ht="20.25" customHeight="1" x14ac:dyDescent="0.25">
      <c r="A187" s="425"/>
      <c r="B187" s="426"/>
      <c r="C187" s="426"/>
      <c r="D187" s="426"/>
      <c r="E187" s="426"/>
      <c r="F187" s="426"/>
      <c r="G187" s="426"/>
      <c r="H187" s="426"/>
      <c r="I187" s="426"/>
      <c r="J187" s="426"/>
      <c r="K187" s="427"/>
    </row>
    <row r="188" spans="1:11" ht="20.25" customHeight="1" x14ac:dyDescent="0.25">
      <c r="A188" s="101"/>
      <c r="B188" s="76"/>
      <c r="C188" s="76"/>
      <c r="D188" s="76"/>
      <c r="E188" s="76"/>
      <c r="F188" s="76"/>
      <c r="G188" s="76"/>
      <c r="H188" s="76"/>
      <c r="I188" s="76"/>
      <c r="J188" s="76"/>
      <c r="K188" s="102"/>
    </row>
    <row r="189" spans="1:11" ht="33" customHeight="1" x14ac:dyDescent="0.25">
      <c r="A189" s="456" t="s">
        <v>274</v>
      </c>
      <c r="B189" s="457" t="s">
        <v>176</v>
      </c>
      <c r="C189" s="457"/>
      <c r="D189" s="457"/>
      <c r="E189" s="457"/>
      <c r="F189" s="457"/>
      <c r="G189" s="458"/>
      <c r="H189" s="459" t="s">
        <v>342</v>
      </c>
      <c r="I189" s="460"/>
      <c r="J189" s="460"/>
      <c r="K189" s="461"/>
    </row>
    <row r="190" spans="1:11" ht="20.25" customHeight="1" x14ac:dyDescent="0.25">
      <c r="A190" s="453"/>
      <c r="B190" s="454"/>
      <c r="C190" s="454"/>
      <c r="D190" s="454"/>
      <c r="E190" s="454"/>
      <c r="F190" s="454"/>
      <c r="G190" s="455"/>
      <c r="H190" s="462" t="s">
        <v>276</v>
      </c>
      <c r="I190" s="462"/>
      <c r="J190" s="462" t="s">
        <v>277</v>
      </c>
      <c r="K190" s="462"/>
    </row>
    <row r="191" spans="1:11" ht="20.25" customHeight="1" x14ac:dyDescent="0.25">
      <c r="A191" s="463" t="s">
        <v>343</v>
      </c>
      <c r="B191" s="464"/>
      <c r="C191" s="464"/>
      <c r="D191" s="464"/>
      <c r="E191" s="464"/>
      <c r="F191" s="464"/>
      <c r="G191" s="464"/>
      <c r="H191" s="464"/>
      <c r="I191" s="464"/>
      <c r="J191" s="464"/>
      <c r="K191" s="465"/>
    </row>
    <row r="192" spans="1:11" ht="20.25" customHeight="1" x14ac:dyDescent="0.25">
      <c r="A192" s="85" t="s">
        <v>459</v>
      </c>
      <c r="B192" s="354" t="s">
        <v>460</v>
      </c>
      <c r="C192" s="354"/>
      <c r="D192" s="354"/>
      <c r="E192" s="354"/>
      <c r="F192" s="354"/>
      <c r="G192" s="354"/>
      <c r="H192" s="392"/>
      <c r="I192" s="392"/>
      <c r="J192" s="392"/>
      <c r="K192" s="392"/>
    </row>
    <row r="193" spans="1:11" ht="30" customHeight="1" x14ac:dyDescent="0.25">
      <c r="A193" s="81"/>
      <c r="B193" s="353" t="s">
        <v>461</v>
      </c>
      <c r="C193" s="354"/>
      <c r="D193" s="354"/>
      <c r="E193" s="354"/>
      <c r="F193" s="354"/>
      <c r="G193" s="354"/>
      <c r="H193" s="394"/>
      <c r="I193" s="394"/>
      <c r="J193" s="394"/>
      <c r="K193" s="394"/>
    </row>
    <row r="194" spans="1:11" ht="20.25" customHeight="1" x14ac:dyDescent="0.25">
      <c r="A194" s="81"/>
      <c r="B194" s="353" t="s">
        <v>462</v>
      </c>
      <c r="C194" s="354"/>
      <c r="D194" s="354"/>
      <c r="E194" s="354"/>
      <c r="F194" s="354"/>
      <c r="G194" s="354"/>
      <c r="H194" s="394"/>
      <c r="I194" s="394"/>
      <c r="J194" s="394"/>
      <c r="K194" s="394"/>
    </row>
    <row r="195" spans="1:11" ht="20.25" customHeight="1" x14ac:dyDescent="0.25">
      <c r="A195" s="81"/>
      <c r="B195" s="354" t="s">
        <v>463</v>
      </c>
      <c r="C195" s="354"/>
      <c r="D195" s="354"/>
      <c r="E195" s="354"/>
      <c r="F195" s="354"/>
      <c r="G195" s="354"/>
      <c r="H195" s="394"/>
      <c r="I195" s="394"/>
      <c r="J195" s="394"/>
      <c r="K195" s="394"/>
    </row>
    <row r="196" spans="1:11" ht="20.25" customHeight="1" x14ac:dyDescent="0.25">
      <c r="A196" s="81"/>
      <c r="B196" s="354" t="s">
        <v>464</v>
      </c>
      <c r="C196" s="354"/>
      <c r="D196" s="354"/>
      <c r="E196" s="354"/>
      <c r="F196" s="354"/>
      <c r="G196" s="354"/>
      <c r="H196" s="394"/>
      <c r="I196" s="394"/>
      <c r="J196" s="394"/>
      <c r="K196" s="394"/>
    </row>
    <row r="197" spans="1:11" ht="20.25" customHeight="1" x14ac:dyDescent="0.25">
      <c r="A197" s="58"/>
      <c r="B197" s="466" t="s">
        <v>352</v>
      </c>
      <c r="C197" s="466"/>
      <c r="D197" s="466"/>
      <c r="E197" s="466"/>
      <c r="F197" s="466"/>
      <c r="G197" s="466"/>
      <c r="H197" s="440">
        <f>SUM(H193:I196)</f>
        <v>0</v>
      </c>
      <c r="I197" s="440"/>
      <c r="J197" s="440">
        <f>SUM(J193:K196)</f>
        <v>0</v>
      </c>
      <c r="K197" s="440"/>
    </row>
    <row r="198" spans="1:11" ht="20.25" customHeight="1" x14ac:dyDescent="0.25">
      <c r="A198" s="468" t="s">
        <v>353</v>
      </c>
      <c r="B198" s="469"/>
      <c r="C198" s="469"/>
      <c r="D198" s="469"/>
      <c r="E198" s="469"/>
      <c r="F198" s="469"/>
      <c r="G198" s="469"/>
      <c r="H198" s="469"/>
      <c r="I198" s="469"/>
      <c r="J198" s="469"/>
      <c r="K198" s="470"/>
    </row>
    <row r="199" spans="1:11" ht="20.25" customHeight="1" x14ac:dyDescent="0.25">
      <c r="A199" s="82" t="s">
        <v>465</v>
      </c>
      <c r="B199" s="354" t="s">
        <v>466</v>
      </c>
      <c r="C199" s="354"/>
      <c r="D199" s="354"/>
      <c r="E199" s="354"/>
      <c r="F199" s="354"/>
      <c r="G199" s="354"/>
      <c r="H199" s="394"/>
      <c r="I199" s="394"/>
      <c r="J199" s="394"/>
      <c r="K199" s="394"/>
    </row>
    <row r="200" spans="1:11" ht="20.25" customHeight="1" x14ac:dyDescent="0.25">
      <c r="A200" s="58"/>
      <c r="B200" s="466" t="s">
        <v>355</v>
      </c>
      <c r="C200" s="466"/>
      <c r="D200" s="466"/>
      <c r="E200" s="466"/>
      <c r="F200" s="466"/>
      <c r="G200" s="466"/>
      <c r="H200" s="467">
        <f>H199</f>
        <v>0</v>
      </c>
      <c r="I200" s="467"/>
      <c r="J200" s="467">
        <f>J199</f>
        <v>0</v>
      </c>
      <c r="K200" s="467"/>
    </row>
    <row r="201" spans="1:11" ht="20.25" customHeight="1" x14ac:dyDescent="0.25">
      <c r="A201" s="463" t="s">
        <v>356</v>
      </c>
      <c r="B201" s="464"/>
      <c r="C201" s="464"/>
      <c r="D201" s="464"/>
      <c r="E201" s="464"/>
      <c r="F201" s="464"/>
      <c r="G201" s="464"/>
      <c r="H201" s="464"/>
      <c r="I201" s="464"/>
      <c r="J201" s="464"/>
      <c r="K201" s="465"/>
    </row>
    <row r="202" spans="1:11" ht="20.25" customHeight="1" x14ac:dyDescent="0.25">
      <c r="A202" s="82" t="s">
        <v>467</v>
      </c>
      <c r="B202" s="353" t="s">
        <v>471</v>
      </c>
      <c r="C202" s="354"/>
      <c r="D202" s="354"/>
      <c r="E202" s="354"/>
      <c r="F202" s="354"/>
      <c r="G202" s="354"/>
      <c r="H202" s="394"/>
      <c r="I202" s="394"/>
      <c r="J202" s="394"/>
      <c r="K202" s="394"/>
    </row>
    <row r="203" spans="1:11" ht="30" customHeight="1" x14ac:dyDescent="0.25">
      <c r="A203" s="82" t="s">
        <v>468</v>
      </c>
      <c r="B203" s="353" t="s">
        <v>472</v>
      </c>
      <c r="C203" s="354"/>
      <c r="D203" s="354"/>
      <c r="E203" s="354"/>
      <c r="F203" s="354"/>
      <c r="G203" s="354"/>
      <c r="H203" s="394"/>
      <c r="I203" s="394"/>
      <c r="J203" s="394"/>
      <c r="K203" s="394"/>
    </row>
    <row r="204" spans="1:11" ht="20.25" customHeight="1" x14ac:dyDescent="0.25">
      <c r="A204" s="82" t="s">
        <v>469</v>
      </c>
      <c r="B204" s="353" t="s">
        <v>360</v>
      </c>
      <c r="C204" s="354"/>
      <c r="D204" s="354"/>
      <c r="E204" s="354"/>
      <c r="F204" s="354"/>
      <c r="G204" s="354"/>
      <c r="H204" s="394"/>
      <c r="I204" s="394"/>
      <c r="J204" s="394"/>
      <c r="K204" s="394"/>
    </row>
    <row r="205" spans="1:11" ht="20.25" customHeight="1" x14ac:dyDescent="0.25">
      <c r="A205" s="82" t="s">
        <v>470</v>
      </c>
      <c r="B205" s="354" t="s">
        <v>473</v>
      </c>
      <c r="C205" s="354"/>
      <c r="D205" s="354"/>
      <c r="E205" s="354"/>
      <c r="F205" s="354"/>
      <c r="G205" s="354"/>
      <c r="H205" s="394"/>
      <c r="I205" s="394"/>
      <c r="J205" s="394"/>
      <c r="K205" s="394"/>
    </row>
    <row r="206" spans="1:11" ht="20.25" customHeight="1" x14ac:dyDescent="0.25">
      <c r="A206" s="58"/>
      <c r="B206" s="466" t="s">
        <v>357</v>
      </c>
      <c r="C206" s="466"/>
      <c r="D206" s="466"/>
      <c r="E206" s="466"/>
      <c r="F206" s="466"/>
      <c r="G206" s="466"/>
      <c r="H206" s="467">
        <f>SUM(H202:I205)</f>
        <v>0</v>
      </c>
      <c r="I206" s="467"/>
      <c r="J206" s="467">
        <f>SUM(J202:K205)</f>
        <v>0</v>
      </c>
      <c r="K206" s="467"/>
    </row>
    <row r="207" spans="1:11" ht="20.25" customHeight="1" x14ac:dyDescent="0.25">
      <c r="A207" s="459" t="s">
        <v>361</v>
      </c>
      <c r="B207" s="460"/>
      <c r="C207" s="460"/>
      <c r="D207" s="460"/>
      <c r="E207" s="460"/>
      <c r="F207" s="460"/>
      <c r="G207" s="461"/>
      <c r="H207" s="441">
        <f>H197+H200+H206</f>
        <v>0</v>
      </c>
      <c r="I207" s="442"/>
      <c r="J207" s="441">
        <f>J197+J200+J206</f>
        <v>0</v>
      </c>
      <c r="K207" s="442"/>
    </row>
    <row r="208" spans="1:11" ht="28.5" customHeight="1" x14ac:dyDescent="0.25">
      <c r="A208" s="459" t="s">
        <v>362</v>
      </c>
      <c r="B208" s="460"/>
      <c r="C208" s="460"/>
      <c r="D208" s="460"/>
      <c r="E208" s="460"/>
      <c r="F208" s="460"/>
      <c r="G208" s="461"/>
      <c r="H208" s="450"/>
      <c r="I208" s="451"/>
      <c r="J208" s="450"/>
      <c r="K208" s="451"/>
    </row>
    <row r="209" spans="1:11" ht="20.25" customHeight="1" x14ac:dyDescent="0.25">
      <c r="A209" s="471" t="s">
        <v>363</v>
      </c>
      <c r="B209" s="472"/>
      <c r="C209" s="472"/>
      <c r="D209" s="472"/>
      <c r="E209" s="472"/>
      <c r="F209" s="472"/>
      <c r="G209" s="473"/>
      <c r="H209" s="441">
        <f>H208+H207+J207+J208</f>
        <v>0</v>
      </c>
      <c r="I209" s="445"/>
      <c r="J209" s="445"/>
      <c r="K209" s="442"/>
    </row>
    <row r="210" spans="1:11" ht="20.25" customHeight="1" x14ac:dyDescent="0.25">
      <c r="A210" t="s">
        <v>364</v>
      </c>
    </row>
    <row r="212" spans="1:11" ht="20.25" customHeight="1" x14ac:dyDescent="0.25">
      <c r="I212" s="424" t="s">
        <v>340</v>
      </c>
      <c r="J212" s="424"/>
      <c r="K212" s="424"/>
    </row>
    <row r="214" spans="1:11" ht="20.25" customHeight="1" x14ac:dyDescent="0.25">
      <c r="A214" s="403" t="s">
        <v>260</v>
      </c>
      <c r="B214" s="404"/>
      <c r="C214" s="404"/>
      <c r="D214" s="404"/>
      <c r="E214" s="404"/>
      <c r="F214" s="404"/>
      <c r="G214" s="404"/>
      <c r="H214" s="404"/>
      <c r="I214" s="404"/>
      <c r="J214" s="404"/>
      <c r="K214" s="405"/>
    </row>
    <row r="215" spans="1:11" ht="20.25" customHeight="1" x14ac:dyDescent="0.25">
      <c r="A215" s="229" t="s">
        <v>0</v>
      </c>
      <c r="B215" s="230"/>
      <c r="C215" s="230"/>
      <c r="D215" s="230"/>
      <c r="E215" s="230"/>
      <c r="F215" s="230"/>
      <c r="G215" s="230"/>
      <c r="H215" s="230"/>
      <c r="I215" s="230"/>
      <c r="J215" s="230"/>
      <c r="K215" s="231"/>
    </row>
    <row r="216" spans="1:11" ht="20.25" customHeight="1" x14ac:dyDescent="0.25">
      <c r="A216" s="32"/>
      <c r="B216" s="33"/>
      <c r="C216" s="33"/>
      <c r="D216" s="33"/>
      <c r="E216" s="33"/>
      <c r="F216" s="33"/>
      <c r="G216" s="33"/>
      <c r="H216" s="33"/>
      <c r="I216" s="33"/>
      <c r="J216" s="33"/>
      <c r="K216" s="34"/>
    </row>
    <row r="217" spans="1:11" ht="20.25" customHeight="1" x14ac:dyDescent="0.25">
      <c r="A217" s="453" t="s">
        <v>341</v>
      </c>
      <c r="B217" s="454"/>
      <c r="C217" s="454"/>
      <c r="D217" s="454"/>
      <c r="E217" s="454"/>
      <c r="F217" s="454"/>
      <c r="G217" s="454"/>
      <c r="H217" s="454"/>
      <c r="I217" s="454"/>
      <c r="J217" s="454"/>
      <c r="K217" s="455"/>
    </row>
    <row r="218" spans="1:11" ht="20.25" customHeight="1" x14ac:dyDescent="0.25">
      <c r="A218" s="32"/>
      <c r="B218" s="33"/>
      <c r="C218" s="33"/>
      <c r="D218" s="33"/>
      <c r="E218" s="33"/>
      <c r="F218" s="33"/>
      <c r="G218" s="33"/>
      <c r="H218" s="33"/>
      <c r="I218" s="33"/>
      <c r="J218" s="33"/>
      <c r="K218" s="34"/>
    </row>
    <row r="219" spans="1:11" ht="20.25" customHeight="1" x14ac:dyDescent="0.25">
      <c r="A219" s="425"/>
      <c r="B219" s="426"/>
      <c r="C219" s="426"/>
      <c r="D219" s="426"/>
      <c r="E219" s="426"/>
      <c r="F219" s="426"/>
      <c r="G219" s="426"/>
      <c r="H219" s="426"/>
      <c r="I219" s="426"/>
      <c r="J219" s="426"/>
      <c r="K219" s="427"/>
    </row>
    <row r="220" spans="1:11" ht="20.25" customHeight="1" x14ac:dyDescent="0.25">
      <c r="A220" s="101"/>
      <c r="B220" s="76"/>
      <c r="C220" s="76"/>
      <c r="D220" s="76"/>
      <c r="E220" s="76"/>
      <c r="F220" s="76"/>
      <c r="G220" s="76"/>
      <c r="H220" s="76"/>
      <c r="I220" s="76"/>
      <c r="J220" s="76"/>
      <c r="K220" s="102"/>
    </row>
    <row r="221" spans="1:11" ht="30.75" customHeight="1" x14ac:dyDescent="0.25">
      <c r="A221" s="456" t="s">
        <v>274</v>
      </c>
      <c r="B221" s="457" t="s">
        <v>176</v>
      </c>
      <c r="C221" s="457"/>
      <c r="D221" s="457"/>
      <c r="E221" s="457"/>
      <c r="F221" s="457"/>
      <c r="G221" s="458"/>
      <c r="H221" s="459" t="s">
        <v>342</v>
      </c>
      <c r="I221" s="460"/>
      <c r="J221" s="460"/>
      <c r="K221" s="461"/>
    </row>
    <row r="222" spans="1:11" ht="20.25" customHeight="1" x14ac:dyDescent="0.25">
      <c r="A222" s="453"/>
      <c r="B222" s="454"/>
      <c r="C222" s="454"/>
      <c r="D222" s="454"/>
      <c r="E222" s="454"/>
      <c r="F222" s="454"/>
      <c r="G222" s="455"/>
      <c r="H222" s="462" t="s">
        <v>276</v>
      </c>
      <c r="I222" s="462"/>
      <c r="J222" s="462" t="s">
        <v>277</v>
      </c>
      <c r="K222" s="462"/>
    </row>
    <row r="223" spans="1:11" ht="20.25" customHeight="1" x14ac:dyDescent="0.25">
      <c r="A223" s="463" t="s">
        <v>343</v>
      </c>
      <c r="B223" s="464"/>
      <c r="C223" s="464"/>
      <c r="D223" s="464"/>
      <c r="E223" s="464"/>
      <c r="F223" s="464"/>
      <c r="G223" s="464"/>
      <c r="H223" s="464"/>
      <c r="I223" s="464"/>
      <c r="J223" s="464"/>
      <c r="K223" s="465"/>
    </row>
    <row r="224" spans="1:11" ht="20.25" customHeight="1" x14ac:dyDescent="0.25">
      <c r="A224" s="85" t="s">
        <v>459</v>
      </c>
      <c r="B224" s="354" t="s">
        <v>460</v>
      </c>
      <c r="C224" s="354"/>
      <c r="D224" s="354"/>
      <c r="E224" s="354"/>
      <c r="F224" s="354"/>
      <c r="G224" s="354"/>
      <c r="H224" s="392"/>
      <c r="I224" s="392"/>
      <c r="J224" s="392"/>
      <c r="K224" s="392"/>
    </row>
    <row r="225" spans="1:11" ht="32.25" customHeight="1" x14ac:dyDescent="0.25">
      <c r="A225" s="81"/>
      <c r="B225" s="353" t="s">
        <v>461</v>
      </c>
      <c r="C225" s="354"/>
      <c r="D225" s="354"/>
      <c r="E225" s="354"/>
      <c r="F225" s="354"/>
      <c r="G225" s="354"/>
      <c r="H225" s="394"/>
      <c r="I225" s="394"/>
      <c r="J225" s="394"/>
      <c r="K225" s="394"/>
    </row>
    <row r="226" spans="1:11" ht="20.25" customHeight="1" x14ac:dyDescent="0.25">
      <c r="A226" s="81"/>
      <c r="B226" s="353" t="s">
        <v>462</v>
      </c>
      <c r="C226" s="354"/>
      <c r="D226" s="354"/>
      <c r="E226" s="354"/>
      <c r="F226" s="354"/>
      <c r="G226" s="354"/>
      <c r="H226" s="394"/>
      <c r="I226" s="394"/>
      <c r="J226" s="394"/>
      <c r="K226" s="394"/>
    </row>
    <row r="227" spans="1:11" ht="20.25" customHeight="1" x14ac:dyDescent="0.25">
      <c r="A227" s="81"/>
      <c r="B227" s="354" t="s">
        <v>463</v>
      </c>
      <c r="C227" s="354"/>
      <c r="D227" s="354"/>
      <c r="E227" s="354"/>
      <c r="F227" s="354"/>
      <c r="G227" s="354"/>
      <c r="H227" s="394"/>
      <c r="I227" s="394"/>
      <c r="J227" s="394"/>
      <c r="K227" s="394"/>
    </row>
    <row r="228" spans="1:11" ht="20.25" customHeight="1" x14ac:dyDescent="0.25">
      <c r="A228" s="81"/>
      <c r="B228" s="354" t="s">
        <v>464</v>
      </c>
      <c r="C228" s="354"/>
      <c r="D228" s="354"/>
      <c r="E228" s="354"/>
      <c r="F228" s="354"/>
      <c r="G228" s="354"/>
      <c r="H228" s="394"/>
      <c r="I228" s="394"/>
      <c r="J228" s="394"/>
      <c r="K228" s="394"/>
    </row>
    <row r="229" spans="1:11" ht="20.25" customHeight="1" x14ac:dyDescent="0.25">
      <c r="A229" s="58"/>
      <c r="B229" s="466" t="s">
        <v>352</v>
      </c>
      <c r="C229" s="466"/>
      <c r="D229" s="466"/>
      <c r="E229" s="466"/>
      <c r="F229" s="466"/>
      <c r="G229" s="466"/>
      <c r="H229" s="440">
        <f>SUM(H225:I228)</f>
        <v>0</v>
      </c>
      <c r="I229" s="440"/>
      <c r="J229" s="440">
        <f>SUM(J225:K228)</f>
        <v>0</v>
      </c>
      <c r="K229" s="440"/>
    </row>
    <row r="230" spans="1:11" ht="20.25" customHeight="1" x14ac:dyDescent="0.25">
      <c r="A230" s="468" t="s">
        <v>353</v>
      </c>
      <c r="B230" s="469"/>
      <c r="C230" s="469"/>
      <c r="D230" s="469"/>
      <c r="E230" s="469"/>
      <c r="F230" s="469"/>
      <c r="G230" s="469"/>
      <c r="H230" s="469"/>
      <c r="I230" s="469"/>
      <c r="J230" s="469"/>
      <c r="K230" s="470"/>
    </row>
    <row r="231" spans="1:11" ht="20.25" customHeight="1" x14ac:dyDescent="0.25">
      <c r="A231" s="82" t="s">
        <v>465</v>
      </c>
      <c r="B231" s="354" t="s">
        <v>466</v>
      </c>
      <c r="C231" s="354"/>
      <c r="D231" s="354"/>
      <c r="E231" s="354"/>
      <c r="F231" s="354"/>
      <c r="G231" s="354"/>
      <c r="H231" s="394"/>
      <c r="I231" s="394"/>
      <c r="J231" s="394"/>
      <c r="K231" s="394"/>
    </row>
    <row r="232" spans="1:11" ht="20.25" customHeight="1" x14ac:dyDescent="0.25">
      <c r="A232" s="58"/>
      <c r="B232" s="466" t="s">
        <v>355</v>
      </c>
      <c r="C232" s="466"/>
      <c r="D232" s="466"/>
      <c r="E232" s="466"/>
      <c r="F232" s="466"/>
      <c r="G232" s="466"/>
      <c r="H232" s="467">
        <f>H231</f>
        <v>0</v>
      </c>
      <c r="I232" s="467"/>
      <c r="J232" s="467">
        <f>J231</f>
        <v>0</v>
      </c>
      <c r="K232" s="467"/>
    </row>
    <row r="233" spans="1:11" ht="20.25" customHeight="1" x14ac:dyDescent="0.25">
      <c r="A233" s="463" t="s">
        <v>356</v>
      </c>
      <c r="B233" s="464"/>
      <c r="C233" s="464"/>
      <c r="D233" s="464"/>
      <c r="E233" s="464"/>
      <c r="F233" s="464"/>
      <c r="G233" s="464"/>
      <c r="H233" s="464"/>
      <c r="I233" s="464"/>
      <c r="J233" s="464"/>
      <c r="K233" s="465"/>
    </row>
    <row r="234" spans="1:11" ht="20.25" customHeight="1" x14ac:dyDescent="0.25">
      <c r="A234" s="82" t="s">
        <v>467</v>
      </c>
      <c r="B234" s="353" t="s">
        <v>471</v>
      </c>
      <c r="C234" s="354"/>
      <c r="D234" s="354"/>
      <c r="E234" s="354"/>
      <c r="F234" s="354"/>
      <c r="G234" s="354"/>
      <c r="H234" s="394"/>
      <c r="I234" s="394"/>
      <c r="J234" s="394"/>
      <c r="K234" s="394"/>
    </row>
    <row r="235" spans="1:11" ht="34.5" customHeight="1" x14ac:dyDescent="0.25">
      <c r="A235" s="82" t="s">
        <v>468</v>
      </c>
      <c r="B235" s="353" t="s">
        <v>472</v>
      </c>
      <c r="C235" s="354"/>
      <c r="D235" s="354"/>
      <c r="E235" s="354"/>
      <c r="F235" s="354"/>
      <c r="G235" s="354"/>
      <c r="H235" s="394"/>
      <c r="I235" s="394"/>
      <c r="J235" s="394"/>
      <c r="K235" s="394"/>
    </row>
    <row r="236" spans="1:11" ht="20.25" customHeight="1" x14ac:dyDescent="0.25">
      <c r="A236" s="82" t="s">
        <v>469</v>
      </c>
      <c r="B236" s="353" t="s">
        <v>360</v>
      </c>
      <c r="C236" s="354"/>
      <c r="D236" s="354"/>
      <c r="E236" s="354"/>
      <c r="F236" s="354"/>
      <c r="G236" s="354"/>
      <c r="H236" s="394"/>
      <c r="I236" s="394"/>
      <c r="J236" s="394"/>
      <c r="K236" s="394"/>
    </row>
    <row r="237" spans="1:11" ht="20.25" customHeight="1" x14ac:dyDescent="0.25">
      <c r="A237" s="82" t="s">
        <v>470</v>
      </c>
      <c r="B237" s="354" t="s">
        <v>473</v>
      </c>
      <c r="C237" s="354"/>
      <c r="D237" s="354"/>
      <c r="E237" s="354"/>
      <c r="F237" s="354"/>
      <c r="G237" s="354"/>
      <c r="H237" s="394"/>
      <c r="I237" s="394"/>
      <c r="J237" s="394"/>
      <c r="K237" s="394"/>
    </row>
    <row r="238" spans="1:11" ht="20.25" customHeight="1" x14ac:dyDescent="0.25">
      <c r="A238" s="58"/>
      <c r="B238" s="466" t="s">
        <v>357</v>
      </c>
      <c r="C238" s="466"/>
      <c r="D238" s="466"/>
      <c r="E238" s="466"/>
      <c r="F238" s="466"/>
      <c r="G238" s="466"/>
      <c r="H238" s="467">
        <f>SUM(H234:I237)</f>
        <v>0</v>
      </c>
      <c r="I238" s="467"/>
      <c r="J238" s="467">
        <f>SUM(J234:K237)</f>
        <v>0</v>
      </c>
      <c r="K238" s="467"/>
    </row>
    <row r="239" spans="1:11" ht="20.25" customHeight="1" x14ac:dyDescent="0.25">
      <c r="A239" s="459" t="s">
        <v>361</v>
      </c>
      <c r="B239" s="460"/>
      <c r="C239" s="460"/>
      <c r="D239" s="460"/>
      <c r="E239" s="460"/>
      <c r="F239" s="460"/>
      <c r="G239" s="461"/>
      <c r="H239" s="441">
        <f>H229+H232+H238</f>
        <v>0</v>
      </c>
      <c r="I239" s="442"/>
      <c r="J239" s="441">
        <f>J229+J232+J238</f>
        <v>0</v>
      </c>
      <c r="K239" s="442"/>
    </row>
    <row r="240" spans="1:11" ht="28.5" customHeight="1" x14ac:dyDescent="0.25">
      <c r="A240" s="459" t="s">
        <v>362</v>
      </c>
      <c r="B240" s="460"/>
      <c r="C240" s="460"/>
      <c r="D240" s="460"/>
      <c r="E240" s="460"/>
      <c r="F240" s="460"/>
      <c r="G240" s="461"/>
      <c r="H240" s="450"/>
      <c r="I240" s="451"/>
      <c r="J240" s="450"/>
      <c r="K240" s="451"/>
    </row>
    <row r="241" spans="1:11" ht="20.25" customHeight="1" x14ac:dyDescent="0.25">
      <c r="A241" s="471" t="s">
        <v>363</v>
      </c>
      <c r="B241" s="472"/>
      <c r="C241" s="472"/>
      <c r="D241" s="472"/>
      <c r="E241" s="472"/>
      <c r="F241" s="472"/>
      <c r="G241" s="473"/>
      <c r="H241" s="441">
        <f>H240+H239+J239+J240</f>
        <v>0</v>
      </c>
      <c r="I241" s="445"/>
      <c r="J241" s="445"/>
      <c r="K241" s="442"/>
    </row>
    <row r="242" spans="1:11" ht="20.25" customHeight="1" x14ac:dyDescent="0.25">
      <c r="A242" t="s">
        <v>364</v>
      </c>
    </row>
    <row r="244" spans="1:11" ht="20.25" customHeight="1" x14ac:dyDescent="0.25">
      <c r="I244" s="424" t="s">
        <v>340</v>
      </c>
      <c r="J244" s="424"/>
      <c r="K244" s="424"/>
    </row>
    <row r="246" spans="1:11" ht="20.25" customHeight="1" x14ac:dyDescent="0.25">
      <c r="A246" s="403" t="s">
        <v>260</v>
      </c>
      <c r="B246" s="404"/>
      <c r="C246" s="404"/>
      <c r="D246" s="404"/>
      <c r="E246" s="404"/>
      <c r="F246" s="404"/>
      <c r="G246" s="404"/>
      <c r="H246" s="404"/>
      <c r="I246" s="404"/>
      <c r="J246" s="404"/>
      <c r="K246" s="405"/>
    </row>
    <row r="247" spans="1:11" ht="20.25" customHeight="1" x14ac:dyDescent="0.25">
      <c r="A247" s="229" t="s">
        <v>0</v>
      </c>
      <c r="B247" s="230"/>
      <c r="C247" s="230"/>
      <c r="D247" s="230"/>
      <c r="E247" s="230"/>
      <c r="F247" s="230"/>
      <c r="G247" s="230"/>
      <c r="H247" s="230"/>
      <c r="I247" s="230"/>
      <c r="J247" s="230"/>
      <c r="K247" s="231"/>
    </row>
    <row r="248" spans="1:11" ht="20.25" customHeight="1" x14ac:dyDescent="0.25">
      <c r="A248" s="32"/>
      <c r="B248" s="33"/>
      <c r="C248" s="33"/>
      <c r="D248" s="33"/>
      <c r="E248" s="33"/>
      <c r="F248" s="33"/>
      <c r="G248" s="33"/>
      <c r="H248" s="33"/>
      <c r="I248" s="33"/>
      <c r="J248" s="33"/>
      <c r="K248" s="34"/>
    </row>
    <row r="249" spans="1:11" ht="20.25" customHeight="1" x14ac:dyDescent="0.25">
      <c r="A249" s="453" t="s">
        <v>341</v>
      </c>
      <c r="B249" s="454"/>
      <c r="C249" s="454"/>
      <c r="D249" s="454"/>
      <c r="E249" s="454"/>
      <c r="F249" s="454"/>
      <c r="G249" s="454"/>
      <c r="H249" s="454"/>
      <c r="I249" s="454"/>
      <c r="J249" s="454"/>
      <c r="K249" s="455"/>
    </row>
    <row r="250" spans="1:11" ht="20.25" customHeight="1" x14ac:dyDescent="0.25">
      <c r="A250" s="32"/>
      <c r="B250" s="33"/>
      <c r="C250" s="33"/>
      <c r="D250" s="33"/>
      <c r="E250" s="33"/>
      <c r="F250" s="33"/>
      <c r="G250" s="33"/>
      <c r="H250" s="33"/>
      <c r="I250" s="33"/>
      <c r="J250" s="33"/>
      <c r="K250" s="34"/>
    </row>
    <row r="251" spans="1:11" ht="20.25" customHeight="1" x14ac:dyDescent="0.25">
      <c r="A251" s="425"/>
      <c r="B251" s="426"/>
      <c r="C251" s="426"/>
      <c r="D251" s="426"/>
      <c r="E251" s="426"/>
      <c r="F251" s="426"/>
      <c r="G251" s="426"/>
      <c r="H251" s="426"/>
      <c r="I251" s="426"/>
      <c r="J251" s="426"/>
      <c r="K251" s="427"/>
    </row>
    <row r="252" spans="1:11" ht="20.25" customHeight="1" x14ac:dyDescent="0.25">
      <c r="A252" s="101"/>
      <c r="B252" s="76"/>
      <c r="C252" s="76"/>
      <c r="D252" s="76"/>
      <c r="E252" s="76"/>
      <c r="F252" s="76"/>
      <c r="G252" s="76"/>
      <c r="H252" s="76"/>
      <c r="I252" s="76"/>
      <c r="J252" s="76"/>
      <c r="K252" s="102"/>
    </row>
    <row r="253" spans="1:11" ht="29.25" customHeight="1" x14ac:dyDescent="0.25">
      <c r="A253" s="456" t="s">
        <v>274</v>
      </c>
      <c r="B253" s="457" t="s">
        <v>176</v>
      </c>
      <c r="C253" s="457"/>
      <c r="D253" s="457"/>
      <c r="E253" s="457"/>
      <c r="F253" s="457"/>
      <c r="G253" s="458"/>
      <c r="H253" s="459" t="s">
        <v>342</v>
      </c>
      <c r="I253" s="460"/>
      <c r="J253" s="460"/>
      <c r="K253" s="461"/>
    </row>
    <row r="254" spans="1:11" ht="20.25" customHeight="1" x14ac:dyDescent="0.25">
      <c r="A254" s="453"/>
      <c r="B254" s="454"/>
      <c r="C254" s="454"/>
      <c r="D254" s="454"/>
      <c r="E254" s="454"/>
      <c r="F254" s="454"/>
      <c r="G254" s="455"/>
      <c r="H254" s="462" t="s">
        <v>276</v>
      </c>
      <c r="I254" s="462"/>
      <c r="J254" s="462" t="s">
        <v>277</v>
      </c>
      <c r="K254" s="462"/>
    </row>
    <row r="255" spans="1:11" ht="20.25" customHeight="1" x14ac:dyDescent="0.25">
      <c r="A255" s="463" t="s">
        <v>343</v>
      </c>
      <c r="B255" s="464"/>
      <c r="C255" s="464"/>
      <c r="D255" s="464"/>
      <c r="E255" s="464"/>
      <c r="F255" s="464"/>
      <c r="G255" s="464"/>
      <c r="H255" s="464"/>
      <c r="I255" s="464"/>
      <c r="J255" s="464"/>
      <c r="K255" s="465"/>
    </row>
    <row r="256" spans="1:11" ht="20.25" customHeight="1" x14ac:dyDescent="0.25">
      <c r="A256" s="85" t="s">
        <v>459</v>
      </c>
      <c r="B256" s="354" t="s">
        <v>460</v>
      </c>
      <c r="C256" s="354"/>
      <c r="D256" s="354"/>
      <c r="E256" s="354"/>
      <c r="F256" s="354"/>
      <c r="G256" s="354"/>
      <c r="H256" s="392"/>
      <c r="I256" s="392"/>
      <c r="J256" s="392"/>
      <c r="K256" s="392"/>
    </row>
    <row r="257" spans="1:11" ht="30" customHeight="1" x14ac:dyDescent="0.25">
      <c r="A257" s="81"/>
      <c r="B257" s="353" t="s">
        <v>461</v>
      </c>
      <c r="C257" s="354"/>
      <c r="D257" s="354"/>
      <c r="E257" s="354"/>
      <c r="F257" s="354"/>
      <c r="G257" s="354"/>
      <c r="H257" s="394"/>
      <c r="I257" s="394"/>
      <c r="J257" s="394"/>
      <c r="K257" s="394"/>
    </row>
    <row r="258" spans="1:11" ht="20.25" customHeight="1" x14ac:dyDescent="0.25">
      <c r="A258" s="81"/>
      <c r="B258" s="353" t="s">
        <v>462</v>
      </c>
      <c r="C258" s="354"/>
      <c r="D258" s="354"/>
      <c r="E258" s="354"/>
      <c r="F258" s="354"/>
      <c r="G258" s="354"/>
      <c r="H258" s="394"/>
      <c r="I258" s="394"/>
      <c r="J258" s="394"/>
      <c r="K258" s="394"/>
    </row>
    <row r="259" spans="1:11" ht="20.25" customHeight="1" x14ac:dyDescent="0.25">
      <c r="A259" s="81"/>
      <c r="B259" s="354" t="s">
        <v>463</v>
      </c>
      <c r="C259" s="354"/>
      <c r="D259" s="354"/>
      <c r="E259" s="354"/>
      <c r="F259" s="354"/>
      <c r="G259" s="354"/>
      <c r="H259" s="394"/>
      <c r="I259" s="394"/>
      <c r="J259" s="394"/>
      <c r="K259" s="394"/>
    </row>
    <row r="260" spans="1:11" ht="20.25" customHeight="1" x14ac:dyDescent="0.25">
      <c r="A260" s="81"/>
      <c r="B260" s="354" t="s">
        <v>464</v>
      </c>
      <c r="C260" s="354"/>
      <c r="D260" s="354"/>
      <c r="E260" s="354"/>
      <c r="F260" s="354"/>
      <c r="G260" s="354"/>
      <c r="H260" s="394"/>
      <c r="I260" s="394"/>
      <c r="J260" s="394"/>
      <c r="K260" s="394"/>
    </row>
    <row r="261" spans="1:11" ht="20.25" customHeight="1" x14ac:dyDescent="0.25">
      <c r="A261" s="58"/>
      <c r="B261" s="466" t="s">
        <v>352</v>
      </c>
      <c r="C261" s="466"/>
      <c r="D261" s="466"/>
      <c r="E261" s="466"/>
      <c r="F261" s="466"/>
      <c r="G261" s="466"/>
      <c r="H261" s="440">
        <f>SUM(H257:I260)</f>
        <v>0</v>
      </c>
      <c r="I261" s="440"/>
      <c r="J261" s="440">
        <f>SUM(J257:K260)</f>
        <v>0</v>
      </c>
      <c r="K261" s="440"/>
    </row>
    <row r="262" spans="1:11" ht="20.25" customHeight="1" x14ac:dyDescent="0.25">
      <c r="A262" s="468" t="s">
        <v>353</v>
      </c>
      <c r="B262" s="469"/>
      <c r="C262" s="469"/>
      <c r="D262" s="469"/>
      <c r="E262" s="469"/>
      <c r="F262" s="469"/>
      <c r="G262" s="469"/>
      <c r="H262" s="469"/>
      <c r="I262" s="469"/>
      <c r="J262" s="469"/>
      <c r="K262" s="470"/>
    </row>
    <row r="263" spans="1:11" ht="20.25" customHeight="1" x14ac:dyDescent="0.25">
      <c r="A263" s="82" t="s">
        <v>465</v>
      </c>
      <c r="B263" s="354" t="s">
        <v>466</v>
      </c>
      <c r="C263" s="354"/>
      <c r="D263" s="354"/>
      <c r="E263" s="354"/>
      <c r="F263" s="354"/>
      <c r="G263" s="354"/>
      <c r="H263" s="394"/>
      <c r="I263" s="394"/>
      <c r="J263" s="394"/>
      <c r="K263" s="394"/>
    </row>
    <row r="264" spans="1:11" ht="20.25" customHeight="1" x14ac:dyDescent="0.25">
      <c r="A264" s="58"/>
      <c r="B264" s="466" t="s">
        <v>355</v>
      </c>
      <c r="C264" s="466"/>
      <c r="D264" s="466"/>
      <c r="E264" s="466"/>
      <c r="F264" s="466"/>
      <c r="G264" s="466"/>
      <c r="H264" s="467">
        <f>H263</f>
        <v>0</v>
      </c>
      <c r="I264" s="467"/>
      <c r="J264" s="467">
        <f>J263</f>
        <v>0</v>
      </c>
      <c r="K264" s="467"/>
    </row>
    <row r="265" spans="1:11" ht="20.25" customHeight="1" x14ac:dyDescent="0.25">
      <c r="A265" s="463" t="s">
        <v>356</v>
      </c>
      <c r="B265" s="464"/>
      <c r="C265" s="464"/>
      <c r="D265" s="464"/>
      <c r="E265" s="464"/>
      <c r="F265" s="464"/>
      <c r="G265" s="464"/>
      <c r="H265" s="464"/>
      <c r="I265" s="464"/>
      <c r="J265" s="464"/>
      <c r="K265" s="465"/>
    </row>
    <row r="266" spans="1:11" ht="20.25" customHeight="1" x14ac:dyDescent="0.25">
      <c r="A266" s="82" t="s">
        <v>467</v>
      </c>
      <c r="B266" s="353" t="s">
        <v>471</v>
      </c>
      <c r="C266" s="354"/>
      <c r="D266" s="354"/>
      <c r="E266" s="354"/>
      <c r="F266" s="354"/>
      <c r="G266" s="354"/>
      <c r="H266" s="394"/>
      <c r="I266" s="394"/>
      <c r="J266" s="394"/>
      <c r="K266" s="394"/>
    </row>
    <row r="267" spans="1:11" ht="38.25" customHeight="1" x14ac:dyDescent="0.25">
      <c r="A267" s="82" t="s">
        <v>468</v>
      </c>
      <c r="B267" s="353" t="s">
        <v>472</v>
      </c>
      <c r="C267" s="354"/>
      <c r="D267" s="354"/>
      <c r="E267" s="354"/>
      <c r="F267" s="354"/>
      <c r="G267" s="354"/>
      <c r="H267" s="394"/>
      <c r="I267" s="394"/>
      <c r="J267" s="394"/>
      <c r="K267" s="394"/>
    </row>
    <row r="268" spans="1:11" ht="20.25" customHeight="1" x14ac:dyDescent="0.25">
      <c r="A268" s="82" t="s">
        <v>469</v>
      </c>
      <c r="B268" s="353" t="s">
        <v>360</v>
      </c>
      <c r="C268" s="354"/>
      <c r="D268" s="354"/>
      <c r="E268" s="354"/>
      <c r="F268" s="354"/>
      <c r="G268" s="354"/>
      <c r="H268" s="394"/>
      <c r="I268" s="394"/>
      <c r="J268" s="394"/>
      <c r="K268" s="394"/>
    </row>
    <row r="269" spans="1:11" ht="20.25" customHeight="1" x14ac:dyDescent="0.25">
      <c r="A269" s="82" t="s">
        <v>470</v>
      </c>
      <c r="B269" s="354" t="s">
        <v>473</v>
      </c>
      <c r="C269" s="354"/>
      <c r="D269" s="354"/>
      <c r="E269" s="354"/>
      <c r="F269" s="354"/>
      <c r="G269" s="354"/>
      <c r="H269" s="394"/>
      <c r="I269" s="394"/>
      <c r="J269" s="394"/>
      <c r="K269" s="394"/>
    </row>
    <row r="270" spans="1:11" ht="20.25" customHeight="1" x14ac:dyDescent="0.25">
      <c r="A270" s="58"/>
      <c r="B270" s="466" t="s">
        <v>357</v>
      </c>
      <c r="C270" s="466"/>
      <c r="D270" s="466"/>
      <c r="E270" s="466"/>
      <c r="F270" s="466"/>
      <c r="G270" s="466"/>
      <c r="H270" s="467">
        <f>SUM(H266:I269)</f>
        <v>0</v>
      </c>
      <c r="I270" s="467"/>
      <c r="J270" s="467">
        <f>SUM(J266:K269)</f>
        <v>0</v>
      </c>
      <c r="K270" s="467"/>
    </row>
    <row r="271" spans="1:11" ht="20.25" customHeight="1" x14ac:dyDescent="0.25">
      <c r="A271" s="459" t="s">
        <v>361</v>
      </c>
      <c r="B271" s="460"/>
      <c r="C271" s="460"/>
      <c r="D271" s="460"/>
      <c r="E271" s="460"/>
      <c r="F271" s="460"/>
      <c r="G271" s="461"/>
      <c r="H271" s="441">
        <f>H261+H264+H270</f>
        <v>0</v>
      </c>
      <c r="I271" s="442"/>
      <c r="J271" s="441">
        <f>J261+J264+J270</f>
        <v>0</v>
      </c>
      <c r="K271" s="442"/>
    </row>
    <row r="272" spans="1:11" ht="32.25" customHeight="1" x14ac:dyDescent="0.25">
      <c r="A272" s="459" t="s">
        <v>362</v>
      </c>
      <c r="B272" s="460"/>
      <c r="C272" s="460"/>
      <c r="D272" s="460"/>
      <c r="E272" s="460"/>
      <c r="F272" s="460"/>
      <c r="G272" s="461"/>
      <c r="H272" s="450"/>
      <c r="I272" s="451"/>
      <c r="J272" s="450"/>
      <c r="K272" s="451"/>
    </row>
    <row r="273" spans="1:11" ht="20.25" customHeight="1" x14ac:dyDescent="0.25">
      <c r="A273" s="471" t="s">
        <v>363</v>
      </c>
      <c r="B273" s="472"/>
      <c r="C273" s="472"/>
      <c r="D273" s="472"/>
      <c r="E273" s="472"/>
      <c r="F273" s="472"/>
      <c r="G273" s="473"/>
      <c r="H273" s="441">
        <f>H272+H271+J271+J272</f>
        <v>0</v>
      </c>
      <c r="I273" s="445"/>
      <c r="J273" s="445"/>
      <c r="K273" s="442"/>
    </row>
    <row r="274" spans="1:11" ht="20.25" customHeight="1" x14ac:dyDescent="0.25">
      <c r="A274" t="s">
        <v>364</v>
      </c>
    </row>
    <row r="276" spans="1:11" ht="20.25" customHeight="1" x14ac:dyDescent="0.25">
      <c r="I276" s="424" t="s">
        <v>340</v>
      </c>
      <c r="J276" s="424"/>
      <c r="K276" s="424"/>
    </row>
    <row r="278" spans="1:11" ht="20.25" customHeight="1" x14ac:dyDescent="0.25">
      <c r="A278" s="403" t="s">
        <v>260</v>
      </c>
      <c r="B278" s="404"/>
      <c r="C278" s="404"/>
      <c r="D278" s="404"/>
      <c r="E278" s="404"/>
      <c r="F278" s="404"/>
      <c r="G278" s="404"/>
      <c r="H278" s="404"/>
      <c r="I278" s="404"/>
      <c r="J278" s="404"/>
      <c r="K278" s="405"/>
    </row>
    <row r="279" spans="1:11" ht="20.25" customHeight="1" x14ac:dyDescent="0.25">
      <c r="A279" s="229" t="s">
        <v>0</v>
      </c>
      <c r="B279" s="230"/>
      <c r="C279" s="230"/>
      <c r="D279" s="230"/>
      <c r="E279" s="230"/>
      <c r="F279" s="230"/>
      <c r="G279" s="230"/>
      <c r="H279" s="230"/>
      <c r="I279" s="230"/>
      <c r="J279" s="230"/>
      <c r="K279" s="231"/>
    </row>
    <row r="280" spans="1:11" ht="20.25" customHeight="1" x14ac:dyDescent="0.25">
      <c r="A280" s="32"/>
      <c r="B280" s="33"/>
      <c r="C280" s="33"/>
      <c r="D280" s="33"/>
      <c r="E280" s="33"/>
      <c r="F280" s="33"/>
      <c r="G280" s="33"/>
      <c r="H280" s="33"/>
      <c r="I280" s="33"/>
      <c r="J280" s="33"/>
      <c r="K280" s="34"/>
    </row>
    <row r="281" spans="1:11" ht="20.25" customHeight="1" x14ac:dyDescent="0.25">
      <c r="A281" s="453" t="s">
        <v>341</v>
      </c>
      <c r="B281" s="454"/>
      <c r="C281" s="454"/>
      <c r="D281" s="454"/>
      <c r="E281" s="454"/>
      <c r="F281" s="454"/>
      <c r="G281" s="454"/>
      <c r="H281" s="454"/>
      <c r="I281" s="454"/>
      <c r="J281" s="454"/>
      <c r="K281" s="455"/>
    </row>
    <row r="282" spans="1:11" ht="20.25" customHeight="1" x14ac:dyDescent="0.25">
      <c r="A282" s="32"/>
      <c r="B282" s="33"/>
      <c r="C282" s="33"/>
      <c r="D282" s="33"/>
      <c r="E282" s="33"/>
      <c r="F282" s="33"/>
      <c r="G282" s="33"/>
      <c r="H282" s="33"/>
      <c r="I282" s="33"/>
      <c r="J282" s="33"/>
      <c r="K282" s="34"/>
    </row>
    <row r="283" spans="1:11" ht="20.25" customHeight="1" x14ac:dyDescent="0.25">
      <c r="A283" s="425"/>
      <c r="B283" s="426"/>
      <c r="C283" s="426"/>
      <c r="D283" s="426"/>
      <c r="E283" s="426"/>
      <c r="F283" s="426"/>
      <c r="G283" s="426"/>
      <c r="H283" s="426"/>
      <c r="I283" s="426"/>
      <c r="J283" s="426"/>
      <c r="K283" s="427"/>
    </row>
    <row r="284" spans="1:11" ht="20.25" customHeight="1" x14ac:dyDescent="0.25">
      <c r="A284" s="101"/>
      <c r="B284" s="76"/>
      <c r="C284" s="76"/>
      <c r="D284" s="76"/>
      <c r="E284" s="76"/>
      <c r="F284" s="76"/>
      <c r="G284" s="76"/>
      <c r="H284" s="76"/>
      <c r="I284" s="76"/>
      <c r="J284" s="76"/>
      <c r="K284" s="102"/>
    </row>
    <row r="285" spans="1:11" ht="31.5" customHeight="1" x14ac:dyDescent="0.25">
      <c r="A285" s="456" t="s">
        <v>274</v>
      </c>
      <c r="B285" s="457" t="s">
        <v>176</v>
      </c>
      <c r="C285" s="457"/>
      <c r="D285" s="457"/>
      <c r="E285" s="457"/>
      <c r="F285" s="457"/>
      <c r="G285" s="458"/>
      <c r="H285" s="459" t="s">
        <v>342</v>
      </c>
      <c r="I285" s="460"/>
      <c r="J285" s="460"/>
      <c r="K285" s="461"/>
    </row>
    <row r="286" spans="1:11" ht="20.25" customHeight="1" x14ac:dyDescent="0.25">
      <c r="A286" s="453"/>
      <c r="B286" s="454"/>
      <c r="C286" s="454"/>
      <c r="D286" s="454"/>
      <c r="E286" s="454"/>
      <c r="F286" s="454"/>
      <c r="G286" s="455"/>
      <c r="H286" s="462" t="s">
        <v>276</v>
      </c>
      <c r="I286" s="462"/>
      <c r="J286" s="462" t="s">
        <v>277</v>
      </c>
      <c r="K286" s="462"/>
    </row>
    <row r="287" spans="1:11" ht="20.25" customHeight="1" x14ac:dyDescent="0.25">
      <c r="A287" s="463" t="s">
        <v>343</v>
      </c>
      <c r="B287" s="464"/>
      <c r="C287" s="464"/>
      <c r="D287" s="464"/>
      <c r="E287" s="464"/>
      <c r="F287" s="464"/>
      <c r="G287" s="464"/>
      <c r="H287" s="464"/>
      <c r="I287" s="464"/>
      <c r="J287" s="464"/>
      <c r="K287" s="465"/>
    </row>
    <row r="288" spans="1:11" ht="20.25" customHeight="1" x14ac:dyDescent="0.25">
      <c r="A288" s="85" t="s">
        <v>459</v>
      </c>
      <c r="B288" s="354" t="s">
        <v>460</v>
      </c>
      <c r="C288" s="354"/>
      <c r="D288" s="354"/>
      <c r="E288" s="354"/>
      <c r="F288" s="354"/>
      <c r="G288" s="354"/>
      <c r="H288" s="392"/>
      <c r="I288" s="392"/>
      <c r="J288" s="392"/>
      <c r="K288" s="392"/>
    </row>
    <row r="289" spans="1:11" ht="30.75" customHeight="1" x14ac:dyDescent="0.25">
      <c r="A289" s="81"/>
      <c r="B289" s="353" t="s">
        <v>461</v>
      </c>
      <c r="C289" s="354"/>
      <c r="D289" s="354"/>
      <c r="E289" s="354"/>
      <c r="F289" s="354"/>
      <c r="G289" s="354"/>
      <c r="H289" s="394"/>
      <c r="I289" s="394"/>
      <c r="J289" s="394"/>
      <c r="K289" s="394"/>
    </row>
    <row r="290" spans="1:11" ht="20.25" customHeight="1" x14ac:dyDescent="0.25">
      <c r="A290" s="81"/>
      <c r="B290" s="353" t="s">
        <v>462</v>
      </c>
      <c r="C290" s="354"/>
      <c r="D290" s="354"/>
      <c r="E290" s="354"/>
      <c r="F290" s="354"/>
      <c r="G290" s="354"/>
      <c r="H290" s="394"/>
      <c r="I290" s="394"/>
      <c r="J290" s="394"/>
      <c r="K290" s="394"/>
    </row>
    <row r="291" spans="1:11" ht="20.25" customHeight="1" x14ac:dyDescent="0.25">
      <c r="A291" s="81"/>
      <c r="B291" s="354" t="s">
        <v>463</v>
      </c>
      <c r="C291" s="354"/>
      <c r="D291" s="354"/>
      <c r="E291" s="354"/>
      <c r="F291" s="354"/>
      <c r="G291" s="354"/>
      <c r="H291" s="394"/>
      <c r="I291" s="394"/>
      <c r="J291" s="394"/>
      <c r="K291" s="394"/>
    </row>
    <row r="292" spans="1:11" ht="20.25" customHeight="1" x14ac:dyDescent="0.25">
      <c r="A292" s="81"/>
      <c r="B292" s="354" t="s">
        <v>464</v>
      </c>
      <c r="C292" s="354"/>
      <c r="D292" s="354"/>
      <c r="E292" s="354"/>
      <c r="F292" s="354"/>
      <c r="G292" s="354"/>
      <c r="H292" s="394"/>
      <c r="I292" s="394"/>
      <c r="J292" s="394"/>
      <c r="K292" s="394"/>
    </row>
    <row r="293" spans="1:11" ht="20.25" customHeight="1" x14ac:dyDescent="0.25">
      <c r="A293" s="58"/>
      <c r="B293" s="466" t="s">
        <v>352</v>
      </c>
      <c r="C293" s="466"/>
      <c r="D293" s="466"/>
      <c r="E293" s="466"/>
      <c r="F293" s="466"/>
      <c r="G293" s="466"/>
      <c r="H293" s="440">
        <f>SUM(H289:I292)</f>
        <v>0</v>
      </c>
      <c r="I293" s="440"/>
      <c r="J293" s="440">
        <f>SUM(J289:K292)</f>
        <v>0</v>
      </c>
      <c r="K293" s="440"/>
    </row>
    <row r="294" spans="1:11" ht="20.25" customHeight="1" x14ac:dyDescent="0.25">
      <c r="A294" s="468" t="s">
        <v>353</v>
      </c>
      <c r="B294" s="469"/>
      <c r="C294" s="469"/>
      <c r="D294" s="469"/>
      <c r="E294" s="469"/>
      <c r="F294" s="469"/>
      <c r="G294" s="469"/>
      <c r="H294" s="469"/>
      <c r="I294" s="469"/>
      <c r="J294" s="469"/>
      <c r="K294" s="470"/>
    </row>
    <row r="295" spans="1:11" ht="20.25" customHeight="1" x14ac:dyDescent="0.25">
      <c r="A295" s="82" t="s">
        <v>465</v>
      </c>
      <c r="B295" s="354" t="s">
        <v>466</v>
      </c>
      <c r="C295" s="354"/>
      <c r="D295" s="354"/>
      <c r="E295" s="354"/>
      <c r="F295" s="354"/>
      <c r="G295" s="354"/>
      <c r="H295" s="394"/>
      <c r="I295" s="394"/>
      <c r="J295" s="394"/>
      <c r="K295" s="394"/>
    </row>
    <row r="296" spans="1:11" ht="20.25" customHeight="1" x14ac:dyDescent="0.25">
      <c r="A296" s="58"/>
      <c r="B296" s="466" t="s">
        <v>355</v>
      </c>
      <c r="C296" s="466"/>
      <c r="D296" s="466"/>
      <c r="E296" s="466"/>
      <c r="F296" s="466"/>
      <c r="G296" s="466"/>
      <c r="H296" s="467">
        <f>H295</f>
        <v>0</v>
      </c>
      <c r="I296" s="467"/>
      <c r="J296" s="467">
        <f>J295</f>
        <v>0</v>
      </c>
      <c r="K296" s="467"/>
    </row>
    <row r="297" spans="1:11" ht="20.25" customHeight="1" x14ac:dyDescent="0.25">
      <c r="A297" s="463" t="s">
        <v>356</v>
      </c>
      <c r="B297" s="464"/>
      <c r="C297" s="464"/>
      <c r="D297" s="464"/>
      <c r="E297" s="464"/>
      <c r="F297" s="464"/>
      <c r="G297" s="464"/>
      <c r="H297" s="464"/>
      <c r="I297" s="464"/>
      <c r="J297" s="464"/>
      <c r="K297" s="465"/>
    </row>
    <row r="298" spans="1:11" ht="20.25" customHeight="1" x14ac:dyDescent="0.25">
      <c r="A298" s="82" t="s">
        <v>467</v>
      </c>
      <c r="B298" s="353" t="s">
        <v>471</v>
      </c>
      <c r="C298" s="354"/>
      <c r="D298" s="354"/>
      <c r="E298" s="354"/>
      <c r="F298" s="354"/>
      <c r="G298" s="354"/>
      <c r="H298" s="394"/>
      <c r="I298" s="394"/>
      <c r="J298" s="394"/>
      <c r="K298" s="394"/>
    </row>
    <row r="299" spans="1:11" ht="32.25" customHeight="1" x14ac:dyDescent="0.25">
      <c r="A299" s="82" t="s">
        <v>468</v>
      </c>
      <c r="B299" s="353" t="s">
        <v>472</v>
      </c>
      <c r="C299" s="354"/>
      <c r="D299" s="354"/>
      <c r="E299" s="354"/>
      <c r="F299" s="354"/>
      <c r="G299" s="354"/>
      <c r="H299" s="394"/>
      <c r="I299" s="394"/>
      <c r="J299" s="394"/>
      <c r="K299" s="394"/>
    </row>
    <row r="300" spans="1:11" ht="20.25" customHeight="1" x14ac:dyDescent="0.25">
      <c r="A300" s="82" t="s">
        <v>469</v>
      </c>
      <c r="B300" s="353" t="s">
        <v>360</v>
      </c>
      <c r="C300" s="354"/>
      <c r="D300" s="354"/>
      <c r="E300" s="354"/>
      <c r="F300" s="354"/>
      <c r="G300" s="354"/>
      <c r="H300" s="394"/>
      <c r="I300" s="394"/>
      <c r="J300" s="394"/>
      <c r="K300" s="394"/>
    </row>
    <row r="301" spans="1:11" ht="20.25" customHeight="1" x14ac:dyDescent="0.25">
      <c r="A301" s="82" t="s">
        <v>470</v>
      </c>
      <c r="B301" s="354" t="s">
        <v>473</v>
      </c>
      <c r="C301" s="354"/>
      <c r="D301" s="354"/>
      <c r="E301" s="354"/>
      <c r="F301" s="354"/>
      <c r="G301" s="354"/>
      <c r="H301" s="394"/>
      <c r="I301" s="394"/>
      <c r="J301" s="394"/>
      <c r="K301" s="394"/>
    </row>
    <row r="302" spans="1:11" ht="20.25" customHeight="1" x14ac:dyDescent="0.25">
      <c r="A302" s="58"/>
      <c r="B302" s="466" t="s">
        <v>357</v>
      </c>
      <c r="C302" s="466"/>
      <c r="D302" s="466"/>
      <c r="E302" s="466"/>
      <c r="F302" s="466"/>
      <c r="G302" s="466"/>
      <c r="H302" s="467">
        <f>SUM(H298:I301)</f>
        <v>0</v>
      </c>
      <c r="I302" s="467"/>
      <c r="J302" s="467">
        <f>SUM(J298:K301)</f>
        <v>0</v>
      </c>
      <c r="K302" s="467"/>
    </row>
    <row r="303" spans="1:11" ht="20.25" customHeight="1" x14ac:dyDescent="0.25">
      <c r="A303" s="459" t="s">
        <v>361</v>
      </c>
      <c r="B303" s="460"/>
      <c r="C303" s="460"/>
      <c r="D303" s="460"/>
      <c r="E303" s="460"/>
      <c r="F303" s="460"/>
      <c r="G303" s="461"/>
      <c r="H303" s="441">
        <f>H293+H296+H302</f>
        <v>0</v>
      </c>
      <c r="I303" s="442"/>
      <c r="J303" s="441">
        <f>J293+J296+J302</f>
        <v>0</v>
      </c>
      <c r="K303" s="442"/>
    </row>
    <row r="304" spans="1:11" ht="31.5" customHeight="1" x14ac:dyDescent="0.25">
      <c r="A304" s="459" t="s">
        <v>362</v>
      </c>
      <c r="B304" s="460"/>
      <c r="C304" s="460"/>
      <c r="D304" s="460"/>
      <c r="E304" s="460"/>
      <c r="F304" s="460"/>
      <c r="G304" s="461"/>
      <c r="H304" s="450"/>
      <c r="I304" s="451"/>
      <c r="J304" s="450"/>
      <c r="K304" s="451"/>
    </row>
    <row r="305" spans="1:11" ht="20.25" customHeight="1" x14ac:dyDescent="0.25">
      <c r="A305" s="471" t="s">
        <v>363</v>
      </c>
      <c r="B305" s="472"/>
      <c r="C305" s="472"/>
      <c r="D305" s="472"/>
      <c r="E305" s="472"/>
      <c r="F305" s="472"/>
      <c r="G305" s="473"/>
      <c r="H305" s="441">
        <f>H304+H303+J303+J304</f>
        <v>0</v>
      </c>
      <c r="I305" s="445"/>
      <c r="J305" s="445"/>
      <c r="K305" s="442"/>
    </row>
    <row r="306" spans="1:11" ht="20.25" customHeight="1" x14ac:dyDescent="0.25">
      <c r="A306" t="s">
        <v>364</v>
      </c>
    </row>
    <row r="308" spans="1:11" ht="20.25" customHeight="1" x14ac:dyDescent="0.25">
      <c r="I308" s="424" t="s">
        <v>340</v>
      </c>
      <c r="J308" s="424"/>
      <c r="K308" s="424"/>
    </row>
    <row r="310" spans="1:11" ht="20.25" customHeight="1" x14ac:dyDescent="0.25">
      <c r="A310" s="403" t="s">
        <v>260</v>
      </c>
      <c r="B310" s="404"/>
      <c r="C310" s="404"/>
      <c r="D310" s="404"/>
      <c r="E310" s="404"/>
      <c r="F310" s="404"/>
      <c r="G310" s="404"/>
      <c r="H310" s="404"/>
      <c r="I310" s="404"/>
      <c r="J310" s="404"/>
      <c r="K310" s="405"/>
    </row>
    <row r="311" spans="1:11" ht="20.25" customHeight="1" x14ac:dyDescent="0.25">
      <c r="A311" s="229" t="s">
        <v>0</v>
      </c>
      <c r="B311" s="230"/>
      <c r="C311" s="230"/>
      <c r="D311" s="230"/>
      <c r="E311" s="230"/>
      <c r="F311" s="230"/>
      <c r="G311" s="230"/>
      <c r="H311" s="230"/>
      <c r="I311" s="230"/>
      <c r="J311" s="230"/>
      <c r="K311" s="231"/>
    </row>
    <row r="312" spans="1:11" ht="20.25" customHeight="1" x14ac:dyDescent="0.25">
      <c r="A312" s="32"/>
      <c r="B312" s="33"/>
      <c r="C312" s="33"/>
      <c r="D312" s="33"/>
      <c r="E312" s="33"/>
      <c r="F312" s="33"/>
      <c r="G312" s="33"/>
      <c r="H312" s="33"/>
      <c r="I312" s="33"/>
      <c r="J312" s="33"/>
      <c r="K312" s="34"/>
    </row>
    <row r="313" spans="1:11" ht="20.25" customHeight="1" x14ac:dyDescent="0.25">
      <c r="A313" s="453" t="s">
        <v>341</v>
      </c>
      <c r="B313" s="454"/>
      <c r="C313" s="454"/>
      <c r="D313" s="454"/>
      <c r="E313" s="454"/>
      <c r="F313" s="454"/>
      <c r="G313" s="454"/>
      <c r="H313" s="454"/>
      <c r="I313" s="454"/>
      <c r="J313" s="454"/>
      <c r="K313" s="455"/>
    </row>
    <row r="314" spans="1:11" ht="20.25" customHeight="1" x14ac:dyDescent="0.25">
      <c r="A314" s="32"/>
      <c r="B314" s="33"/>
      <c r="C314" s="33"/>
      <c r="D314" s="33"/>
      <c r="E314" s="33"/>
      <c r="F314" s="33"/>
      <c r="G314" s="33"/>
      <c r="H314" s="33"/>
      <c r="I314" s="33"/>
      <c r="J314" s="33"/>
      <c r="K314" s="34"/>
    </row>
    <row r="315" spans="1:11" ht="20.25" customHeight="1" x14ac:dyDescent="0.25">
      <c r="A315" s="425"/>
      <c r="B315" s="426"/>
      <c r="C315" s="426"/>
      <c r="D315" s="426"/>
      <c r="E315" s="426"/>
      <c r="F315" s="426"/>
      <c r="G315" s="426"/>
      <c r="H315" s="426"/>
      <c r="I315" s="426"/>
      <c r="J315" s="426"/>
      <c r="K315" s="427"/>
    </row>
    <row r="316" spans="1:11" ht="20.25" customHeight="1" x14ac:dyDescent="0.25">
      <c r="A316" s="101"/>
      <c r="B316" s="76"/>
      <c r="C316" s="76"/>
      <c r="D316" s="76"/>
      <c r="E316" s="76"/>
      <c r="F316" s="76"/>
      <c r="G316" s="76"/>
      <c r="H316" s="76"/>
      <c r="I316" s="76"/>
      <c r="J316" s="76"/>
      <c r="K316" s="102"/>
    </row>
    <row r="317" spans="1:11" ht="31.5" customHeight="1" x14ac:dyDescent="0.25">
      <c r="A317" s="456" t="s">
        <v>274</v>
      </c>
      <c r="B317" s="457" t="s">
        <v>176</v>
      </c>
      <c r="C317" s="457"/>
      <c r="D317" s="457"/>
      <c r="E317" s="457"/>
      <c r="F317" s="457"/>
      <c r="G317" s="458"/>
      <c r="H317" s="459" t="s">
        <v>342</v>
      </c>
      <c r="I317" s="460"/>
      <c r="J317" s="460"/>
      <c r="K317" s="461"/>
    </row>
    <row r="318" spans="1:11" ht="20.25" customHeight="1" x14ac:dyDescent="0.25">
      <c r="A318" s="453"/>
      <c r="B318" s="454"/>
      <c r="C318" s="454"/>
      <c r="D318" s="454"/>
      <c r="E318" s="454"/>
      <c r="F318" s="454"/>
      <c r="G318" s="455"/>
      <c r="H318" s="462" t="s">
        <v>276</v>
      </c>
      <c r="I318" s="462"/>
      <c r="J318" s="462" t="s">
        <v>277</v>
      </c>
      <c r="K318" s="462"/>
    </row>
    <row r="319" spans="1:11" ht="20.25" customHeight="1" x14ac:dyDescent="0.25">
      <c r="A319" s="463" t="s">
        <v>343</v>
      </c>
      <c r="B319" s="464"/>
      <c r="C319" s="464"/>
      <c r="D319" s="464"/>
      <c r="E319" s="464"/>
      <c r="F319" s="464"/>
      <c r="G319" s="464"/>
      <c r="H319" s="464"/>
      <c r="I319" s="464"/>
      <c r="J319" s="464"/>
      <c r="K319" s="465"/>
    </row>
    <row r="320" spans="1:11" ht="20.25" customHeight="1" x14ac:dyDescent="0.25">
      <c r="A320" s="85" t="s">
        <v>459</v>
      </c>
      <c r="B320" s="354" t="s">
        <v>460</v>
      </c>
      <c r="C320" s="354"/>
      <c r="D320" s="354"/>
      <c r="E320" s="354"/>
      <c r="F320" s="354"/>
      <c r="G320" s="354"/>
      <c r="H320" s="392"/>
      <c r="I320" s="392"/>
      <c r="J320" s="392"/>
      <c r="K320" s="392"/>
    </row>
    <row r="321" spans="1:11" ht="30.75" customHeight="1" x14ac:dyDescent="0.25">
      <c r="A321" s="81"/>
      <c r="B321" s="353" t="s">
        <v>461</v>
      </c>
      <c r="C321" s="354"/>
      <c r="D321" s="354"/>
      <c r="E321" s="354"/>
      <c r="F321" s="354"/>
      <c r="G321" s="354"/>
      <c r="H321" s="394"/>
      <c r="I321" s="394"/>
      <c r="J321" s="394"/>
      <c r="K321" s="394"/>
    </row>
    <row r="322" spans="1:11" ht="20.25" customHeight="1" x14ac:dyDescent="0.25">
      <c r="A322" s="81"/>
      <c r="B322" s="353" t="s">
        <v>462</v>
      </c>
      <c r="C322" s="354"/>
      <c r="D322" s="354"/>
      <c r="E322" s="354"/>
      <c r="F322" s="354"/>
      <c r="G322" s="354"/>
      <c r="H322" s="394"/>
      <c r="I322" s="394"/>
      <c r="J322" s="394"/>
      <c r="K322" s="394"/>
    </row>
    <row r="323" spans="1:11" ht="20.25" customHeight="1" x14ac:dyDescent="0.25">
      <c r="A323" s="81"/>
      <c r="B323" s="354" t="s">
        <v>463</v>
      </c>
      <c r="C323" s="354"/>
      <c r="D323" s="354"/>
      <c r="E323" s="354"/>
      <c r="F323" s="354"/>
      <c r="G323" s="354"/>
      <c r="H323" s="394"/>
      <c r="I323" s="394"/>
      <c r="J323" s="394"/>
      <c r="K323" s="394"/>
    </row>
    <row r="324" spans="1:11" ht="20.25" customHeight="1" x14ac:dyDescent="0.25">
      <c r="A324" s="81"/>
      <c r="B324" s="354" t="s">
        <v>464</v>
      </c>
      <c r="C324" s="354"/>
      <c r="D324" s="354"/>
      <c r="E324" s="354"/>
      <c r="F324" s="354"/>
      <c r="G324" s="354"/>
      <c r="H324" s="394"/>
      <c r="I324" s="394"/>
      <c r="J324" s="394"/>
      <c r="K324" s="394"/>
    </row>
    <row r="325" spans="1:11" ht="20.25" customHeight="1" x14ac:dyDescent="0.25">
      <c r="A325" s="58"/>
      <c r="B325" s="466" t="s">
        <v>352</v>
      </c>
      <c r="C325" s="466"/>
      <c r="D325" s="466"/>
      <c r="E325" s="466"/>
      <c r="F325" s="466"/>
      <c r="G325" s="466"/>
      <c r="H325" s="440">
        <f>SUM(H321:I324)</f>
        <v>0</v>
      </c>
      <c r="I325" s="440"/>
      <c r="J325" s="440">
        <f>SUM(J321:K324)</f>
        <v>0</v>
      </c>
      <c r="K325" s="440"/>
    </row>
    <row r="326" spans="1:11" ht="20.25" customHeight="1" x14ac:dyDescent="0.25">
      <c r="A326" s="468" t="s">
        <v>353</v>
      </c>
      <c r="B326" s="469"/>
      <c r="C326" s="469"/>
      <c r="D326" s="469"/>
      <c r="E326" s="469"/>
      <c r="F326" s="469"/>
      <c r="G326" s="469"/>
      <c r="H326" s="469"/>
      <c r="I326" s="469"/>
      <c r="J326" s="469"/>
      <c r="K326" s="470"/>
    </row>
    <row r="327" spans="1:11" ht="20.25" customHeight="1" x14ac:dyDescent="0.25">
      <c r="A327" s="82" t="s">
        <v>465</v>
      </c>
      <c r="B327" s="354" t="s">
        <v>466</v>
      </c>
      <c r="C327" s="354"/>
      <c r="D327" s="354"/>
      <c r="E327" s="354"/>
      <c r="F327" s="354"/>
      <c r="G327" s="354"/>
      <c r="H327" s="394"/>
      <c r="I327" s="394"/>
      <c r="J327" s="394"/>
      <c r="K327" s="394"/>
    </row>
    <row r="328" spans="1:11" ht="20.25" customHeight="1" x14ac:dyDescent="0.25">
      <c r="A328" s="58"/>
      <c r="B328" s="466" t="s">
        <v>355</v>
      </c>
      <c r="C328" s="466"/>
      <c r="D328" s="466"/>
      <c r="E328" s="466"/>
      <c r="F328" s="466"/>
      <c r="G328" s="466"/>
      <c r="H328" s="467">
        <f>H327</f>
        <v>0</v>
      </c>
      <c r="I328" s="467"/>
      <c r="J328" s="467">
        <f>J327</f>
        <v>0</v>
      </c>
      <c r="K328" s="467"/>
    </row>
    <row r="329" spans="1:11" ht="20.25" customHeight="1" x14ac:dyDescent="0.25">
      <c r="A329" s="463" t="s">
        <v>356</v>
      </c>
      <c r="B329" s="464"/>
      <c r="C329" s="464"/>
      <c r="D329" s="464"/>
      <c r="E329" s="464"/>
      <c r="F329" s="464"/>
      <c r="G329" s="464"/>
      <c r="H329" s="464"/>
      <c r="I329" s="464"/>
      <c r="J329" s="464"/>
      <c r="K329" s="465"/>
    </row>
    <row r="330" spans="1:11" ht="20.25" customHeight="1" x14ac:dyDescent="0.25">
      <c r="A330" s="82" t="s">
        <v>467</v>
      </c>
      <c r="B330" s="353" t="s">
        <v>471</v>
      </c>
      <c r="C330" s="354"/>
      <c r="D330" s="354"/>
      <c r="E330" s="354"/>
      <c r="F330" s="354"/>
      <c r="G330" s="354"/>
      <c r="H330" s="394"/>
      <c r="I330" s="394"/>
      <c r="J330" s="394"/>
      <c r="K330" s="394"/>
    </row>
    <row r="331" spans="1:11" ht="36" customHeight="1" x14ac:dyDescent="0.25">
      <c r="A331" s="82" t="s">
        <v>468</v>
      </c>
      <c r="B331" s="353" t="s">
        <v>472</v>
      </c>
      <c r="C331" s="354"/>
      <c r="D331" s="354"/>
      <c r="E331" s="354"/>
      <c r="F331" s="354"/>
      <c r="G331" s="354"/>
      <c r="H331" s="394"/>
      <c r="I331" s="394"/>
      <c r="J331" s="394"/>
      <c r="K331" s="394"/>
    </row>
    <row r="332" spans="1:11" ht="20.25" customHeight="1" x14ac:dyDescent="0.25">
      <c r="A332" s="82" t="s">
        <v>469</v>
      </c>
      <c r="B332" s="353" t="s">
        <v>360</v>
      </c>
      <c r="C332" s="354"/>
      <c r="D332" s="354"/>
      <c r="E332" s="354"/>
      <c r="F332" s="354"/>
      <c r="G332" s="354"/>
      <c r="H332" s="394"/>
      <c r="I332" s="394"/>
      <c r="J332" s="394"/>
      <c r="K332" s="394"/>
    </row>
    <row r="333" spans="1:11" ht="20.25" customHeight="1" x14ac:dyDescent="0.25">
      <c r="A333" s="82" t="s">
        <v>470</v>
      </c>
      <c r="B333" s="354" t="s">
        <v>473</v>
      </c>
      <c r="C333" s="354"/>
      <c r="D333" s="354"/>
      <c r="E333" s="354"/>
      <c r="F333" s="354"/>
      <c r="G333" s="354"/>
      <c r="H333" s="394"/>
      <c r="I333" s="394"/>
      <c r="J333" s="394"/>
      <c r="K333" s="394"/>
    </row>
    <row r="334" spans="1:11" ht="20.25" customHeight="1" x14ac:dyDescent="0.25">
      <c r="A334" s="58"/>
      <c r="B334" s="466" t="s">
        <v>357</v>
      </c>
      <c r="C334" s="466"/>
      <c r="D334" s="466"/>
      <c r="E334" s="466"/>
      <c r="F334" s="466"/>
      <c r="G334" s="466"/>
      <c r="H334" s="467">
        <f>SUM(H330:I333)</f>
        <v>0</v>
      </c>
      <c r="I334" s="467"/>
      <c r="J334" s="467">
        <f>SUM(J330:K333)</f>
        <v>0</v>
      </c>
      <c r="K334" s="467"/>
    </row>
    <row r="335" spans="1:11" ht="20.25" customHeight="1" x14ac:dyDescent="0.25">
      <c r="A335" s="459" t="s">
        <v>361</v>
      </c>
      <c r="B335" s="460"/>
      <c r="C335" s="460"/>
      <c r="D335" s="460"/>
      <c r="E335" s="460"/>
      <c r="F335" s="460"/>
      <c r="G335" s="461"/>
      <c r="H335" s="441">
        <f>H325+H328+H334</f>
        <v>0</v>
      </c>
      <c r="I335" s="442"/>
      <c r="J335" s="441">
        <f>J325+J328+J334</f>
        <v>0</v>
      </c>
      <c r="K335" s="442"/>
    </row>
    <row r="336" spans="1:11" ht="41.25" customHeight="1" x14ac:dyDescent="0.25">
      <c r="A336" s="459" t="s">
        <v>362</v>
      </c>
      <c r="B336" s="460"/>
      <c r="C336" s="460"/>
      <c r="D336" s="460"/>
      <c r="E336" s="460"/>
      <c r="F336" s="460"/>
      <c r="G336" s="461"/>
      <c r="H336" s="450"/>
      <c r="I336" s="451"/>
      <c r="J336" s="450"/>
      <c r="K336" s="451"/>
    </row>
    <row r="337" spans="1:11" ht="20.25" customHeight="1" x14ac:dyDescent="0.25">
      <c r="A337" s="471" t="s">
        <v>363</v>
      </c>
      <c r="B337" s="472"/>
      <c r="C337" s="472"/>
      <c r="D337" s="472"/>
      <c r="E337" s="472"/>
      <c r="F337" s="472"/>
      <c r="G337" s="473"/>
      <c r="H337" s="441">
        <f>H336+H335+J335+J336</f>
        <v>0</v>
      </c>
      <c r="I337" s="445"/>
      <c r="J337" s="445"/>
      <c r="K337" s="442"/>
    </row>
    <row r="338" spans="1:11" ht="20.25" customHeight="1" x14ac:dyDescent="0.25">
      <c r="A338" t="s">
        <v>364</v>
      </c>
    </row>
    <row r="340" spans="1:11" ht="20.25" customHeight="1" x14ac:dyDescent="0.25">
      <c r="I340" s="424" t="s">
        <v>340</v>
      </c>
      <c r="J340" s="424"/>
      <c r="K340" s="424"/>
    </row>
    <row r="342" spans="1:11" ht="20.25" customHeight="1" x14ac:dyDescent="0.25">
      <c r="A342" s="403" t="s">
        <v>260</v>
      </c>
      <c r="B342" s="404"/>
      <c r="C342" s="404"/>
      <c r="D342" s="404"/>
      <c r="E342" s="404"/>
      <c r="F342" s="404"/>
      <c r="G342" s="404"/>
      <c r="H342" s="404"/>
      <c r="I342" s="404"/>
      <c r="J342" s="404"/>
      <c r="K342" s="405"/>
    </row>
    <row r="343" spans="1:11" ht="20.25" customHeight="1" x14ac:dyDescent="0.25">
      <c r="A343" s="229" t="s">
        <v>0</v>
      </c>
      <c r="B343" s="230"/>
      <c r="C343" s="230"/>
      <c r="D343" s="230"/>
      <c r="E343" s="230"/>
      <c r="F343" s="230"/>
      <c r="G343" s="230"/>
      <c r="H343" s="230"/>
      <c r="I343" s="230"/>
      <c r="J343" s="230"/>
      <c r="K343" s="231"/>
    </row>
    <row r="344" spans="1:11" ht="20.25" customHeight="1" x14ac:dyDescent="0.25">
      <c r="A344" s="32"/>
      <c r="B344" s="33"/>
      <c r="C344" s="33"/>
      <c r="D344" s="33"/>
      <c r="E344" s="33"/>
      <c r="F344" s="33"/>
      <c r="G344" s="33"/>
      <c r="H344" s="33"/>
      <c r="I344" s="33"/>
      <c r="J344" s="33"/>
      <c r="K344" s="34"/>
    </row>
    <row r="345" spans="1:11" ht="20.25" customHeight="1" x14ac:dyDescent="0.25">
      <c r="A345" s="453" t="s">
        <v>341</v>
      </c>
      <c r="B345" s="454"/>
      <c r="C345" s="454"/>
      <c r="D345" s="454"/>
      <c r="E345" s="454"/>
      <c r="F345" s="454"/>
      <c r="G345" s="454"/>
      <c r="H345" s="454"/>
      <c r="I345" s="454"/>
      <c r="J345" s="454"/>
      <c r="K345" s="455"/>
    </row>
    <row r="346" spans="1:11" ht="20.25" customHeight="1" x14ac:dyDescent="0.25">
      <c r="A346" s="32"/>
      <c r="B346" s="33"/>
      <c r="C346" s="33"/>
      <c r="D346" s="33"/>
      <c r="E346" s="33"/>
      <c r="F346" s="33"/>
      <c r="G346" s="33"/>
      <c r="H346" s="33"/>
      <c r="I346" s="33"/>
      <c r="J346" s="33"/>
      <c r="K346" s="34"/>
    </row>
    <row r="347" spans="1:11" ht="20.25" customHeight="1" x14ac:dyDescent="0.25">
      <c r="A347" s="425"/>
      <c r="B347" s="426"/>
      <c r="C347" s="426"/>
      <c r="D347" s="426"/>
      <c r="E347" s="426"/>
      <c r="F347" s="426"/>
      <c r="G347" s="426"/>
      <c r="H347" s="426"/>
      <c r="I347" s="426"/>
      <c r="J347" s="426"/>
      <c r="K347" s="427"/>
    </row>
    <row r="348" spans="1:11" ht="20.25" customHeight="1" x14ac:dyDescent="0.25">
      <c r="A348" s="101"/>
      <c r="B348" s="76"/>
      <c r="C348" s="76"/>
      <c r="D348" s="76"/>
      <c r="E348" s="76"/>
      <c r="F348" s="76"/>
      <c r="G348" s="76"/>
      <c r="H348" s="76"/>
      <c r="I348" s="76"/>
      <c r="J348" s="76"/>
      <c r="K348" s="102"/>
    </row>
    <row r="349" spans="1:11" ht="34.5" customHeight="1" x14ac:dyDescent="0.25">
      <c r="A349" s="456" t="s">
        <v>274</v>
      </c>
      <c r="B349" s="457" t="s">
        <v>176</v>
      </c>
      <c r="C349" s="457"/>
      <c r="D349" s="457"/>
      <c r="E349" s="457"/>
      <c r="F349" s="457"/>
      <c r="G349" s="458"/>
      <c r="H349" s="459" t="s">
        <v>342</v>
      </c>
      <c r="I349" s="460"/>
      <c r="J349" s="460"/>
      <c r="K349" s="461"/>
    </row>
    <row r="350" spans="1:11" ht="20.25" customHeight="1" x14ac:dyDescent="0.25">
      <c r="A350" s="453"/>
      <c r="B350" s="454"/>
      <c r="C350" s="454"/>
      <c r="D350" s="454"/>
      <c r="E350" s="454"/>
      <c r="F350" s="454"/>
      <c r="G350" s="455"/>
      <c r="H350" s="462" t="s">
        <v>276</v>
      </c>
      <c r="I350" s="462"/>
      <c r="J350" s="462" t="s">
        <v>277</v>
      </c>
      <c r="K350" s="462"/>
    </row>
    <row r="351" spans="1:11" ht="20.25" customHeight="1" x14ac:dyDescent="0.25">
      <c r="A351" s="463" t="s">
        <v>343</v>
      </c>
      <c r="B351" s="464"/>
      <c r="C351" s="464"/>
      <c r="D351" s="464"/>
      <c r="E351" s="464"/>
      <c r="F351" s="464"/>
      <c r="G351" s="464"/>
      <c r="H351" s="464"/>
      <c r="I351" s="464"/>
      <c r="J351" s="464"/>
      <c r="K351" s="465"/>
    </row>
    <row r="352" spans="1:11" ht="20.25" customHeight="1" x14ac:dyDescent="0.25">
      <c r="A352" s="85" t="s">
        <v>459</v>
      </c>
      <c r="B352" s="354" t="s">
        <v>460</v>
      </c>
      <c r="C352" s="354"/>
      <c r="D352" s="354"/>
      <c r="E352" s="354"/>
      <c r="F352" s="354"/>
      <c r="G352" s="354"/>
      <c r="H352" s="392"/>
      <c r="I352" s="392"/>
      <c r="J352" s="392"/>
      <c r="K352" s="392"/>
    </row>
    <row r="353" spans="1:11" ht="29.25" customHeight="1" x14ac:dyDescent="0.25">
      <c r="A353" s="81"/>
      <c r="B353" s="353" t="s">
        <v>461</v>
      </c>
      <c r="C353" s="354"/>
      <c r="D353" s="354"/>
      <c r="E353" s="354"/>
      <c r="F353" s="354"/>
      <c r="G353" s="354"/>
      <c r="H353" s="394"/>
      <c r="I353" s="394"/>
      <c r="J353" s="394"/>
      <c r="K353" s="394"/>
    </row>
    <row r="354" spans="1:11" ht="20.25" customHeight="1" x14ac:dyDescent="0.25">
      <c r="A354" s="81"/>
      <c r="B354" s="353" t="s">
        <v>462</v>
      </c>
      <c r="C354" s="354"/>
      <c r="D354" s="354"/>
      <c r="E354" s="354"/>
      <c r="F354" s="354"/>
      <c r="G354" s="354"/>
      <c r="H354" s="394"/>
      <c r="I354" s="394"/>
      <c r="J354" s="394"/>
      <c r="K354" s="394"/>
    </row>
    <row r="355" spans="1:11" ht="20.25" customHeight="1" x14ac:dyDescent="0.25">
      <c r="A355" s="81"/>
      <c r="B355" s="354" t="s">
        <v>463</v>
      </c>
      <c r="C355" s="354"/>
      <c r="D355" s="354"/>
      <c r="E355" s="354"/>
      <c r="F355" s="354"/>
      <c r="G355" s="354"/>
      <c r="H355" s="394"/>
      <c r="I355" s="394"/>
      <c r="J355" s="394"/>
      <c r="K355" s="394"/>
    </row>
    <row r="356" spans="1:11" ht="20.25" customHeight="1" x14ac:dyDescent="0.25">
      <c r="A356" s="81"/>
      <c r="B356" s="354" t="s">
        <v>464</v>
      </c>
      <c r="C356" s="354"/>
      <c r="D356" s="354"/>
      <c r="E356" s="354"/>
      <c r="F356" s="354"/>
      <c r="G356" s="354"/>
      <c r="H356" s="394"/>
      <c r="I356" s="394"/>
      <c r="J356" s="394"/>
      <c r="K356" s="394"/>
    </row>
    <row r="357" spans="1:11" ht="20.25" customHeight="1" x14ac:dyDescent="0.25">
      <c r="A357" s="58"/>
      <c r="B357" s="466" t="s">
        <v>352</v>
      </c>
      <c r="C357" s="466"/>
      <c r="D357" s="466"/>
      <c r="E357" s="466"/>
      <c r="F357" s="466"/>
      <c r="G357" s="466"/>
      <c r="H357" s="440">
        <f>SUM(H353:I356)</f>
        <v>0</v>
      </c>
      <c r="I357" s="440"/>
      <c r="J357" s="440">
        <f>SUM(J353:K356)</f>
        <v>0</v>
      </c>
      <c r="K357" s="440"/>
    </row>
    <row r="358" spans="1:11" ht="20.25" customHeight="1" x14ac:dyDescent="0.25">
      <c r="A358" s="468" t="s">
        <v>353</v>
      </c>
      <c r="B358" s="469"/>
      <c r="C358" s="469"/>
      <c r="D358" s="469"/>
      <c r="E358" s="469"/>
      <c r="F358" s="469"/>
      <c r="G358" s="469"/>
      <c r="H358" s="469"/>
      <c r="I358" s="469"/>
      <c r="J358" s="469"/>
      <c r="K358" s="470"/>
    </row>
    <row r="359" spans="1:11" ht="20.25" customHeight="1" x14ac:dyDescent="0.25">
      <c r="A359" s="82" t="s">
        <v>465</v>
      </c>
      <c r="B359" s="354" t="s">
        <v>466</v>
      </c>
      <c r="C359" s="354"/>
      <c r="D359" s="354"/>
      <c r="E359" s="354"/>
      <c r="F359" s="354"/>
      <c r="G359" s="354"/>
      <c r="H359" s="394"/>
      <c r="I359" s="394"/>
      <c r="J359" s="394"/>
      <c r="K359" s="394"/>
    </row>
    <row r="360" spans="1:11" ht="20.25" customHeight="1" x14ac:dyDescent="0.25">
      <c r="A360" s="58"/>
      <c r="B360" s="466" t="s">
        <v>355</v>
      </c>
      <c r="C360" s="466"/>
      <c r="D360" s="466"/>
      <c r="E360" s="466"/>
      <c r="F360" s="466"/>
      <c r="G360" s="466"/>
      <c r="H360" s="467">
        <f>H359</f>
        <v>0</v>
      </c>
      <c r="I360" s="467"/>
      <c r="J360" s="467">
        <f>J359</f>
        <v>0</v>
      </c>
      <c r="K360" s="467"/>
    </row>
    <row r="361" spans="1:11" ht="20.25" customHeight="1" x14ac:dyDescent="0.25">
      <c r="A361" s="463" t="s">
        <v>356</v>
      </c>
      <c r="B361" s="464"/>
      <c r="C361" s="464"/>
      <c r="D361" s="464"/>
      <c r="E361" s="464"/>
      <c r="F361" s="464"/>
      <c r="G361" s="464"/>
      <c r="H361" s="464"/>
      <c r="I361" s="464"/>
      <c r="J361" s="464"/>
      <c r="K361" s="465"/>
    </row>
    <row r="362" spans="1:11" ht="20.25" customHeight="1" x14ac:dyDescent="0.25">
      <c r="A362" s="82" t="s">
        <v>467</v>
      </c>
      <c r="B362" s="353" t="s">
        <v>471</v>
      </c>
      <c r="C362" s="354"/>
      <c r="D362" s="354"/>
      <c r="E362" s="354"/>
      <c r="F362" s="354"/>
      <c r="G362" s="354"/>
      <c r="H362" s="394"/>
      <c r="I362" s="394"/>
      <c r="J362" s="394"/>
      <c r="K362" s="394"/>
    </row>
    <row r="363" spans="1:11" ht="30.75" customHeight="1" x14ac:dyDescent="0.25">
      <c r="A363" s="82" t="s">
        <v>468</v>
      </c>
      <c r="B363" s="353" t="s">
        <v>472</v>
      </c>
      <c r="C363" s="354"/>
      <c r="D363" s="354"/>
      <c r="E363" s="354"/>
      <c r="F363" s="354"/>
      <c r="G363" s="354"/>
      <c r="H363" s="394"/>
      <c r="I363" s="394"/>
      <c r="J363" s="394"/>
      <c r="K363" s="394"/>
    </row>
    <row r="364" spans="1:11" ht="20.25" customHeight="1" x14ac:dyDescent="0.25">
      <c r="A364" s="82" t="s">
        <v>469</v>
      </c>
      <c r="B364" s="353" t="s">
        <v>360</v>
      </c>
      <c r="C364" s="354"/>
      <c r="D364" s="354"/>
      <c r="E364" s="354"/>
      <c r="F364" s="354"/>
      <c r="G364" s="354"/>
      <c r="H364" s="394"/>
      <c r="I364" s="394"/>
      <c r="J364" s="394"/>
      <c r="K364" s="394"/>
    </row>
    <row r="365" spans="1:11" ht="20.25" customHeight="1" x14ac:dyDescent="0.25">
      <c r="A365" s="82" t="s">
        <v>470</v>
      </c>
      <c r="B365" s="354" t="s">
        <v>473</v>
      </c>
      <c r="C365" s="354"/>
      <c r="D365" s="354"/>
      <c r="E365" s="354"/>
      <c r="F365" s="354"/>
      <c r="G365" s="354"/>
      <c r="H365" s="394"/>
      <c r="I365" s="394"/>
      <c r="J365" s="394"/>
      <c r="K365" s="394"/>
    </row>
    <row r="366" spans="1:11" ht="20.25" customHeight="1" x14ac:dyDescent="0.25">
      <c r="A366" s="58"/>
      <c r="B366" s="466" t="s">
        <v>357</v>
      </c>
      <c r="C366" s="466"/>
      <c r="D366" s="466"/>
      <c r="E366" s="466"/>
      <c r="F366" s="466"/>
      <c r="G366" s="466"/>
      <c r="H366" s="467">
        <f>SUM(H362:I365)</f>
        <v>0</v>
      </c>
      <c r="I366" s="467"/>
      <c r="J366" s="467">
        <f>SUM(J362:K365)</f>
        <v>0</v>
      </c>
      <c r="K366" s="467"/>
    </row>
    <row r="367" spans="1:11" ht="20.25" customHeight="1" x14ac:dyDescent="0.25">
      <c r="A367" s="459" t="s">
        <v>361</v>
      </c>
      <c r="B367" s="460"/>
      <c r="C367" s="460"/>
      <c r="D367" s="460"/>
      <c r="E367" s="460"/>
      <c r="F367" s="460"/>
      <c r="G367" s="461"/>
      <c r="H367" s="441">
        <f>H357+H360+H366</f>
        <v>0</v>
      </c>
      <c r="I367" s="442"/>
      <c r="J367" s="441">
        <f>J357+J360+J366</f>
        <v>0</v>
      </c>
      <c r="K367" s="442"/>
    </row>
    <row r="368" spans="1:11" ht="36" customHeight="1" x14ac:dyDescent="0.25">
      <c r="A368" s="459" t="s">
        <v>362</v>
      </c>
      <c r="B368" s="460"/>
      <c r="C368" s="460"/>
      <c r="D368" s="460"/>
      <c r="E368" s="460"/>
      <c r="F368" s="460"/>
      <c r="G368" s="461"/>
      <c r="H368" s="450"/>
      <c r="I368" s="451"/>
      <c r="J368" s="450"/>
      <c r="K368" s="451"/>
    </row>
    <row r="369" spans="1:11" ht="20.25" customHeight="1" x14ac:dyDescent="0.25">
      <c r="A369" s="471" t="s">
        <v>363</v>
      </c>
      <c r="B369" s="472"/>
      <c r="C369" s="472"/>
      <c r="D369" s="472"/>
      <c r="E369" s="472"/>
      <c r="F369" s="472"/>
      <c r="G369" s="473"/>
      <c r="H369" s="441">
        <f>H368+H367+J367+J368</f>
        <v>0</v>
      </c>
      <c r="I369" s="445"/>
      <c r="J369" s="445"/>
      <c r="K369" s="442"/>
    </row>
    <row r="370" spans="1:11" ht="20.25" customHeight="1" x14ac:dyDescent="0.25">
      <c r="A370" t="s">
        <v>364</v>
      </c>
    </row>
    <row r="372" spans="1:11" ht="20.25" customHeight="1" x14ac:dyDescent="0.25">
      <c r="I372" s="424" t="s">
        <v>340</v>
      </c>
      <c r="J372" s="424"/>
      <c r="K372" s="424"/>
    </row>
    <row r="374" spans="1:11" ht="20.25" customHeight="1" x14ac:dyDescent="0.25">
      <c r="A374" s="403" t="s">
        <v>260</v>
      </c>
      <c r="B374" s="404"/>
      <c r="C374" s="404"/>
      <c r="D374" s="404"/>
      <c r="E374" s="404"/>
      <c r="F374" s="404"/>
      <c r="G374" s="404"/>
      <c r="H374" s="404"/>
      <c r="I374" s="404"/>
      <c r="J374" s="404"/>
      <c r="K374" s="405"/>
    </row>
    <row r="375" spans="1:11" ht="20.25" customHeight="1" x14ac:dyDescent="0.25">
      <c r="A375" s="229" t="s">
        <v>0</v>
      </c>
      <c r="B375" s="230"/>
      <c r="C375" s="230"/>
      <c r="D375" s="230"/>
      <c r="E375" s="230"/>
      <c r="F375" s="230"/>
      <c r="G375" s="230"/>
      <c r="H375" s="230"/>
      <c r="I375" s="230"/>
      <c r="J375" s="230"/>
      <c r="K375" s="231"/>
    </row>
    <row r="376" spans="1:11" ht="20.25" customHeight="1" x14ac:dyDescent="0.25">
      <c r="A376" s="32"/>
      <c r="B376" s="33"/>
      <c r="C376" s="33"/>
      <c r="D376" s="33"/>
      <c r="E376" s="33"/>
      <c r="F376" s="33"/>
      <c r="G376" s="33"/>
      <c r="H376" s="33"/>
      <c r="I376" s="33"/>
      <c r="J376" s="33"/>
      <c r="K376" s="34"/>
    </row>
    <row r="377" spans="1:11" ht="20.25" customHeight="1" x14ac:dyDescent="0.25">
      <c r="A377" s="453" t="s">
        <v>341</v>
      </c>
      <c r="B377" s="454"/>
      <c r="C377" s="454"/>
      <c r="D377" s="454"/>
      <c r="E377" s="454"/>
      <c r="F377" s="454"/>
      <c r="G377" s="454"/>
      <c r="H377" s="454"/>
      <c r="I377" s="454"/>
      <c r="J377" s="454"/>
      <c r="K377" s="455"/>
    </row>
    <row r="378" spans="1:11" ht="20.25" customHeight="1" x14ac:dyDescent="0.25">
      <c r="A378" s="32"/>
      <c r="B378" s="33"/>
      <c r="C378" s="33"/>
      <c r="D378" s="33"/>
      <c r="E378" s="33"/>
      <c r="F378" s="33"/>
      <c r="G378" s="33"/>
      <c r="H378" s="33"/>
      <c r="I378" s="33"/>
      <c r="J378" s="33"/>
      <c r="K378" s="34"/>
    </row>
    <row r="379" spans="1:11" ht="20.25" customHeight="1" x14ac:dyDescent="0.25">
      <c r="A379" s="425"/>
      <c r="B379" s="426"/>
      <c r="C379" s="426"/>
      <c r="D379" s="426"/>
      <c r="E379" s="426"/>
      <c r="F379" s="426"/>
      <c r="G379" s="426"/>
      <c r="H379" s="426"/>
      <c r="I379" s="426"/>
      <c r="J379" s="426"/>
      <c r="K379" s="427"/>
    </row>
    <row r="380" spans="1:11" ht="20.25" customHeight="1" x14ac:dyDescent="0.25">
      <c r="A380" s="101"/>
      <c r="B380" s="76"/>
      <c r="C380" s="76"/>
      <c r="D380" s="76"/>
      <c r="E380" s="76"/>
      <c r="F380" s="76"/>
      <c r="G380" s="76"/>
      <c r="H380" s="76"/>
      <c r="I380" s="76"/>
      <c r="J380" s="76"/>
      <c r="K380" s="102"/>
    </row>
    <row r="381" spans="1:11" ht="27" customHeight="1" x14ac:dyDescent="0.25">
      <c r="A381" s="456" t="s">
        <v>274</v>
      </c>
      <c r="B381" s="457" t="s">
        <v>176</v>
      </c>
      <c r="C381" s="457"/>
      <c r="D381" s="457"/>
      <c r="E381" s="457"/>
      <c r="F381" s="457"/>
      <c r="G381" s="458"/>
      <c r="H381" s="459" t="s">
        <v>342</v>
      </c>
      <c r="I381" s="460"/>
      <c r="J381" s="460"/>
      <c r="K381" s="461"/>
    </row>
    <row r="382" spans="1:11" ht="20.25" customHeight="1" x14ac:dyDescent="0.25">
      <c r="A382" s="453"/>
      <c r="B382" s="454"/>
      <c r="C382" s="454"/>
      <c r="D382" s="454"/>
      <c r="E382" s="454"/>
      <c r="F382" s="454"/>
      <c r="G382" s="455"/>
      <c r="H382" s="462" t="s">
        <v>276</v>
      </c>
      <c r="I382" s="462"/>
      <c r="J382" s="462" t="s">
        <v>277</v>
      </c>
      <c r="K382" s="462"/>
    </row>
    <row r="383" spans="1:11" ht="20.25" customHeight="1" x14ac:dyDescent="0.25">
      <c r="A383" s="463" t="s">
        <v>343</v>
      </c>
      <c r="B383" s="464"/>
      <c r="C383" s="464"/>
      <c r="D383" s="464"/>
      <c r="E383" s="464"/>
      <c r="F383" s="464"/>
      <c r="G383" s="464"/>
      <c r="H383" s="464"/>
      <c r="I383" s="464"/>
      <c r="J383" s="464"/>
      <c r="K383" s="465"/>
    </row>
    <row r="384" spans="1:11" ht="20.25" customHeight="1" x14ac:dyDescent="0.25">
      <c r="A384" s="85" t="s">
        <v>459</v>
      </c>
      <c r="B384" s="354" t="s">
        <v>460</v>
      </c>
      <c r="C384" s="354"/>
      <c r="D384" s="354"/>
      <c r="E384" s="354"/>
      <c r="F384" s="354"/>
      <c r="G384" s="354"/>
      <c r="H384" s="392"/>
      <c r="I384" s="392"/>
      <c r="J384" s="392"/>
      <c r="K384" s="392"/>
    </row>
    <row r="385" spans="1:11" ht="35.25" customHeight="1" x14ac:dyDescent="0.25">
      <c r="A385" s="81"/>
      <c r="B385" s="353" t="s">
        <v>461</v>
      </c>
      <c r="C385" s="354"/>
      <c r="D385" s="354"/>
      <c r="E385" s="354"/>
      <c r="F385" s="354"/>
      <c r="G385" s="354"/>
      <c r="H385" s="394"/>
      <c r="I385" s="394"/>
      <c r="J385" s="394"/>
      <c r="K385" s="394"/>
    </row>
    <row r="386" spans="1:11" ht="20.25" customHeight="1" x14ac:dyDescent="0.25">
      <c r="A386" s="81"/>
      <c r="B386" s="353" t="s">
        <v>462</v>
      </c>
      <c r="C386" s="354"/>
      <c r="D386" s="354"/>
      <c r="E386" s="354"/>
      <c r="F386" s="354"/>
      <c r="G386" s="354"/>
      <c r="H386" s="394"/>
      <c r="I386" s="394"/>
      <c r="J386" s="394"/>
      <c r="K386" s="394"/>
    </row>
    <row r="387" spans="1:11" ht="20.25" customHeight="1" x14ac:dyDescent="0.25">
      <c r="A387" s="81"/>
      <c r="B387" s="354" t="s">
        <v>463</v>
      </c>
      <c r="C387" s="354"/>
      <c r="D387" s="354"/>
      <c r="E387" s="354"/>
      <c r="F387" s="354"/>
      <c r="G387" s="354"/>
      <c r="H387" s="394"/>
      <c r="I387" s="394"/>
      <c r="J387" s="394"/>
      <c r="K387" s="394"/>
    </row>
    <row r="388" spans="1:11" ht="20.25" customHeight="1" x14ac:dyDescent="0.25">
      <c r="A388" s="81"/>
      <c r="B388" s="354" t="s">
        <v>464</v>
      </c>
      <c r="C388" s="354"/>
      <c r="D388" s="354"/>
      <c r="E388" s="354"/>
      <c r="F388" s="354"/>
      <c r="G388" s="354"/>
      <c r="H388" s="394"/>
      <c r="I388" s="394"/>
      <c r="J388" s="394"/>
      <c r="K388" s="394"/>
    </row>
    <row r="389" spans="1:11" ht="20.25" customHeight="1" x14ac:dyDescent="0.25">
      <c r="A389" s="58"/>
      <c r="B389" s="466" t="s">
        <v>352</v>
      </c>
      <c r="C389" s="466"/>
      <c r="D389" s="466"/>
      <c r="E389" s="466"/>
      <c r="F389" s="466"/>
      <c r="G389" s="466"/>
      <c r="H389" s="440">
        <f>SUM(H385:I388)</f>
        <v>0</v>
      </c>
      <c r="I389" s="440"/>
      <c r="J389" s="440">
        <f>SUM(J385:K388)</f>
        <v>0</v>
      </c>
      <c r="K389" s="440"/>
    </row>
    <row r="390" spans="1:11" ht="20.25" customHeight="1" x14ac:dyDescent="0.25">
      <c r="A390" s="468" t="s">
        <v>353</v>
      </c>
      <c r="B390" s="469"/>
      <c r="C390" s="469"/>
      <c r="D390" s="469"/>
      <c r="E390" s="469"/>
      <c r="F390" s="469"/>
      <c r="G390" s="469"/>
      <c r="H390" s="469"/>
      <c r="I390" s="469"/>
      <c r="J390" s="469"/>
      <c r="K390" s="470"/>
    </row>
    <row r="391" spans="1:11" ht="20.25" customHeight="1" x14ac:dyDescent="0.25">
      <c r="A391" s="82" t="s">
        <v>465</v>
      </c>
      <c r="B391" s="354" t="s">
        <v>466</v>
      </c>
      <c r="C391" s="354"/>
      <c r="D391" s="354"/>
      <c r="E391" s="354"/>
      <c r="F391" s="354"/>
      <c r="G391" s="354"/>
      <c r="H391" s="394"/>
      <c r="I391" s="394"/>
      <c r="J391" s="394"/>
      <c r="K391" s="394"/>
    </row>
    <row r="392" spans="1:11" ht="20.25" customHeight="1" x14ac:dyDescent="0.25">
      <c r="A392" s="58"/>
      <c r="B392" s="466" t="s">
        <v>355</v>
      </c>
      <c r="C392" s="466"/>
      <c r="D392" s="466"/>
      <c r="E392" s="466"/>
      <c r="F392" s="466"/>
      <c r="G392" s="466"/>
      <c r="H392" s="467">
        <f>H391</f>
        <v>0</v>
      </c>
      <c r="I392" s="467"/>
      <c r="J392" s="467">
        <f>J391</f>
        <v>0</v>
      </c>
      <c r="K392" s="467"/>
    </row>
    <row r="393" spans="1:11" ht="20.25" customHeight="1" x14ac:dyDescent="0.25">
      <c r="A393" s="463" t="s">
        <v>356</v>
      </c>
      <c r="B393" s="464"/>
      <c r="C393" s="464"/>
      <c r="D393" s="464"/>
      <c r="E393" s="464"/>
      <c r="F393" s="464"/>
      <c r="G393" s="464"/>
      <c r="H393" s="464"/>
      <c r="I393" s="464"/>
      <c r="J393" s="464"/>
      <c r="K393" s="465"/>
    </row>
    <row r="394" spans="1:11" ht="20.25" customHeight="1" x14ac:dyDescent="0.25">
      <c r="A394" s="82" t="s">
        <v>467</v>
      </c>
      <c r="B394" s="353" t="s">
        <v>471</v>
      </c>
      <c r="C394" s="354"/>
      <c r="D394" s="354"/>
      <c r="E394" s="354"/>
      <c r="F394" s="354"/>
      <c r="G394" s="354"/>
      <c r="H394" s="394"/>
      <c r="I394" s="394"/>
      <c r="J394" s="394"/>
      <c r="K394" s="394"/>
    </row>
    <row r="395" spans="1:11" ht="33" customHeight="1" x14ac:dyDescent="0.25">
      <c r="A395" s="82" t="s">
        <v>468</v>
      </c>
      <c r="B395" s="353" t="s">
        <v>472</v>
      </c>
      <c r="C395" s="354"/>
      <c r="D395" s="354"/>
      <c r="E395" s="354"/>
      <c r="F395" s="354"/>
      <c r="G395" s="354"/>
      <c r="H395" s="394"/>
      <c r="I395" s="394"/>
      <c r="J395" s="394"/>
      <c r="K395" s="394"/>
    </row>
    <row r="396" spans="1:11" ht="20.25" customHeight="1" x14ac:dyDescent="0.25">
      <c r="A396" s="82" t="s">
        <v>469</v>
      </c>
      <c r="B396" s="353" t="s">
        <v>360</v>
      </c>
      <c r="C396" s="354"/>
      <c r="D396" s="354"/>
      <c r="E396" s="354"/>
      <c r="F396" s="354"/>
      <c r="G396" s="354"/>
      <c r="H396" s="394"/>
      <c r="I396" s="394"/>
      <c r="J396" s="394"/>
      <c r="K396" s="394"/>
    </row>
    <row r="397" spans="1:11" ht="20.25" customHeight="1" x14ac:dyDescent="0.25">
      <c r="A397" s="82" t="s">
        <v>470</v>
      </c>
      <c r="B397" s="354" t="s">
        <v>473</v>
      </c>
      <c r="C397" s="354"/>
      <c r="D397" s="354"/>
      <c r="E397" s="354"/>
      <c r="F397" s="354"/>
      <c r="G397" s="354"/>
      <c r="H397" s="394"/>
      <c r="I397" s="394"/>
      <c r="J397" s="394"/>
      <c r="K397" s="394"/>
    </row>
    <row r="398" spans="1:11" ht="20.25" customHeight="1" x14ac:dyDescent="0.25">
      <c r="A398" s="58"/>
      <c r="B398" s="466" t="s">
        <v>357</v>
      </c>
      <c r="C398" s="466"/>
      <c r="D398" s="466"/>
      <c r="E398" s="466"/>
      <c r="F398" s="466"/>
      <c r="G398" s="466"/>
      <c r="H398" s="467">
        <f>SUM(H394:I397)</f>
        <v>0</v>
      </c>
      <c r="I398" s="467"/>
      <c r="J398" s="467">
        <f>SUM(J394:K397)</f>
        <v>0</v>
      </c>
      <c r="K398" s="467"/>
    </row>
    <row r="399" spans="1:11" ht="20.25" customHeight="1" x14ac:dyDescent="0.25">
      <c r="A399" s="459" t="s">
        <v>361</v>
      </c>
      <c r="B399" s="460"/>
      <c r="C399" s="460"/>
      <c r="D399" s="460"/>
      <c r="E399" s="460"/>
      <c r="F399" s="460"/>
      <c r="G399" s="461"/>
      <c r="H399" s="441">
        <f>H389+H392+H398</f>
        <v>0</v>
      </c>
      <c r="I399" s="442"/>
      <c r="J399" s="441">
        <f>J389+J392+J398</f>
        <v>0</v>
      </c>
      <c r="K399" s="442"/>
    </row>
    <row r="400" spans="1:11" ht="32.25" customHeight="1" x14ac:dyDescent="0.25">
      <c r="A400" s="459" t="s">
        <v>362</v>
      </c>
      <c r="B400" s="460"/>
      <c r="C400" s="460"/>
      <c r="D400" s="460"/>
      <c r="E400" s="460"/>
      <c r="F400" s="460"/>
      <c r="G400" s="461"/>
      <c r="H400" s="450"/>
      <c r="I400" s="451"/>
      <c r="J400" s="450"/>
      <c r="K400" s="451"/>
    </row>
    <row r="401" spans="1:11" ht="20.25" customHeight="1" x14ac:dyDescent="0.25">
      <c r="A401" s="471" t="s">
        <v>363</v>
      </c>
      <c r="B401" s="472"/>
      <c r="C401" s="472"/>
      <c r="D401" s="472"/>
      <c r="E401" s="472"/>
      <c r="F401" s="472"/>
      <c r="G401" s="473"/>
      <c r="H401" s="441">
        <f>H400+H399+J399+J400</f>
        <v>0</v>
      </c>
      <c r="I401" s="445"/>
      <c r="J401" s="445"/>
      <c r="K401" s="442"/>
    </row>
    <row r="402" spans="1:11" ht="20.25" customHeight="1" x14ac:dyDescent="0.25">
      <c r="A402" t="s">
        <v>364</v>
      </c>
    </row>
    <row r="404" spans="1:11" ht="20.25" customHeight="1" x14ac:dyDescent="0.25">
      <c r="I404" s="424" t="s">
        <v>340</v>
      </c>
      <c r="J404" s="424"/>
      <c r="K404" s="424"/>
    </row>
    <row r="406" spans="1:11" ht="20.25" customHeight="1" x14ac:dyDescent="0.25">
      <c r="A406" s="403" t="s">
        <v>260</v>
      </c>
      <c r="B406" s="404"/>
      <c r="C406" s="404"/>
      <c r="D406" s="404"/>
      <c r="E406" s="404"/>
      <c r="F406" s="404"/>
      <c r="G406" s="404"/>
      <c r="H406" s="404"/>
      <c r="I406" s="404"/>
      <c r="J406" s="404"/>
      <c r="K406" s="405"/>
    </row>
    <row r="407" spans="1:11" ht="20.25" customHeight="1" x14ac:dyDescent="0.25">
      <c r="A407" s="229" t="s">
        <v>0</v>
      </c>
      <c r="B407" s="230"/>
      <c r="C407" s="230"/>
      <c r="D407" s="230"/>
      <c r="E407" s="230"/>
      <c r="F407" s="230"/>
      <c r="G407" s="230"/>
      <c r="H407" s="230"/>
      <c r="I407" s="230"/>
      <c r="J407" s="230"/>
      <c r="K407" s="231"/>
    </row>
    <row r="408" spans="1:11" ht="20.25" customHeight="1" x14ac:dyDescent="0.25">
      <c r="A408" s="32"/>
      <c r="B408" s="33"/>
      <c r="C408" s="33"/>
      <c r="D408" s="33"/>
      <c r="E408" s="33"/>
      <c r="F408" s="33"/>
      <c r="G408" s="33"/>
      <c r="H408" s="33"/>
      <c r="I408" s="33"/>
      <c r="J408" s="33"/>
      <c r="K408" s="34"/>
    </row>
    <row r="409" spans="1:11" ht="20.25" customHeight="1" x14ac:dyDescent="0.25">
      <c r="A409" s="453" t="s">
        <v>341</v>
      </c>
      <c r="B409" s="454"/>
      <c r="C409" s="454"/>
      <c r="D409" s="454"/>
      <c r="E409" s="454"/>
      <c r="F409" s="454"/>
      <c r="G409" s="454"/>
      <c r="H409" s="454"/>
      <c r="I409" s="454"/>
      <c r="J409" s="454"/>
      <c r="K409" s="455"/>
    </row>
    <row r="410" spans="1:11" ht="20.25" customHeight="1" x14ac:dyDescent="0.25">
      <c r="A410" s="32"/>
      <c r="B410" s="33"/>
      <c r="C410" s="33"/>
      <c r="D410" s="33"/>
      <c r="E410" s="33"/>
      <c r="F410" s="33"/>
      <c r="G410" s="33"/>
      <c r="H410" s="33"/>
      <c r="I410" s="33"/>
      <c r="J410" s="33"/>
      <c r="K410" s="34"/>
    </row>
    <row r="411" spans="1:11" ht="20.25" customHeight="1" x14ac:dyDescent="0.25">
      <c r="A411" s="425"/>
      <c r="B411" s="426"/>
      <c r="C411" s="426"/>
      <c r="D411" s="426"/>
      <c r="E411" s="426"/>
      <c r="F411" s="426"/>
      <c r="G411" s="426"/>
      <c r="H411" s="426"/>
      <c r="I411" s="426"/>
      <c r="J411" s="426"/>
      <c r="K411" s="427"/>
    </row>
    <row r="412" spans="1:11" ht="20.25" customHeight="1" x14ac:dyDescent="0.25">
      <c r="A412" s="101"/>
      <c r="B412" s="76"/>
      <c r="C412" s="76"/>
      <c r="D412" s="76"/>
      <c r="E412" s="76"/>
      <c r="F412" s="76"/>
      <c r="G412" s="76"/>
      <c r="H412" s="76"/>
      <c r="I412" s="76"/>
      <c r="J412" s="76"/>
      <c r="K412" s="102"/>
    </row>
    <row r="413" spans="1:11" ht="31.5" customHeight="1" x14ac:dyDescent="0.25">
      <c r="A413" s="456" t="s">
        <v>274</v>
      </c>
      <c r="B413" s="457" t="s">
        <v>176</v>
      </c>
      <c r="C413" s="457"/>
      <c r="D413" s="457"/>
      <c r="E413" s="457"/>
      <c r="F413" s="457"/>
      <c r="G413" s="458"/>
      <c r="H413" s="459" t="s">
        <v>342</v>
      </c>
      <c r="I413" s="460"/>
      <c r="J413" s="460"/>
      <c r="K413" s="461"/>
    </row>
    <row r="414" spans="1:11" ht="20.25" customHeight="1" x14ac:dyDescent="0.25">
      <c r="A414" s="453"/>
      <c r="B414" s="454"/>
      <c r="C414" s="454"/>
      <c r="D414" s="454"/>
      <c r="E414" s="454"/>
      <c r="F414" s="454"/>
      <c r="G414" s="455"/>
      <c r="H414" s="462" t="s">
        <v>276</v>
      </c>
      <c r="I414" s="462"/>
      <c r="J414" s="462" t="s">
        <v>277</v>
      </c>
      <c r="K414" s="462"/>
    </row>
    <row r="415" spans="1:11" ht="20.25" customHeight="1" x14ac:dyDescent="0.25">
      <c r="A415" s="463" t="s">
        <v>343</v>
      </c>
      <c r="B415" s="464"/>
      <c r="C415" s="464"/>
      <c r="D415" s="464"/>
      <c r="E415" s="464"/>
      <c r="F415" s="464"/>
      <c r="G415" s="464"/>
      <c r="H415" s="464"/>
      <c r="I415" s="464"/>
      <c r="J415" s="464"/>
      <c r="K415" s="465"/>
    </row>
    <row r="416" spans="1:11" ht="20.25" customHeight="1" x14ac:dyDescent="0.25">
      <c r="A416" s="85" t="s">
        <v>459</v>
      </c>
      <c r="B416" s="354" t="s">
        <v>460</v>
      </c>
      <c r="C416" s="354"/>
      <c r="D416" s="354"/>
      <c r="E416" s="354"/>
      <c r="F416" s="354"/>
      <c r="G416" s="354"/>
      <c r="H416" s="392"/>
      <c r="I416" s="392"/>
      <c r="J416" s="392"/>
      <c r="K416" s="392"/>
    </row>
    <row r="417" spans="1:11" ht="31.5" customHeight="1" x14ac:dyDescent="0.25">
      <c r="A417" s="81"/>
      <c r="B417" s="353" t="s">
        <v>461</v>
      </c>
      <c r="C417" s="354"/>
      <c r="D417" s="354"/>
      <c r="E417" s="354"/>
      <c r="F417" s="354"/>
      <c r="G417" s="354"/>
      <c r="H417" s="394"/>
      <c r="I417" s="394"/>
      <c r="J417" s="394"/>
      <c r="K417" s="394"/>
    </row>
    <row r="418" spans="1:11" ht="20.25" customHeight="1" x14ac:dyDescent="0.25">
      <c r="A418" s="81"/>
      <c r="B418" s="353" t="s">
        <v>462</v>
      </c>
      <c r="C418" s="354"/>
      <c r="D418" s="354"/>
      <c r="E418" s="354"/>
      <c r="F418" s="354"/>
      <c r="G418" s="354"/>
      <c r="H418" s="394"/>
      <c r="I418" s="394"/>
      <c r="J418" s="394"/>
      <c r="K418" s="394"/>
    </row>
    <row r="419" spans="1:11" ht="20.25" customHeight="1" x14ac:dyDescent="0.25">
      <c r="A419" s="81"/>
      <c r="B419" s="354" t="s">
        <v>463</v>
      </c>
      <c r="C419" s="354"/>
      <c r="D419" s="354"/>
      <c r="E419" s="354"/>
      <c r="F419" s="354"/>
      <c r="G419" s="354"/>
      <c r="H419" s="394"/>
      <c r="I419" s="394"/>
      <c r="J419" s="394"/>
      <c r="K419" s="394"/>
    </row>
    <row r="420" spans="1:11" ht="20.25" customHeight="1" x14ac:dyDescent="0.25">
      <c r="A420" s="81"/>
      <c r="B420" s="354" t="s">
        <v>464</v>
      </c>
      <c r="C420" s="354"/>
      <c r="D420" s="354"/>
      <c r="E420" s="354"/>
      <c r="F420" s="354"/>
      <c r="G420" s="354"/>
      <c r="H420" s="394"/>
      <c r="I420" s="394"/>
      <c r="J420" s="394"/>
      <c r="K420" s="394"/>
    </row>
    <row r="421" spans="1:11" ht="20.25" customHeight="1" x14ac:dyDescent="0.25">
      <c r="A421" s="58"/>
      <c r="B421" s="466" t="s">
        <v>352</v>
      </c>
      <c r="C421" s="466"/>
      <c r="D421" s="466"/>
      <c r="E421" s="466"/>
      <c r="F421" s="466"/>
      <c r="G421" s="466"/>
      <c r="H421" s="440">
        <f>SUM(H417:I420)</f>
        <v>0</v>
      </c>
      <c r="I421" s="440"/>
      <c r="J421" s="440">
        <f>SUM(J417:K420)</f>
        <v>0</v>
      </c>
      <c r="K421" s="440"/>
    </row>
    <row r="422" spans="1:11" ht="20.25" customHeight="1" x14ac:dyDescent="0.25">
      <c r="A422" s="468" t="s">
        <v>353</v>
      </c>
      <c r="B422" s="469"/>
      <c r="C422" s="469"/>
      <c r="D422" s="469"/>
      <c r="E422" s="469"/>
      <c r="F422" s="469"/>
      <c r="G422" s="469"/>
      <c r="H422" s="469"/>
      <c r="I422" s="469"/>
      <c r="J422" s="469"/>
      <c r="K422" s="470"/>
    </row>
    <row r="423" spans="1:11" ht="20.25" customHeight="1" x14ac:dyDescent="0.25">
      <c r="A423" s="82" t="s">
        <v>465</v>
      </c>
      <c r="B423" s="354" t="s">
        <v>466</v>
      </c>
      <c r="C423" s="354"/>
      <c r="D423" s="354"/>
      <c r="E423" s="354"/>
      <c r="F423" s="354"/>
      <c r="G423" s="354"/>
      <c r="H423" s="394"/>
      <c r="I423" s="394"/>
      <c r="J423" s="394"/>
      <c r="K423" s="394"/>
    </row>
    <row r="424" spans="1:11" ht="20.25" customHeight="1" x14ac:dyDescent="0.25">
      <c r="A424" s="58"/>
      <c r="B424" s="466" t="s">
        <v>355</v>
      </c>
      <c r="C424" s="466"/>
      <c r="D424" s="466"/>
      <c r="E424" s="466"/>
      <c r="F424" s="466"/>
      <c r="G424" s="466"/>
      <c r="H424" s="467">
        <f>H423</f>
        <v>0</v>
      </c>
      <c r="I424" s="467"/>
      <c r="J424" s="467">
        <f>J423</f>
        <v>0</v>
      </c>
      <c r="K424" s="467"/>
    </row>
    <row r="425" spans="1:11" ht="20.25" customHeight="1" x14ac:dyDescent="0.25">
      <c r="A425" s="463" t="s">
        <v>356</v>
      </c>
      <c r="B425" s="464"/>
      <c r="C425" s="464"/>
      <c r="D425" s="464"/>
      <c r="E425" s="464"/>
      <c r="F425" s="464"/>
      <c r="G425" s="464"/>
      <c r="H425" s="464"/>
      <c r="I425" s="464"/>
      <c r="J425" s="464"/>
      <c r="K425" s="465"/>
    </row>
    <row r="426" spans="1:11" ht="20.25" customHeight="1" x14ac:dyDescent="0.25">
      <c r="A426" s="82" t="s">
        <v>467</v>
      </c>
      <c r="B426" s="353" t="s">
        <v>471</v>
      </c>
      <c r="C426" s="354"/>
      <c r="D426" s="354"/>
      <c r="E426" s="354"/>
      <c r="F426" s="354"/>
      <c r="G426" s="354"/>
      <c r="H426" s="394"/>
      <c r="I426" s="394"/>
      <c r="J426" s="394"/>
      <c r="K426" s="394"/>
    </row>
    <row r="427" spans="1:11" ht="30.75" customHeight="1" x14ac:dyDescent="0.25">
      <c r="A427" s="82" t="s">
        <v>468</v>
      </c>
      <c r="B427" s="353" t="s">
        <v>472</v>
      </c>
      <c r="C427" s="354"/>
      <c r="D427" s="354"/>
      <c r="E427" s="354"/>
      <c r="F427" s="354"/>
      <c r="G427" s="354"/>
      <c r="H427" s="394"/>
      <c r="I427" s="394"/>
      <c r="J427" s="394"/>
      <c r="K427" s="394"/>
    </row>
    <row r="428" spans="1:11" ht="20.25" customHeight="1" x14ac:dyDescent="0.25">
      <c r="A428" s="82" t="s">
        <v>469</v>
      </c>
      <c r="B428" s="353" t="s">
        <v>360</v>
      </c>
      <c r="C428" s="354"/>
      <c r="D428" s="354"/>
      <c r="E428" s="354"/>
      <c r="F428" s="354"/>
      <c r="G428" s="354"/>
      <c r="H428" s="394"/>
      <c r="I428" s="394"/>
      <c r="J428" s="394"/>
      <c r="K428" s="394"/>
    </row>
    <row r="429" spans="1:11" ht="20.25" customHeight="1" x14ac:dyDescent="0.25">
      <c r="A429" s="82" t="s">
        <v>470</v>
      </c>
      <c r="B429" s="354" t="s">
        <v>473</v>
      </c>
      <c r="C429" s="354"/>
      <c r="D429" s="354"/>
      <c r="E429" s="354"/>
      <c r="F429" s="354"/>
      <c r="G429" s="354"/>
      <c r="H429" s="394"/>
      <c r="I429" s="394"/>
      <c r="J429" s="394"/>
      <c r="K429" s="394"/>
    </row>
    <row r="430" spans="1:11" ht="20.25" customHeight="1" x14ac:dyDescent="0.25">
      <c r="A430" s="58"/>
      <c r="B430" s="466" t="s">
        <v>357</v>
      </c>
      <c r="C430" s="466"/>
      <c r="D430" s="466"/>
      <c r="E430" s="466"/>
      <c r="F430" s="466"/>
      <c r="G430" s="466"/>
      <c r="H430" s="467">
        <f>SUM(H426:I429)</f>
        <v>0</v>
      </c>
      <c r="I430" s="467"/>
      <c r="J430" s="467">
        <f>SUM(J426:K429)</f>
        <v>0</v>
      </c>
      <c r="K430" s="467"/>
    </row>
    <row r="431" spans="1:11" ht="20.25" customHeight="1" x14ac:dyDescent="0.25">
      <c r="A431" s="459" t="s">
        <v>361</v>
      </c>
      <c r="B431" s="460"/>
      <c r="C431" s="460"/>
      <c r="D431" s="460"/>
      <c r="E431" s="460"/>
      <c r="F431" s="460"/>
      <c r="G431" s="461"/>
      <c r="H431" s="441">
        <f>H421+H424+H430</f>
        <v>0</v>
      </c>
      <c r="I431" s="442"/>
      <c r="J431" s="441">
        <f>J421+J424+J430</f>
        <v>0</v>
      </c>
      <c r="K431" s="442"/>
    </row>
    <row r="432" spans="1:11" ht="35.25" customHeight="1" x14ac:dyDescent="0.25">
      <c r="A432" s="459" t="s">
        <v>362</v>
      </c>
      <c r="B432" s="460"/>
      <c r="C432" s="460"/>
      <c r="D432" s="460"/>
      <c r="E432" s="460"/>
      <c r="F432" s="460"/>
      <c r="G432" s="461"/>
      <c r="H432" s="450"/>
      <c r="I432" s="451"/>
      <c r="J432" s="450"/>
      <c r="K432" s="451"/>
    </row>
    <row r="433" spans="1:11" ht="20.25" customHeight="1" x14ac:dyDescent="0.25">
      <c r="A433" s="471" t="s">
        <v>363</v>
      </c>
      <c r="B433" s="472"/>
      <c r="C433" s="472"/>
      <c r="D433" s="472"/>
      <c r="E433" s="472"/>
      <c r="F433" s="472"/>
      <c r="G433" s="473"/>
      <c r="H433" s="441">
        <f>H432+H431+J431+J432</f>
        <v>0</v>
      </c>
      <c r="I433" s="445"/>
      <c r="J433" s="445"/>
      <c r="K433" s="442"/>
    </row>
    <row r="434" spans="1:11" ht="20.25" customHeight="1" x14ac:dyDescent="0.25">
      <c r="A434" t="s">
        <v>364</v>
      </c>
    </row>
    <row r="436" spans="1:11" ht="20.25" customHeight="1" x14ac:dyDescent="0.25">
      <c r="I436" s="424" t="s">
        <v>340</v>
      </c>
      <c r="J436" s="424"/>
      <c r="K436" s="424"/>
    </row>
    <row r="438" spans="1:11" ht="20.25" customHeight="1" x14ac:dyDescent="0.25">
      <c r="A438" s="403" t="s">
        <v>260</v>
      </c>
      <c r="B438" s="404"/>
      <c r="C438" s="404"/>
      <c r="D438" s="404"/>
      <c r="E438" s="404"/>
      <c r="F438" s="404"/>
      <c r="G438" s="404"/>
      <c r="H438" s="404"/>
      <c r="I438" s="404"/>
      <c r="J438" s="404"/>
      <c r="K438" s="405"/>
    </row>
    <row r="439" spans="1:11" ht="20.25" customHeight="1" x14ac:dyDescent="0.25">
      <c r="A439" s="229" t="s">
        <v>0</v>
      </c>
      <c r="B439" s="230"/>
      <c r="C439" s="230"/>
      <c r="D439" s="230"/>
      <c r="E439" s="230"/>
      <c r="F439" s="230"/>
      <c r="G439" s="230"/>
      <c r="H439" s="230"/>
      <c r="I439" s="230"/>
      <c r="J439" s="230"/>
      <c r="K439" s="231"/>
    </row>
    <row r="440" spans="1:11" ht="20.25" customHeight="1" x14ac:dyDescent="0.25">
      <c r="A440" s="32"/>
      <c r="B440" s="33"/>
      <c r="C440" s="33"/>
      <c r="D440" s="33"/>
      <c r="E440" s="33"/>
      <c r="F440" s="33"/>
      <c r="G440" s="33"/>
      <c r="H440" s="33"/>
      <c r="I440" s="33"/>
      <c r="J440" s="33"/>
      <c r="K440" s="34"/>
    </row>
    <row r="441" spans="1:11" ht="20.25" customHeight="1" x14ac:dyDescent="0.25">
      <c r="A441" s="453" t="s">
        <v>341</v>
      </c>
      <c r="B441" s="454"/>
      <c r="C441" s="454"/>
      <c r="D441" s="454"/>
      <c r="E441" s="454"/>
      <c r="F441" s="454"/>
      <c r="G441" s="454"/>
      <c r="H441" s="454"/>
      <c r="I441" s="454"/>
      <c r="J441" s="454"/>
      <c r="K441" s="455"/>
    </row>
    <row r="442" spans="1:11" ht="20.25" customHeight="1" x14ac:dyDescent="0.25">
      <c r="A442" s="32"/>
      <c r="B442" s="33"/>
      <c r="C442" s="33"/>
      <c r="D442" s="33"/>
      <c r="E442" s="33"/>
      <c r="F442" s="33"/>
      <c r="G442" s="33"/>
      <c r="H442" s="33"/>
      <c r="I442" s="33"/>
      <c r="J442" s="33"/>
      <c r="K442" s="34"/>
    </row>
    <row r="443" spans="1:11" ht="20.25" customHeight="1" x14ac:dyDescent="0.25">
      <c r="A443" s="425"/>
      <c r="B443" s="426"/>
      <c r="C443" s="426"/>
      <c r="D443" s="426"/>
      <c r="E443" s="426"/>
      <c r="F443" s="426"/>
      <c r="G443" s="426"/>
      <c r="H443" s="426"/>
      <c r="I443" s="426"/>
      <c r="J443" s="426"/>
      <c r="K443" s="427"/>
    </row>
    <row r="444" spans="1:11" ht="20.25" customHeight="1" x14ac:dyDescent="0.25">
      <c r="A444" s="101"/>
      <c r="B444" s="76"/>
      <c r="C444" s="76"/>
      <c r="D444" s="76"/>
      <c r="E444" s="76"/>
      <c r="F444" s="76"/>
      <c r="G444" s="76"/>
      <c r="H444" s="76"/>
      <c r="I444" s="76"/>
      <c r="J444" s="76"/>
      <c r="K444" s="102"/>
    </row>
    <row r="445" spans="1:11" ht="33.75" customHeight="1" x14ac:dyDescent="0.25">
      <c r="A445" s="456" t="s">
        <v>274</v>
      </c>
      <c r="B445" s="457" t="s">
        <v>176</v>
      </c>
      <c r="C445" s="457"/>
      <c r="D445" s="457"/>
      <c r="E445" s="457"/>
      <c r="F445" s="457"/>
      <c r="G445" s="458"/>
      <c r="H445" s="459" t="s">
        <v>342</v>
      </c>
      <c r="I445" s="460"/>
      <c r="J445" s="460"/>
      <c r="K445" s="461"/>
    </row>
    <row r="446" spans="1:11" ht="20.25" customHeight="1" x14ac:dyDescent="0.25">
      <c r="A446" s="453"/>
      <c r="B446" s="454"/>
      <c r="C446" s="454"/>
      <c r="D446" s="454"/>
      <c r="E446" s="454"/>
      <c r="F446" s="454"/>
      <c r="G446" s="455"/>
      <c r="H446" s="462" t="s">
        <v>276</v>
      </c>
      <c r="I446" s="462"/>
      <c r="J446" s="462" t="s">
        <v>277</v>
      </c>
      <c r="K446" s="462"/>
    </row>
    <row r="447" spans="1:11" ht="20.25" customHeight="1" x14ac:dyDescent="0.25">
      <c r="A447" s="463" t="s">
        <v>343</v>
      </c>
      <c r="B447" s="464"/>
      <c r="C447" s="464"/>
      <c r="D447" s="464"/>
      <c r="E447" s="464"/>
      <c r="F447" s="464"/>
      <c r="G447" s="464"/>
      <c r="H447" s="464"/>
      <c r="I447" s="464"/>
      <c r="J447" s="464"/>
      <c r="K447" s="465"/>
    </row>
    <row r="448" spans="1:11" ht="20.25" customHeight="1" x14ac:dyDescent="0.25">
      <c r="A448" s="85" t="s">
        <v>459</v>
      </c>
      <c r="B448" s="354" t="s">
        <v>460</v>
      </c>
      <c r="C448" s="354"/>
      <c r="D448" s="354"/>
      <c r="E448" s="354"/>
      <c r="F448" s="354"/>
      <c r="G448" s="354"/>
      <c r="H448" s="392"/>
      <c r="I448" s="392"/>
      <c r="J448" s="392"/>
      <c r="K448" s="392"/>
    </row>
    <row r="449" spans="1:11" ht="29.25" customHeight="1" x14ac:dyDescent="0.25">
      <c r="A449" s="81"/>
      <c r="B449" s="353" t="s">
        <v>461</v>
      </c>
      <c r="C449" s="354"/>
      <c r="D449" s="354"/>
      <c r="E449" s="354"/>
      <c r="F449" s="354"/>
      <c r="G449" s="354"/>
      <c r="H449" s="394"/>
      <c r="I449" s="394"/>
      <c r="J449" s="394"/>
      <c r="K449" s="394"/>
    </row>
    <row r="450" spans="1:11" ht="20.25" customHeight="1" x14ac:dyDescent="0.25">
      <c r="A450" s="81"/>
      <c r="B450" s="353" t="s">
        <v>462</v>
      </c>
      <c r="C450" s="354"/>
      <c r="D450" s="354"/>
      <c r="E450" s="354"/>
      <c r="F450" s="354"/>
      <c r="G450" s="354"/>
      <c r="H450" s="394"/>
      <c r="I450" s="394"/>
      <c r="J450" s="394"/>
      <c r="K450" s="394"/>
    </row>
    <row r="451" spans="1:11" ht="20.25" customHeight="1" x14ac:dyDescent="0.25">
      <c r="A451" s="81"/>
      <c r="B451" s="354" t="s">
        <v>463</v>
      </c>
      <c r="C451" s="354"/>
      <c r="D451" s="354"/>
      <c r="E451" s="354"/>
      <c r="F451" s="354"/>
      <c r="G451" s="354"/>
      <c r="H451" s="394"/>
      <c r="I451" s="394"/>
      <c r="J451" s="394"/>
      <c r="K451" s="394"/>
    </row>
    <row r="452" spans="1:11" ht="20.25" customHeight="1" x14ac:dyDescent="0.25">
      <c r="A452" s="81"/>
      <c r="B452" s="354" t="s">
        <v>464</v>
      </c>
      <c r="C452" s="354"/>
      <c r="D452" s="354"/>
      <c r="E452" s="354"/>
      <c r="F452" s="354"/>
      <c r="G452" s="354"/>
      <c r="H452" s="394"/>
      <c r="I452" s="394"/>
      <c r="J452" s="394"/>
      <c r="K452" s="394"/>
    </row>
    <row r="453" spans="1:11" ht="20.25" customHeight="1" x14ac:dyDescent="0.25">
      <c r="A453" s="58"/>
      <c r="B453" s="466" t="s">
        <v>352</v>
      </c>
      <c r="C453" s="466"/>
      <c r="D453" s="466"/>
      <c r="E453" s="466"/>
      <c r="F453" s="466"/>
      <c r="G453" s="466"/>
      <c r="H453" s="440">
        <f>SUM(H449:I452)</f>
        <v>0</v>
      </c>
      <c r="I453" s="440"/>
      <c r="J453" s="440">
        <f>SUM(J449:K452)</f>
        <v>0</v>
      </c>
      <c r="K453" s="440"/>
    </row>
    <row r="454" spans="1:11" ht="20.25" customHeight="1" x14ac:dyDescent="0.25">
      <c r="A454" s="468" t="s">
        <v>353</v>
      </c>
      <c r="B454" s="469"/>
      <c r="C454" s="469"/>
      <c r="D454" s="469"/>
      <c r="E454" s="469"/>
      <c r="F454" s="469"/>
      <c r="G454" s="469"/>
      <c r="H454" s="469"/>
      <c r="I454" s="469"/>
      <c r="J454" s="469"/>
      <c r="K454" s="470"/>
    </row>
    <row r="455" spans="1:11" ht="20.25" customHeight="1" x14ac:dyDescent="0.25">
      <c r="A455" s="82" t="s">
        <v>465</v>
      </c>
      <c r="B455" s="354" t="s">
        <v>466</v>
      </c>
      <c r="C455" s="354"/>
      <c r="D455" s="354"/>
      <c r="E455" s="354"/>
      <c r="F455" s="354"/>
      <c r="G455" s="354"/>
      <c r="H455" s="394"/>
      <c r="I455" s="394"/>
      <c r="J455" s="394"/>
      <c r="K455" s="394"/>
    </row>
    <row r="456" spans="1:11" ht="20.25" customHeight="1" x14ac:dyDescent="0.25">
      <c r="A456" s="58"/>
      <c r="B456" s="466" t="s">
        <v>355</v>
      </c>
      <c r="C456" s="466"/>
      <c r="D456" s="466"/>
      <c r="E456" s="466"/>
      <c r="F456" s="466"/>
      <c r="G456" s="466"/>
      <c r="H456" s="467">
        <f>H455</f>
        <v>0</v>
      </c>
      <c r="I456" s="467"/>
      <c r="J456" s="467">
        <f>J455</f>
        <v>0</v>
      </c>
      <c r="K456" s="467"/>
    </row>
    <row r="457" spans="1:11" ht="20.25" customHeight="1" x14ac:dyDescent="0.25">
      <c r="A457" s="463" t="s">
        <v>356</v>
      </c>
      <c r="B457" s="464"/>
      <c r="C457" s="464"/>
      <c r="D457" s="464"/>
      <c r="E457" s="464"/>
      <c r="F457" s="464"/>
      <c r="G457" s="464"/>
      <c r="H457" s="464"/>
      <c r="I457" s="464"/>
      <c r="J457" s="464"/>
      <c r="K457" s="465"/>
    </row>
    <row r="458" spans="1:11" ht="20.25" customHeight="1" x14ac:dyDescent="0.25">
      <c r="A458" s="82" t="s">
        <v>467</v>
      </c>
      <c r="B458" s="353" t="s">
        <v>471</v>
      </c>
      <c r="C458" s="354"/>
      <c r="D458" s="354"/>
      <c r="E458" s="354"/>
      <c r="F458" s="354"/>
      <c r="G458" s="354"/>
      <c r="H458" s="394"/>
      <c r="I458" s="394"/>
      <c r="J458" s="394"/>
      <c r="K458" s="394"/>
    </row>
    <row r="459" spans="1:11" ht="28.5" customHeight="1" x14ac:dyDescent="0.25">
      <c r="A459" s="82" t="s">
        <v>468</v>
      </c>
      <c r="B459" s="353" t="s">
        <v>472</v>
      </c>
      <c r="C459" s="354"/>
      <c r="D459" s="354"/>
      <c r="E459" s="354"/>
      <c r="F459" s="354"/>
      <c r="G459" s="354"/>
      <c r="H459" s="394"/>
      <c r="I459" s="394"/>
      <c r="J459" s="394"/>
      <c r="K459" s="394"/>
    </row>
    <row r="460" spans="1:11" ht="20.25" customHeight="1" x14ac:dyDescent="0.25">
      <c r="A460" s="82" t="s">
        <v>469</v>
      </c>
      <c r="B460" s="353" t="s">
        <v>360</v>
      </c>
      <c r="C460" s="354"/>
      <c r="D460" s="354"/>
      <c r="E460" s="354"/>
      <c r="F460" s="354"/>
      <c r="G460" s="354"/>
      <c r="H460" s="394"/>
      <c r="I460" s="394"/>
      <c r="J460" s="394"/>
      <c r="K460" s="394"/>
    </row>
    <row r="461" spans="1:11" ht="20.25" customHeight="1" x14ac:dyDescent="0.25">
      <c r="A461" s="82" t="s">
        <v>470</v>
      </c>
      <c r="B461" s="354" t="s">
        <v>473</v>
      </c>
      <c r="C461" s="354"/>
      <c r="D461" s="354"/>
      <c r="E461" s="354"/>
      <c r="F461" s="354"/>
      <c r="G461" s="354"/>
      <c r="H461" s="394"/>
      <c r="I461" s="394"/>
      <c r="J461" s="394"/>
      <c r="K461" s="394"/>
    </row>
    <row r="462" spans="1:11" ht="20.25" customHeight="1" x14ac:dyDescent="0.25">
      <c r="A462" s="58"/>
      <c r="B462" s="466" t="s">
        <v>357</v>
      </c>
      <c r="C462" s="466"/>
      <c r="D462" s="466"/>
      <c r="E462" s="466"/>
      <c r="F462" s="466"/>
      <c r="G462" s="466"/>
      <c r="H462" s="467">
        <f>SUM(H458:I461)</f>
        <v>0</v>
      </c>
      <c r="I462" s="467"/>
      <c r="J462" s="467">
        <f>SUM(J458:K461)</f>
        <v>0</v>
      </c>
      <c r="K462" s="467"/>
    </row>
    <row r="463" spans="1:11" ht="20.25" customHeight="1" x14ac:dyDescent="0.25">
      <c r="A463" s="459" t="s">
        <v>361</v>
      </c>
      <c r="B463" s="460"/>
      <c r="C463" s="460"/>
      <c r="D463" s="460"/>
      <c r="E463" s="460"/>
      <c r="F463" s="460"/>
      <c r="G463" s="461"/>
      <c r="H463" s="441">
        <f>H453+H456+H462</f>
        <v>0</v>
      </c>
      <c r="I463" s="442"/>
      <c r="J463" s="441">
        <f>J453+J456+J462</f>
        <v>0</v>
      </c>
      <c r="K463" s="442"/>
    </row>
    <row r="464" spans="1:11" ht="34.5" customHeight="1" x14ac:dyDescent="0.25">
      <c r="A464" s="459" t="s">
        <v>362</v>
      </c>
      <c r="B464" s="460"/>
      <c r="C464" s="460"/>
      <c r="D464" s="460"/>
      <c r="E464" s="460"/>
      <c r="F464" s="460"/>
      <c r="G464" s="461"/>
      <c r="H464" s="450"/>
      <c r="I464" s="451"/>
      <c r="J464" s="450"/>
      <c r="K464" s="451"/>
    </row>
    <row r="465" spans="1:11" ht="20.25" customHeight="1" x14ac:dyDescent="0.25">
      <c r="A465" s="471" t="s">
        <v>363</v>
      </c>
      <c r="B465" s="472"/>
      <c r="C465" s="472"/>
      <c r="D465" s="472"/>
      <c r="E465" s="472"/>
      <c r="F465" s="472"/>
      <c r="G465" s="473"/>
      <c r="H465" s="441">
        <f>H464+H463+J463+J464</f>
        <v>0</v>
      </c>
      <c r="I465" s="445"/>
      <c r="J465" s="445"/>
      <c r="K465" s="442"/>
    </row>
    <row r="466" spans="1:11" ht="20.25" customHeight="1" x14ac:dyDescent="0.25">
      <c r="A466" t="s">
        <v>364</v>
      </c>
    </row>
  </sheetData>
  <sheetProtection algorithmName="SHA-512" hashValue="b/qfpUzYc0KTcmtV1eNBi547aI2KSCHxs1j9YgdDalAGw8iBmBHo3M3YWtzIUesfgosVCkZIh9XM3XeC4tTXPg==" saltValue="MDJgufA6o86INJL0pg+XWQ==" spinCount="100000" sheet="1" objects="1" scenarios="1" selectLockedCells="1"/>
  <mergeCells count="1062">
    <mergeCell ref="A95:K95"/>
    <mergeCell ref="A97:K97"/>
    <mergeCell ref="B99:G99"/>
    <mergeCell ref="H99:I99"/>
    <mergeCell ref="J99:K99"/>
    <mergeCell ref="B100:G100"/>
    <mergeCell ref="H446:I446"/>
    <mergeCell ref="J446:K446"/>
    <mergeCell ref="A447:K447"/>
    <mergeCell ref="B451:G451"/>
    <mergeCell ref="B452:G452"/>
    <mergeCell ref="B453:G453"/>
    <mergeCell ref="H453:I453"/>
    <mergeCell ref="J453:K453"/>
    <mergeCell ref="A431:G431"/>
    <mergeCell ref="H431:I431"/>
    <mergeCell ref="J431:K431"/>
    <mergeCell ref="A432:G432"/>
    <mergeCell ref="A433:G433"/>
    <mergeCell ref="H433:K433"/>
    <mergeCell ref="H432:I432"/>
    <mergeCell ref="J432:K432"/>
    <mergeCell ref="H426:I426"/>
    <mergeCell ref="J426:K426"/>
    <mergeCell ref="B427:G427"/>
    <mergeCell ref="H427:I427"/>
    <mergeCell ref="J427:K427"/>
    <mergeCell ref="B428:G428"/>
    <mergeCell ref="H428:I428"/>
    <mergeCell ref="J428:K428"/>
    <mergeCell ref="A422:K422"/>
    <mergeCell ref="B423:G423"/>
    <mergeCell ref="B461:G461"/>
    <mergeCell ref="H461:I461"/>
    <mergeCell ref="B429:G429"/>
    <mergeCell ref="H429:I429"/>
    <mergeCell ref="J429:K429"/>
    <mergeCell ref="B430:G430"/>
    <mergeCell ref="H430:I430"/>
    <mergeCell ref="J430:K430"/>
    <mergeCell ref="A445:A446"/>
    <mergeCell ref="B445:G446"/>
    <mergeCell ref="H445:K445"/>
    <mergeCell ref="A443:K443"/>
    <mergeCell ref="A441:K441"/>
    <mergeCell ref="A438:K438"/>
    <mergeCell ref="A439:K439"/>
    <mergeCell ref="I436:K436"/>
    <mergeCell ref="B449:G449"/>
    <mergeCell ref="H449:I449"/>
    <mergeCell ref="J449:K449"/>
    <mergeCell ref="B456:G456"/>
    <mergeCell ref="H456:I456"/>
    <mergeCell ref="J456:K456"/>
    <mergeCell ref="A457:K457"/>
    <mergeCell ref="B458:G458"/>
    <mergeCell ref="H458:I458"/>
    <mergeCell ref="B398:G398"/>
    <mergeCell ref="H398:I398"/>
    <mergeCell ref="J398:K398"/>
    <mergeCell ref="H417:I417"/>
    <mergeCell ref="J417:K417"/>
    <mergeCell ref="B418:G418"/>
    <mergeCell ref="H418:I418"/>
    <mergeCell ref="J418:K418"/>
    <mergeCell ref="B419:G419"/>
    <mergeCell ref="H416:I416"/>
    <mergeCell ref="J416:K416"/>
    <mergeCell ref="H414:I414"/>
    <mergeCell ref="J414:K414"/>
    <mergeCell ref="A411:K411"/>
    <mergeCell ref="H423:I423"/>
    <mergeCell ref="J423:K423"/>
    <mergeCell ref="B424:G424"/>
    <mergeCell ref="H424:I424"/>
    <mergeCell ref="J424:K424"/>
    <mergeCell ref="H419:I419"/>
    <mergeCell ref="J419:K419"/>
    <mergeCell ref="B420:G420"/>
    <mergeCell ref="H420:I420"/>
    <mergeCell ref="J420:K420"/>
    <mergeCell ref="B421:G421"/>
    <mergeCell ref="H421:I421"/>
    <mergeCell ref="J421:K421"/>
    <mergeCell ref="A413:A414"/>
    <mergeCell ref="B413:G414"/>
    <mergeCell ref="H413:K413"/>
    <mergeCell ref="A415:K415"/>
    <mergeCell ref="B416:G416"/>
    <mergeCell ref="H336:I336"/>
    <mergeCell ref="J336:K336"/>
    <mergeCell ref="H382:I382"/>
    <mergeCell ref="J382:K382"/>
    <mergeCell ref="A381:A382"/>
    <mergeCell ref="B381:G382"/>
    <mergeCell ref="H381:K381"/>
    <mergeCell ref="A379:K379"/>
    <mergeCell ref="A377:K377"/>
    <mergeCell ref="A374:K374"/>
    <mergeCell ref="A375:K375"/>
    <mergeCell ref="I372:K372"/>
    <mergeCell ref="A369:G369"/>
    <mergeCell ref="H369:K369"/>
    <mergeCell ref="H367:I367"/>
    <mergeCell ref="A393:K393"/>
    <mergeCell ref="B394:G394"/>
    <mergeCell ref="H394:I394"/>
    <mergeCell ref="J394:K394"/>
    <mergeCell ref="H389:I389"/>
    <mergeCell ref="J389:K389"/>
    <mergeCell ref="B391:G391"/>
    <mergeCell ref="H391:I391"/>
    <mergeCell ref="J391:K391"/>
    <mergeCell ref="B392:G392"/>
    <mergeCell ref="H392:I392"/>
    <mergeCell ref="J392:K392"/>
    <mergeCell ref="B387:G387"/>
    <mergeCell ref="H387:I387"/>
    <mergeCell ref="J387:K387"/>
    <mergeCell ref="B388:G388"/>
    <mergeCell ref="H388:I388"/>
    <mergeCell ref="B331:G331"/>
    <mergeCell ref="H331:I331"/>
    <mergeCell ref="J331:K331"/>
    <mergeCell ref="H328:I328"/>
    <mergeCell ref="J328:K328"/>
    <mergeCell ref="B321:G321"/>
    <mergeCell ref="H356:I356"/>
    <mergeCell ref="J356:K356"/>
    <mergeCell ref="B357:G357"/>
    <mergeCell ref="H357:I357"/>
    <mergeCell ref="J357:K357"/>
    <mergeCell ref="B359:G359"/>
    <mergeCell ref="H359:I359"/>
    <mergeCell ref="J359:K359"/>
    <mergeCell ref="B354:G354"/>
    <mergeCell ref="H354:I354"/>
    <mergeCell ref="J354:K354"/>
    <mergeCell ref="B355:G355"/>
    <mergeCell ref="H355:I355"/>
    <mergeCell ref="J355:K355"/>
    <mergeCell ref="A351:K351"/>
    <mergeCell ref="B352:G352"/>
    <mergeCell ref="H352:I352"/>
    <mergeCell ref="J352:K352"/>
    <mergeCell ref="B353:G353"/>
    <mergeCell ref="H353:I353"/>
    <mergeCell ref="J353:K353"/>
    <mergeCell ref="A347:K347"/>
    <mergeCell ref="A345:K345"/>
    <mergeCell ref="A342:K342"/>
    <mergeCell ref="A343:K343"/>
    <mergeCell ref="I340:K340"/>
    <mergeCell ref="J292:K292"/>
    <mergeCell ref="A315:K315"/>
    <mergeCell ref="A317:A318"/>
    <mergeCell ref="B317:G318"/>
    <mergeCell ref="H317:K317"/>
    <mergeCell ref="A313:K313"/>
    <mergeCell ref="A310:K310"/>
    <mergeCell ref="A311:K311"/>
    <mergeCell ref="I308:K308"/>
    <mergeCell ref="H304:I304"/>
    <mergeCell ref="J304:K304"/>
    <mergeCell ref="A304:G304"/>
    <mergeCell ref="A305:G305"/>
    <mergeCell ref="H305:K305"/>
    <mergeCell ref="A326:K326"/>
    <mergeCell ref="B327:G327"/>
    <mergeCell ref="H327:I327"/>
    <mergeCell ref="J327:K327"/>
    <mergeCell ref="B324:G324"/>
    <mergeCell ref="H324:I324"/>
    <mergeCell ref="J324:K324"/>
    <mergeCell ref="B325:G325"/>
    <mergeCell ref="H325:I325"/>
    <mergeCell ref="J325:K325"/>
    <mergeCell ref="H321:I321"/>
    <mergeCell ref="J321:K321"/>
    <mergeCell ref="B322:G322"/>
    <mergeCell ref="H322:I322"/>
    <mergeCell ref="J322:K322"/>
    <mergeCell ref="B323:G323"/>
    <mergeCell ref="H323:I323"/>
    <mergeCell ref="J323:K323"/>
    <mergeCell ref="B260:G260"/>
    <mergeCell ref="H260:I260"/>
    <mergeCell ref="J260:K260"/>
    <mergeCell ref="A262:K262"/>
    <mergeCell ref="A265:K265"/>
    <mergeCell ref="B257:G257"/>
    <mergeCell ref="H257:I257"/>
    <mergeCell ref="J257:K257"/>
    <mergeCell ref="B258:G258"/>
    <mergeCell ref="H258:I258"/>
    <mergeCell ref="J258:K258"/>
    <mergeCell ref="B253:G254"/>
    <mergeCell ref="H253:K253"/>
    <mergeCell ref="H254:I254"/>
    <mergeCell ref="J254:K254"/>
    <mergeCell ref="A255:K255"/>
    <mergeCell ref="B256:G256"/>
    <mergeCell ref="H256:I256"/>
    <mergeCell ref="J256:K256"/>
    <mergeCell ref="H259:I259"/>
    <mergeCell ref="J259:K259"/>
    <mergeCell ref="A253:A254"/>
    <mergeCell ref="B259:G259"/>
    <mergeCell ref="B221:G222"/>
    <mergeCell ref="H221:K221"/>
    <mergeCell ref="H222:I222"/>
    <mergeCell ref="J222:K222"/>
    <mergeCell ref="A223:K223"/>
    <mergeCell ref="B234:G234"/>
    <mergeCell ref="H234:I234"/>
    <mergeCell ref="J234:K234"/>
    <mergeCell ref="A230:K230"/>
    <mergeCell ref="B227:G227"/>
    <mergeCell ref="H227:I227"/>
    <mergeCell ref="J227:K227"/>
    <mergeCell ref="B228:G228"/>
    <mergeCell ref="H228:I228"/>
    <mergeCell ref="A233:K233"/>
    <mergeCell ref="B231:G231"/>
    <mergeCell ref="H231:I231"/>
    <mergeCell ref="J231:K231"/>
    <mergeCell ref="B232:G232"/>
    <mergeCell ref="H232:I232"/>
    <mergeCell ref="J232:K232"/>
    <mergeCell ref="B229:G229"/>
    <mergeCell ref="H229:I229"/>
    <mergeCell ref="J229:K229"/>
    <mergeCell ref="A221:A222"/>
    <mergeCell ref="H100:I100"/>
    <mergeCell ref="J100:K100"/>
    <mergeCell ref="A89:E89"/>
    <mergeCell ref="F89:G89"/>
    <mergeCell ref="I180:K180"/>
    <mergeCell ref="A198:K198"/>
    <mergeCell ref="B204:G204"/>
    <mergeCell ref="H204:I204"/>
    <mergeCell ref="J204:K204"/>
    <mergeCell ref="A207:G207"/>
    <mergeCell ref="B174:G174"/>
    <mergeCell ref="H174:I174"/>
    <mergeCell ref="J174:K174"/>
    <mergeCell ref="H134:I134"/>
    <mergeCell ref="H135:I135"/>
    <mergeCell ref="J134:K134"/>
    <mergeCell ref="J135:K135"/>
    <mergeCell ref="H115:I115"/>
    <mergeCell ref="J115:K115"/>
    <mergeCell ref="B125:G125"/>
    <mergeCell ref="B129:G129"/>
    <mergeCell ref="B130:G130"/>
    <mergeCell ref="B134:G134"/>
    <mergeCell ref="B200:G200"/>
    <mergeCell ref="H200:I200"/>
    <mergeCell ref="J200:K200"/>
    <mergeCell ref="A201:K201"/>
    <mergeCell ref="B202:G202"/>
    <mergeCell ref="H202:I202"/>
    <mergeCell ref="B135:G135"/>
    <mergeCell ref="J124:K124"/>
    <mergeCell ref="J125:K125"/>
    <mergeCell ref="A52:E52"/>
    <mergeCell ref="F52:G52"/>
    <mergeCell ref="H52:I52"/>
    <mergeCell ref="J52:K52"/>
    <mergeCell ref="A53:E53"/>
    <mergeCell ref="F53:G53"/>
    <mergeCell ref="H53:I53"/>
    <mergeCell ref="J53:K53"/>
    <mergeCell ref="A50:E50"/>
    <mergeCell ref="F50:G50"/>
    <mergeCell ref="B101:G101"/>
    <mergeCell ref="B102:G102"/>
    <mergeCell ref="B103:G103"/>
    <mergeCell ref="H101:I101"/>
    <mergeCell ref="J101:K101"/>
    <mergeCell ref="H102:I102"/>
    <mergeCell ref="H103:I103"/>
    <mergeCell ref="J103:K103"/>
    <mergeCell ref="F64:G64"/>
    <mergeCell ref="H64:I64"/>
    <mergeCell ref="J64:K64"/>
    <mergeCell ref="F65:G65"/>
    <mergeCell ref="H65:I65"/>
    <mergeCell ref="J65:K65"/>
    <mergeCell ref="F62:G62"/>
    <mergeCell ref="H62:I62"/>
    <mergeCell ref="J62:K62"/>
    <mergeCell ref="F63:G63"/>
    <mergeCell ref="H63:I63"/>
    <mergeCell ref="J63:K63"/>
    <mergeCell ref="A64:E64"/>
    <mergeCell ref="A65:E65"/>
    <mergeCell ref="F39:G39"/>
    <mergeCell ref="H39:I39"/>
    <mergeCell ref="J39:K39"/>
    <mergeCell ref="F35:G35"/>
    <mergeCell ref="H35:I35"/>
    <mergeCell ref="J35:K35"/>
    <mergeCell ref="F36:G36"/>
    <mergeCell ref="H36:I36"/>
    <mergeCell ref="J36:K36"/>
    <mergeCell ref="F37:G37"/>
    <mergeCell ref="H37:I37"/>
    <mergeCell ref="J37:K37"/>
    <mergeCell ref="F59:G59"/>
    <mergeCell ref="H59:I59"/>
    <mergeCell ref="J59:K59"/>
    <mergeCell ref="F42:G42"/>
    <mergeCell ref="H42:I42"/>
    <mergeCell ref="J42:K42"/>
    <mergeCell ref="F43:G43"/>
    <mergeCell ref="H43:I43"/>
    <mergeCell ref="J43:K43"/>
    <mergeCell ref="F58:G58"/>
    <mergeCell ref="H58:I58"/>
    <mergeCell ref="J58:K58"/>
    <mergeCell ref="H50:I50"/>
    <mergeCell ref="J50:K50"/>
    <mergeCell ref="F47:G47"/>
    <mergeCell ref="H47:I47"/>
    <mergeCell ref="J47:K47"/>
    <mergeCell ref="J28:K28"/>
    <mergeCell ref="A26:E26"/>
    <mergeCell ref="F26:G26"/>
    <mergeCell ref="H26:I26"/>
    <mergeCell ref="J26:K26"/>
    <mergeCell ref="A27:E27"/>
    <mergeCell ref="A38:E38"/>
    <mergeCell ref="F34:G34"/>
    <mergeCell ref="H34:I34"/>
    <mergeCell ref="J34:K34"/>
    <mergeCell ref="A35:E35"/>
    <mergeCell ref="A36:E36"/>
    <mergeCell ref="A37:E37"/>
    <mergeCell ref="F32:G32"/>
    <mergeCell ref="H32:I32"/>
    <mergeCell ref="J32:K32"/>
    <mergeCell ref="F33:G33"/>
    <mergeCell ref="H33:I33"/>
    <mergeCell ref="J33:K33"/>
    <mergeCell ref="A34:E34"/>
    <mergeCell ref="A32:E32"/>
    <mergeCell ref="A33:E33"/>
    <mergeCell ref="H38:I38"/>
    <mergeCell ref="J38:K38"/>
    <mergeCell ref="F29:G29"/>
    <mergeCell ref="H29:I29"/>
    <mergeCell ref="J29:K29"/>
    <mergeCell ref="F30:G30"/>
    <mergeCell ref="H30:I30"/>
    <mergeCell ref="J30:K30"/>
    <mergeCell ref="F31:G31"/>
    <mergeCell ref="H31:I31"/>
    <mergeCell ref="J31:K31"/>
    <mergeCell ref="A29:E29"/>
    <mergeCell ref="A30:E30"/>
    <mergeCell ref="A31:E31"/>
    <mergeCell ref="A39:E39"/>
    <mergeCell ref="A40:E40"/>
    <mergeCell ref="A41:E41"/>
    <mergeCell ref="A42:E42"/>
    <mergeCell ref="A43:E43"/>
    <mergeCell ref="F40:G40"/>
    <mergeCell ref="H40:I40"/>
    <mergeCell ref="J40:K40"/>
    <mergeCell ref="F41:G41"/>
    <mergeCell ref="H41:I41"/>
    <mergeCell ref="J41:K41"/>
    <mergeCell ref="F38:G38"/>
    <mergeCell ref="H465:K465"/>
    <mergeCell ref="B459:G459"/>
    <mergeCell ref="H452:I452"/>
    <mergeCell ref="J452:K452"/>
    <mergeCell ref="A454:K454"/>
    <mergeCell ref="B455:G455"/>
    <mergeCell ref="H455:I455"/>
    <mergeCell ref="J455:K455"/>
    <mergeCell ref="B450:G450"/>
    <mergeCell ref="H450:I450"/>
    <mergeCell ref="J450:K450"/>
    <mergeCell ref="H451:I451"/>
    <mergeCell ref="J451:K451"/>
    <mergeCell ref="B448:G448"/>
    <mergeCell ref="H448:I448"/>
    <mergeCell ref="J448:K448"/>
    <mergeCell ref="J458:K458"/>
    <mergeCell ref="A465:G465"/>
    <mergeCell ref="J461:K461"/>
    <mergeCell ref="A407:K407"/>
    <mergeCell ref="A409:K409"/>
    <mergeCell ref="A406:K406"/>
    <mergeCell ref="I404:K404"/>
    <mergeCell ref="A401:G401"/>
    <mergeCell ref="H401:K401"/>
    <mergeCell ref="H399:I399"/>
    <mergeCell ref="J399:K399"/>
    <mergeCell ref="H400:I400"/>
    <mergeCell ref="J400:K400"/>
    <mergeCell ref="A399:G399"/>
    <mergeCell ref="A400:G400"/>
    <mergeCell ref="A425:K425"/>
    <mergeCell ref="B426:G426"/>
    <mergeCell ref="B417:G417"/>
    <mergeCell ref="A464:G464"/>
    <mergeCell ref="H464:I464"/>
    <mergeCell ref="J464:K464"/>
    <mergeCell ref="B462:G462"/>
    <mergeCell ref="H462:I462"/>
    <mergeCell ref="J462:K462"/>
    <mergeCell ref="A463:G463"/>
    <mergeCell ref="H463:I463"/>
    <mergeCell ref="J463:K463"/>
    <mergeCell ref="H459:I459"/>
    <mergeCell ref="J459:K459"/>
    <mergeCell ref="B460:G460"/>
    <mergeCell ref="H460:I460"/>
    <mergeCell ref="J460:K460"/>
    <mergeCell ref="A390:K390"/>
    <mergeCell ref="H397:I397"/>
    <mergeCell ref="J397:K397"/>
    <mergeCell ref="B389:G389"/>
    <mergeCell ref="A383:K383"/>
    <mergeCell ref="B384:G384"/>
    <mergeCell ref="H384:I384"/>
    <mergeCell ref="J384:K384"/>
    <mergeCell ref="B385:G385"/>
    <mergeCell ref="H385:I385"/>
    <mergeCell ref="J385:K385"/>
    <mergeCell ref="B386:G386"/>
    <mergeCell ref="H386:I386"/>
    <mergeCell ref="J386:K386"/>
    <mergeCell ref="B395:G395"/>
    <mergeCell ref="H395:I395"/>
    <mergeCell ref="J395:K395"/>
    <mergeCell ref="J388:K388"/>
    <mergeCell ref="B396:G396"/>
    <mergeCell ref="H396:I396"/>
    <mergeCell ref="J396:K396"/>
    <mergeCell ref="B397:G397"/>
    <mergeCell ref="H368:I368"/>
    <mergeCell ref="J368:K368"/>
    <mergeCell ref="B365:G365"/>
    <mergeCell ref="H365:I365"/>
    <mergeCell ref="J365:K365"/>
    <mergeCell ref="B366:G366"/>
    <mergeCell ref="H366:I366"/>
    <mergeCell ref="J366:K366"/>
    <mergeCell ref="A358:K358"/>
    <mergeCell ref="H363:I363"/>
    <mergeCell ref="J363:K363"/>
    <mergeCell ref="B356:G356"/>
    <mergeCell ref="H349:K349"/>
    <mergeCell ref="A349:A350"/>
    <mergeCell ref="B349:G350"/>
    <mergeCell ref="H350:I350"/>
    <mergeCell ref="J350:K350"/>
    <mergeCell ref="B363:G363"/>
    <mergeCell ref="B364:G364"/>
    <mergeCell ref="H364:I364"/>
    <mergeCell ref="J364:K364"/>
    <mergeCell ref="A367:G367"/>
    <mergeCell ref="A368:G368"/>
    <mergeCell ref="B360:G360"/>
    <mergeCell ref="H360:I360"/>
    <mergeCell ref="J360:K360"/>
    <mergeCell ref="A361:K361"/>
    <mergeCell ref="B362:G362"/>
    <mergeCell ref="H362:I362"/>
    <mergeCell ref="J362:K362"/>
    <mergeCell ref="J367:K367"/>
    <mergeCell ref="A336:G336"/>
    <mergeCell ref="A337:G337"/>
    <mergeCell ref="H337:K337"/>
    <mergeCell ref="B334:G334"/>
    <mergeCell ref="H334:I334"/>
    <mergeCell ref="J334:K334"/>
    <mergeCell ref="H335:I335"/>
    <mergeCell ref="J335:K335"/>
    <mergeCell ref="B332:G332"/>
    <mergeCell ref="H332:I332"/>
    <mergeCell ref="J332:K332"/>
    <mergeCell ref="B333:G333"/>
    <mergeCell ref="H333:I333"/>
    <mergeCell ref="J333:K333"/>
    <mergeCell ref="B302:G302"/>
    <mergeCell ref="H302:I302"/>
    <mergeCell ref="J302:K302"/>
    <mergeCell ref="H303:I303"/>
    <mergeCell ref="J303:K303"/>
    <mergeCell ref="A303:G303"/>
    <mergeCell ref="H318:I318"/>
    <mergeCell ref="J318:K318"/>
    <mergeCell ref="A319:K319"/>
    <mergeCell ref="B320:G320"/>
    <mergeCell ref="H320:I320"/>
    <mergeCell ref="J320:K320"/>
    <mergeCell ref="B328:G328"/>
    <mergeCell ref="A335:G335"/>
    <mergeCell ref="A329:K329"/>
    <mergeCell ref="B330:G330"/>
    <mergeCell ref="H330:I330"/>
    <mergeCell ref="J330:K330"/>
    <mergeCell ref="B300:G300"/>
    <mergeCell ref="H300:I300"/>
    <mergeCell ref="J300:K300"/>
    <mergeCell ref="B301:G301"/>
    <mergeCell ref="H301:I301"/>
    <mergeCell ref="J301:K301"/>
    <mergeCell ref="B298:G298"/>
    <mergeCell ref="H298:I298"/>
    <mergeCell ref="J298:K298"/>
    <mergeCell ref="B299:G299"/>
    <mergeCell ref="H299:I299"/>
    <mergeCell ref="J299:K299"/>
    <mergeCell ref="B296:G296"/>
    <mergeCell ref="H296:I296"/>
    <mergeCell ref="J296:K296"/>
    <mergeCell ref="A297:K297"/>
    <mergeCell ref="A287:K287"/>
    <mergeCell ref="B290:G290"/>
    <mergeCell ref="H290:I290"/>
    <mergeCell ref="J290:K290"/>
    <mergeCell ref="B293:G293"/>
    <mergeCell ref="H293:I293"/>
    <mergeCell ref="J293:K293"/>
    <mergeCell ref="A294:K294"/>
    <mergeCell ref="B295:G295"/>
    <mergeCell ref="H295:I295"/>
    <mergeCell ref="J295:K295"/>
    <mergeCell ref="B291:G291"/>
    <mergeCell ref="H291:I291"/>
    <mergeCell ref="J291:K291"/>
    <mergeCell ref="B292:G292"/>
    <mergeCell ref="H292:I292"/>
    <mergeCell ref="A285:A286"/>
    <mergeCell ref="A279:K279"/>
    <mergeCell ref="A281:K281"/>
    <mergeCell ref="A283:K283"/>
    <mergeCell ref="H272:I272"/>
    <mergeCell ref="J272:K272"/>
    <mergeCell ref="B269:G269"/>
    <mergeCell ref="H269:I269"/>
    <mergeCell ref="J269:K269"/>
    <mergeCell ref="H271:I271"/>
    <mergeCell ref="J271:K271"/>
    <mergeCell ref="B270:G270"/>
    <mergeCell ref="H270:I270"/>
    <mergeCell ref="J270:K270"/>
    <mergeCell ref="B289:G289"/>
    <mergeCell ref="H289:I289"/>
    <mergeCell ref="J289:K289"/>
    <mergeCell ref="B285:G286"/>
    <mergeCell ref="H285:K285"/>
    <mergeCell ref="H286:I286"/>
    <mergeCell ref="J286:K286"/>
    <mergeCell ref="B288:G288"/>
    <mergeCell ref="H288:I288"/>
    <mergeCell ref="J288:K288"/>
    <mergeCell ref="A271:G271"/>
    <mergeCell ref="A272:G272"/>
    <mergeCell ref="A273:G273"/>
    <mergeCell ref="H273:K273"/>
    <mergeCell ref="I276:K276"/>
    <mergeCell ref="A278:K278"/>
    <mergeCell ref="B267:G267"/>
    <mergeCell ref="H267:I267"/>
    <mergeCell ref="J267:K267"/>
    <mergeCell ref="B268:G268"/>
    <mergeCell ref="H268:I268"/>
    <mergeCell ref="J268:K268"/>
    <mergeCell ref="B266:G266"/>
    <mergeCell ref="H266:I266"/>
    <mergeCell ref="J266:K266"/>
    <mergeCell ref="B263:G263"/>
    <mergeCell ref="H263:I263"/>
    <mergeCell ref="J263:K263"/>
    <mergeCell ref="B264:G264"/>
    <mergeCell ref="H264:I264"/>
    <mergeCell ref="J264:K264"/>
    <mergeCell ref="B261:G261"/>
    <mergeCell ref="H261:I261"/>
    <mergeCell ref="J261:K261"/>
    <mergeCell ref="A249:K249"/>
    <mergeCell ref="B238:G238"/>
    <mergeCell ref="H238:I238"/>
    <mergeCell ref="J238:K238"/>
    <mergeCell ref="H240:I240"/>
    <mergeCell ref="J240:K240"/>
    <mergeCell ref="A239:G239"/>
    <mergeCell ref="H239:I239"/>
    <mergeCell ref="J239:K239"/>
    <mergeCell ref="B235:G235"/>
    <mergeCell ref="H235:I235"/>
    <mergeCell ref="J235:K235"/>
    <mergeCell ref="B237:G237"/>
    <mergeCell ref="H237:I237"/>
    <mergeCell ref="J237:K237"/>
    <mergeCell ref="B236:G236"/>
    <mergeCell ref="H236:I236"/>
    <mergeCell ref="J236:K236"/>
    <mergeCell ref="A240:G240"/>
    <mergeCell ref="A241:G241"/>
    <mergeCell ref="H241:K241"/>
    <mergeCell ref="I244:K244"/>
    <mergeCell ref="A246:K246"/>
    <mergeCell ref="A247:K247"/>
    <mergeCell ref="A251:K251"/>
    <mergeCell ref="J228:K228"/>
    <mergeCell ref="A217:K217"/>
    <mergeCell ref="H225:I225"/>
    <mergeCell ref="J225:K225"/>
    <mergeCell ref="A219:K219"/>
    <mergeCell ref="I212:K212"/>
    <mergeCell ref="A214:K214"/>
    <mergeCell ref="A215:K215"/>
    <mergeCell ref="H208:I208"/>
    <mergeCell ref="J208:K208"/>
    <mergeCell ref="A209:G209"/>
    <mergeCell ref="A208:G208"/>
    <mergeCell ref="H209:K209"/>
    <mergeCell ref="J207:K207"/>
    <mergeCell ref="B203:G203"/>
    <mergeCell ref="H203:I203"/>
    <mergeCell ref="J203:K203"/>
    <mergeCell ref="B205:G205"/>
    <mergeCell ref="H205:I205"/>
    <mergeCell ref="J205:K205"/>
    <mergeCell ref="B206:G206"/>
    <mergeCell ref="H206:I206"/>
    <mergeCell ref="J206:K206"/>
    <mergeCell ref="H207:I207"/>
    <mergeCell ref="B224:G224"/>
    <mergeCell ref="H224:I224"/>
    <mergeCell ref="J224:K224"/>
    <mergeCell ref="B225:G225"/>
    <mergeCell ref="B226:G226"/>
    <mergeCell ref="H226:I226"/>
    <mergeCell ref="J226:K226"/>
    <mergeCell ref="A182:K182"/>
    <mergeCell ref="A183:K183"/>
    <mergeCell ref="A185:K185"/>
    <mergeCell ref="A187:K187"/>
    <mergeCell ref="A189:A190"/>
    <mergeCell ref="B189:G190"/>
    <mergeCell ref="H189:K189"/>
    <mergeCell ref="H190:I190"/>
    <mergeCell ref="J190:K190"/>
    <mergeCell ref="J202:K202"/>
    <mergeCell ref="B199:G199"/>
    <mergeCell ref="H199:I199"/>
    <mergeCell ref="J199:K199"/>
    <mergeCell ref="B196:G196"/>
    <mergeCell ref="H196:I196"/>
    <mergeCell ref="J196:K196"/>
    <mergeCell ref="B197:G197"/>
    <mergeCell ref="H197:I197"/>
    <mergeCell ref="J197:K197"/>
    <mergeCell ref="B194:G194"/>
    <mergeCell ref="H194:I194"/>
    <mergeCell ref="J194:K194"/>
    <mergeCell ref="B195:G195"/>
    <mergeCell ref="H195:I195"/>
    <mergeCell ref="J195:K195"/>
    <mergeCell ref="A191:K191"/>
    <mergeCell ref="B192:G192"/>
    <mergeCell ref="H192:I192"/>
    <mergeCell ref="J192:K192"/>
    <mergeCell ref="B193:G193"/>
    <mergeCell ref="H193:I193"/>
    <mergeCell ref="J193:K193"/>
    <mergeCell ref="B171:G171"/>
    <mergeCell ref="H171:I171"/>
    <mergeCell ref="J171:K171"/>
    <mergeCell ref="B172:G172"/>
    <mergeCell ref="H172:I172"/>
    <mergeCell ref="J172:K172"/>
    <mergeCell ref="B177:G177"/>
    <mergeCell ref="H177:I177"/>
    <mergeCell ref="J177:K177"/>
    <mergeCell ref="B178:G178"/>
    <mergeCell ref="H178:K178"/>
    <mergeCell ref="B175:G175"/>
    <mergeCell ref="H175:I175"/>
    <mergeCell ref="J175:K175"/>
    <mergeCell ref="B176:G176"/>
    <mergeCell ref="H176:I176"/>
    <mergeCell ref="J176:K176"/>
    <mergeCell ref="B173:G173"/>
    <mergeCell ref="H173:I173"/>
    <mergeCell ref="J173:K173"/>
    <mergeCell ref="B169:G169"/>
    <mergeCell ref="H169:I169"/>
    <mergeCell ref="J169:K169"/>
    <mergeCell ref="B170:G170"/>
    <mergeCell ref="H170:I170"/>
    <mergeCell ref="J170:K170"/>
    <mergeCell ref="B167:G167"/>
    <mergeCell ref="H167:I167"/>
    <mergeCell ref="J167:K167"/>
    <mergeCell ref="B168:G168"/>
    <mergeCell ref="H168:I168"/>
    <mergeCell ref="J168:K168"/>
    <mergeCell ref="B165:G165"/>
    <mergeCell ref="H165:I165"/>
    <mergeCell ref="J165:K165"/>
    <mergeCell ref="B166:G166"/>
    <mergeCell ref="H166:I166"/>
    <mergeCell ref="J166:K166"/>
    <mergeCell ref="A161:G161"/>
    <mergeCell ref="H161:K161"/>
    <mergeCell ref="A162:K162"/>
    <mergeCell ref="A163:K163"/>
    <mergeCell ref="B164:G164"/>
    <mergeCell ref="H164:I164"/>
    <mergeCell ref="J164:K164"/>
    <mergeCell ref="B159:G159"/>
    <mergeCell ref="H159:I159"/>
    <mergeCell ref="J159:K159"/>
    <mergeCell ref="B160:G160"/>
    <mergeCell ref="H160:I160"/>
    <mergeCell ref="J160:K160"/>
    <mergeCell ref="B156:G156"/>
    <mergeCell ref="H156:I156"/>
    <mergeCell ref="J156:K156"/>
    <mergeCell ref="B158:G158"/>
    <mergeCell ref="H158:I158"/>
    <mergeCell ref="J158:K158"/>
    <mergeCell ref="B157:G157"/>
    <mergeCell ref="B154:G154"/>
    <mergeCell ref="H154:I154"/>
    <mergeCell ref="J154:K154"/>
    <mergeCell ref="B155:G155"/>
    <mergeCell ref="H155:I155"/>
    <mergeCell ref="J155:K155"/>
    <mergeCell ref="B152:G152"/>
    <mergeCell ref="H152:I152"/>
    <mergeCell ref="J152:K152"/>
    <mergeCell ref="B153:G153"/>
    <mergeCell ref="H153:I153"/>
    <mergeCell ref="J153:K153"/>
    <mergeCell ref="B150:G150"/>
    <mergeCell ref="H150:I150"/>
    <mergeCell ref="J150:K150"/>
    <mergeCell ref="B151:G151"/>
    <mergeCell ref="H151:I151"/>
    <mergeCell ref="J151:K151"/>
    <mergeCell ref="I141:K141"/>
    <mergeCell ref="A143:K143"/>
    <mergeCell ref="A144:K144"/>
    <mergeCell ref="A146:K146"/>
    <mergeCell ref="A148:K148"/>
    <mergeCell ref="B149:G149"/>
    <mergeCell ref="H149:I149"/>
    <mergeCell ref="J149:K149"/>
    <mergeCell ref="B137:G137"/>
    <mergeCell ref="H137:I137"/>
    <mergeCell ref="J137:K137"/>
    <mergeCell ref="A138:G138"/>
    <mergeCell ref="H138:K138"/>
    <mergeCell ref="B139:G139"/>
    <mergeCell ref="B136:G136"/>
    <mergeCell ref="H136:I136"/>
    <mergeCell ref="J136:K136"/>
    <mergeCell ref="B132:G132"/>
    <mergeCell ref="H132:I132"/>
    <mergeCell ref="J132:K132"/>
    <mergeCell ref="B133:G133"/>
    <mergeCell ref="H133:I133"/>
    <mergeCell ref="J133:K133"/>
    <mergeCell ref="B128:G128"/>
    <mergeCell ref="H128:I128"/>
    <mergeCell ref="J128:K128"/>
    <mergeCell ref="B131:G131"/>
    <mergeCell ref="H131:I131"/>
    <mergeCell ref="J131:K131"/>
    <mergeCell ref="J130:K130"/>
    <mergeCell ref="B126:G126"/>
    <mergeCell ref="H126:I126"/>
    <mergeCell ref="J126:K126"/>
    <mergeCell ref="B127:G127"/>
    <mergeCell ref="H127:I127"/>
    <mergeCell ref="J127:K127"/>
    <mergeCell ref="H129:I129"/>
    <mergeCell ref="J129:K129"/>
    <mergeCell ref="H130:I130"/>
    <mergeCell ref="B123:G123"/>
    <mergeCell ref="H123:I123"/>
    <mergeCell ref="J123:K123"/>
    <mergeCell ref="B124:G124"/>
    <mergeCell ref="B121:G121"/>
    <mergeCell ref="H121:I121"/>
    <mergeCell ref="J121:K121"/>
    <mergeCell ref="B122:G122"/>
    <mergeCell ref="H122:I122"/>
    <mergeCell ref="J122:K122"/>
    <mergeCell ref="B119:G119"/>
    <mergeCell ref="H119:I119"/>
    <mergeCell ref="J119:K119"/>
    <mergeCell ref="B120:G120"/>
    <mergeCell ref="H120:I120"/>
    <mergeCell ref="J120:K120"/>
    <mergeCell ref="B117:G117"/>
    <mergeCell ref="H117:I117"/>
    <mergeCell ref="J117:K117"/>
    <mergeCell ref="B118:G118"/>
    <mergeCell ref="H118:I118"/>
    <mergeCell ref="J118:K118"/>
    <mergeCell ref="B114:G114"/>
    <mergeCell ref="H114:I114"/>
    <mergeCell ref="J114:K114"/>
    <mergeCell ref="B116:G116"/>
    <mergeCell ref="H116:I116"/>
    <mergeCell ref="J116:K116"/>
    <mergeCell ref="B115:G115"/>
    <mergeCell ref="B112:G112"/>
    <mergeCell ref="H112:I112"/>
    <mergeCell ref="J112:K112"/>
    <mergeCell ref="B113:G113"/>
    <mergeCell ref="H113:I113"/>
    <mergeCell ref="J113:K113"/>
    <mergeCell ref="B110:G110"/>
    <mergeCell ref="H110:I110"/>
    <mergeCell ref="J110:K110"/>
    <mergeCell ref="B111:G111"/>
    <mergeCell ref="H111:I111"/>
    <mergeCell ref="J111:K111"/>
    <mergeCell ref="B108:G108"/>
    <mergeCell ref="H108:I108"/>
    <mergeCell ref="J108:K108"/>
    <mergeCell ref="B109:G109"/>
    <mergeCell ref="H109:I109"/>
    <mergeCell ref="J109:K109"/>
    <mergeCell ref="B106:G106"/>
    <mergeCell ref="H106:I106"/>
    <mergeCell ref="J106:K106"/>
    <mergeCell ref="B107:G107"/>
    <mergeCell ref="H107:I107"/>
    <mergeCell ref="J107:K107"/>
    <mergeCell ref="B104:G104"/>
    <mergeCell ref="H104:I104"/>
    <mergeCell ref="J104:K104"/>
    <mergeCell ref="B105:G105"/>
    <mergeCell ref="H105:I105"/>
    <mergeCell ref="J105:K105"/>
    <mergeCell ref="H89:K89"/>
    <mergeCell ref="I91:K91"/>
    <mergeCell ref="A93:K93"/>
    <mergeCell ref="A94:K94"/>
    <mergeCell ref="A87:E87"/>
    <mergeCell ref="F87:G87"/>
    <mergeCell ref="A88:E88"/>
    <mergeCell ref="F88:G88"/>
    <mergeCell ref="H87:K87"/>
    <mergeCell ref="A85:E85"/>
    <mergeCell ref="F85:G85"/>
    <mergeCell ref="H85:I85"/>
    <mergeCell ref="J85:K85"/>
    <mergeCell ref="A86:E86"/>
    <mergeCell ref="F86:G86"/>
    <mergeCell ref="H86:I86"/>
    <mergeCell ref="J86:K86"/>
    <mergeCell ref="H88:K88"/>
    <mergeCell ref="A83:E83"/>
    <mergeCell ref="F83:G83"/>
    <mergeCell ref="H83:I83"/>
    <mergeCell ref="J83:K83"/>
    <mergeCell ref="A84:E84"/>
    <mergeCell ref="F84:G84"/>
    <mergeCell ref="H84:I84"/>
    <mergeCell ref="J84:K84"/>
    <mergeCell ref="A81:E81"/>
    <mergeCell ref="F81:G81"/>
    <mergeCell ref="H81:I81"/>
    <mergeCell ref="J81:K81"/>
    <mergeCell ref="A82:E82"/>
    <mergeCell ref="F82:G82"/>
    <mergeCell ref="H82:I82"/>
    <mergeCell ref="J82:K82"/>
    <mergeCell ref="A78:E78"/>
    <mergeCell ref="F78:G78"/>
    <mergeCell ref="H78:I78"/>
    <mergeCell ref="J78:K78"/>
    <mergeCell ref="A79:K79"/>
    <mergeCell ref="A80:E80"/>
    <mergeCell ref="F80:G80"/>
    <mergeCell ref="H80:I80"/>
    <mergeCell ref="J80:K80"/>
    <mergeCell ref="A76:E76"/>
    <mergeCell ref="F76:G76"/>
    <mergeCell ref="H76:I76"/>
    <mergeCell ref="J76:K76"/>
    <mergeCell ref="A77:E77"/>
    <mergeCell ref="F77:G77"/>
    <mergeCell ref="H77:I77"/>
    <mergeCell ref="J77:K77"/>
    <mergeCell ref="A74:E74"/>
    <mergeCell ref="F74:G74"/>
    <mergeCell ref="H74:I74"/>
    <mergeCell ref="J74:K74"/>
    <mergeCell ref="A75:E75"/>
    <mergeCell ref="F75:G75"/>
    <mergeCell ref="H75:I75"/>
    <mergeCell ref="J75:K75"/>
    <mergeCell ref="A72:E72"/>
    <mergeCell ref="F72:G72"/>
    <mergeCell ref="H72:I72"/>
    <mergeCell ref="J72:K72"/>
    <mergeCell ref="A73:E73"/>
    <mergeCell ref="F73:G73"/>
    <mergeCell ref="H73:I73"/>
    <mergeCell ref="J73:K73"/>
    <mergeCell ref="A70:E70"/>
    <mergeCell ref="F70:K70"/>
    <mergeCell ref="A71:E71"/>
    <mergeCell ref="F71:G71"/>
    <mergeCell ref="H71:I71"/>
    <mergeCell ref="J71:K71"/>
    <mergeCell ref="A68:E68"/>
    <mergeCell ref="F68:G68"/>
    <mergeCell ref="H68:I68"/>
    <mergeCell ref="J68:K68"/>
    <mergeCell ref="A69:E69"/>
    <mergeCell ref="F69:G69"/>
    <mergeCell ref="H69:I69"/>
    <mergeCell ref="J69:K69"/>
    <mergeCell ref="A66:E66"/>
    <mergeCell ref="F66:G66"/>
    <mergeCell ref="H66:I66"/>
    <mergeCell ref="J66:K66"/>
    <mergeCell ref="A67:E67"/>
    <mergeCell ref="F67:G67"/>
    <mergeCell ref="H67:I67"/>
    <mergeCell ref="J67:K67"/>
    <mergeCell ref="A62:E62"/>
    <mergeCell ref="A63:E63"/>
    <mergeCell ref="A56:E56"/>
    <mergeCell ref="F56:G56"/>
    <mergeCell ref="H56:I56"/>
    <mergeCell ref="J56:K56"/>
    <mergeCell ref="A57:E57"/>
    <mergeCell ref="F57:G57"/>
    <mergeCell ref="H57:I57"/>
    <mergeCell ref="J57:K57"/>
    <mergeCell ref="A54:E54"/>
    <mergeCell ref="F54:G54"/>
    <mergeCell ref="H54:I54"/>
    <mergeCell ref="J54:K54"/>
    <mergeCell ref="A55:E55"/>
    <mergeCell ref="F55:G55"/>
    <mergeCell ref="H55:I55"/>
    <mergeCell ref="J55:K55"/>
    <mergeCell ref="A59:E59"/>
    <mergeCell ref="A60:E60"/>
    <mergeCell ref="A61:E61"/>
    <mergeCell ref="A58:E58"/>
    <mergeCell ref="F60:G60"/>
    <mergeCell ref="H60:I60"/>
    <mergeCell ref="J60:K60"/>
    <mergeCell ref="F61:G61"/>
    <mergeCell ref="H61:I61"/>
    <mergeCell ref="J61:K61"/>
    <mergeCell ref="J18:K18"/>
    <mergeCell ref="A51:E51"/>
    <mergeCell ref="F51:G51"/>
    <mergeCell ref="H51:I51"/>
    <mergeCell ref="J51:K51"/>
    <mergeCell ref="A48:E48"/>
    <mergeCell ref="F48:G48"/>
    <mergeCell ref="H48:I48"/>
    <mergeCell ref="J48:K48"/>
    <mergeCell ref="A49:E49"/>
    <mergeCell ref="F49:G49"/>
    <mergeCell ref="H49:I49"/>
    <mergeCell ref="J49:K49"/>
    <mergeCell ref="A44:E44"/>
    <mergeCell ref="F44:K44"/>
    <mergeCell ref="A45:E45"/>
    <mergeCell ref="F45:K45"/>
    <mergeCell ref="A46:E46"/>
    <mergeCell ref="F46:G46"/>
    <mergeCell ref="H46:I46"/>
    <mergeCell ref="J46:K46"/>
    <mergeCell ref="A47:E47"/>
    <mergeCell ref="A22:E22"/>
    <mergeCell ref="A23:E23"/>
    <mergeCell ref="A24:E24"/>
    <mergeCell ref="F22:G22"/>
    <mergeCell ref="F23:G23"/>
    <mergeCell ref="F24:G24"/>
    <mergeCell ref="H22:I22"/>
    <mergeCell ref="A28:E28"/>
    <mergeCell ref="F28:G28"/>
    <mergeCell ref="H28:I28"/>
    <mergeCell ref="J13:K13"/>
    <mergeCell ref="A12:E12"/>
    <mergeCell ref="F12:G12"/>
    <mergeCell ref="F27:G27"/>
    <mergeCell ref="H27:I27"/>
    <mergeCell ref="J27:K27"/>
    <mergeCell ref="A21:E21"/>
    <mergeCell ref="F21:G21"/>
    <mergeCell ref="H21:I21"/>
    <mergeCell ref="J21:K21"/>
    <mergeCell ref="A25:E25"/>
    <mergeCell ref="F25:G25"/>
    <mergeCell ref="H25:I25"/>
    <mergeCell ref="J25:K25"/>
    <mergeCell ref="H23:I23"/>
    <mergeCell ref="H24:I24"/>
    <mergeCell ref="A19:E19"/>
    <mergeCell ref="F19:G19"/>
    <mergeCell ref="H19:I19"/>
    <mergeCell ref="J19:K19"/>
    <mergeCell ref="A20:E20"/>
    <mergeCell ref="F20:G20"/>
    <mergeCell ref="H20:I20"/>
    <mergeCell ref="J20:K20"/>
    <mergeCell ref="H12:I12"/>
    <mergeCell ref="J12:K12"/>
    <mergeCell ref="A18:E18"/>
    <mergeCell ref="J22:K22"/>
    <mergeCell ref="J23:K23"/>
    <mergeCell ref="J24:K24"/>
    <mergeCell ref="F18:G18"/>
    <mergeCell ref="H18:I18"/>
    <mergeCell ref="G8:I8"/>
    <mergeCell ref="J8:K8"/>
    <mergeCell ref="J102:K102"/>
    <mergeCell ref="J157:K157"/>
    <mergeCell ref="A2:K2"/>
    <mergeCell ref="A5:K5"/>
    <mergeCell ref="A6:K6"/>
    <mergeCell ref="A8:C8"/>
    <mergeCell ref="A10:K10"/>
    <mergeCell ref="A16:E16"/>
    <mergeCell ref="F16:G16"/>
    <mergeCell ref="H16:I16"/>
    <mergeCell ref="J16:K16"/>
    <mergeCell ref="A17:E17"/>
    <mergeCell ref="F17:G17"/>
    <mergeCell ref="H17:I17"/>
    <mergeCell ref="J17:K17"/>
    <mergeCell ref="A14:E14"/>
    <mergeCell ref="F14:G14"/>
    <mergeCell ref="H14:I14"/>
    <mergeCell ref="J14:K14"/>
    <mergeCell ref="A15:E15"/>
    <mergeCell ref="F15:G15"/>
    <mergeCell ref="H15:I15"/>
    <mergeCell ref="J15:K15"/>
    <mergeCell ref="A11:E11"/>
    <mergeCell ref="F11:G11"/>
    <mergeCell ref="H11:I11"/>
    <mergeCell ref="J11:K11"/>
    <mergeCell ref="A13:E13"/>
    <mergeCell ref="F13:G13"/>
    <mergeCell ref="H13:I13"/>
  </mergeCells>
  <conditionalFormatting sqref="F70:K70">
    <cfRule type="containsText" dxfId="4" priority="5" operator="containsText" text="Nu este corect valoarea depaseste 5%">
      <formula>NOT(ISERROR(SEARCH("Nu este corect valoarea depaseste 5%",F70)))</formula>
    </cfRule>
    <cfRule type="cellIs" dxfId="3" priority="6" operator="equal">
      <formula>"""Nu este corect valoarea depaseste 5%"""</formula>
    </cfRule>
  </conditionalFormatting>
  <conditionalFormatting sqref="F45:K45">
    <cfRule type="containsText" dxfId="2" priority="4" operator="containsText" text="Valoarea capitolului 3 depaseste pragul admis">
      <formula>NOT(ISERROR(SEARCH("Valoarea capitolului 3 depaseste pragul admis",F45)))</formula>
    </cfRule>
  </conditionalFormatting>
  <conditionalFormatting sqref="H89">
    <cfRule type="containsText" dxfId="1" priority="2" operator="containsText" text="&quot;Suma de avans mai mica de 50% din ajutorul public&quot;">
      <formula>NOT(ISERROR(SEARCH("""Suma de avans mai mica de 50% din ajutorul public""",H89)))</formula>
    </cfRule>
  </conditionalFormatting>
  <conditionalFormatting sqref="H89:K89">
    <cfRule type="containsText" dxfId="0" priority="1" operator="containsText" text="Suma de avans mai mare de 50% din ajutorul public">
      <formula>NOT(ISERROR(SEARCH("Suma de avans mai mare de 50% din ajutorul public",H89)))</formula>
    </cfRule>
  </conditionalFormatting>
  <pageMargins left="0.7" right="0.7" top="0.75" bottom="0.75" header="0.3" footer="0.3"/>
  <pageSetup paperSize="9" scale="74" fitToHeight="0" orientation="portrait" r:id="rId1"/>
  <rowBreaks count="13" manualBreakCount="13">
    <brk id="47" max="10" man="1"/>
    <brk id="89" max="10" man="1"/>
    <brk id="130" max="10" man="1"/>
    <brk id="138" max="16383" man="1"/>
    <brk id="178" max="16383" man="1"/>
    <brk id="210" max="16383" man="1"/>
    <brk id="242" max="16383" man="1"/>
    <brk id="274" max="16383" man="1"/>
    <brk id="306" max="16383" man="1"/>
    <brk id="338" max="16383" man="1"/>
    <brk id="370" max="16383" man="1"/>
    <brk id="402" max="16383" man="1"/>
    <brk id="434"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Cerere finantare</vt:lpstr>
      <vt:lpstr>HG28</vt:lpstr>
      <vt:lpstr>HG907</vt:lpstr>
      <vt:lpstr>'Cerere finantare'!Print_Area</vt:lpstr>
      <vt:lpstr>'HG28'!Print_Area</vt:lpstr>
      <vt:lpstr>'HG907'!Print_Area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cp:lastPrinted>2017-07-14T09:59:14Z</cp:lastPrinted>
  <dcterms:created xsi:type="dcterms:W3CDTF">2017-06-12T08:36:00Z</dcterms:created>
  <dcterms:modified xsi:type="dcterms:W3CDTF">2017-07-15T10:58:57Z</dcterms:modified>
</cp:coreProperties>
</file>