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User\Desktop\"/>
    </mc:Choice>
  </mc:AlternateContent>
  <workbookProtection workbookAlgorithmName="SHA-512" workbookHashValue="LqkYXTQfKTlNADWhdZ+JMqw8mk9MKZpmdjk6EyfvAtCyCWOUwBpDEy9gGmNQUgPXER3BqGDitlohy9H8qyH8uA==" workbookSaltValue="d8kqiYvVAbSyxLoJH8m/dw==" workbookSpinCount="100000" lockStructure="1"/>
  <bookViews>
    <workbookView xWindow="0" yWindow="0" windowWidth="15360" windowHeight="7455" activeTab="2"/>
  </bookViews>
  <sheets>
    <sheet name="Cerere finantare" sheetId="1" r:id="rId1"/>
    <sheet name="HG28" sheetId="2" r:id="rId2"/>
    <sheet name="HG907" sheetId="3" r:id="rId3"/>
  </sheets>
  <definedNames>
    <definedName name="_xlnm.Print_Area" localSheetId="0">'Cerere finantare'!$A$1:$L$569</definedName>
    <definedName name="_xlnm.Print_Area" localSheetId="1">'HG28'!$A$1:$K$491</definedName>
    <definedName name="_xlnm.Print_Area" localSheetId="2">'HG907'!$A$1:$K$497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7" i="3" l="1"/>
  <c r="H160" i="3"/>
  <c r="H130" i="3"/>
  <c r="J127" i="3"/>
  <c r="H127" i="3"/>
  <c r="J122" i="3"/>
  <c r="J115" i="3"/>
  <c r="H115" i="3"/>
  <c r="F88" i="3"/>
  <c r="H88" i="3" s="1"/>
  <c r="F63" i="2"/>
  <c r="H77" i="3"/>
  <c r="H76" i="3"/>
  <c r="J493" i="3" l="1"/>
  <c r="H493" i="3"/>
  <c r="J487" i="3"/>
  <c r="H487" i="3"/>
  <c r="J484" i="3"/>
  <c r="J494" i="3" s="1"/>
  <c r="H484" i="3"/>
  <c r="H494" i="3" s="1"/>
  <c r="H496" i="3" s="1"/>
  <c r="H462" i="3"/>
  <c r="J461" i="3"/>
  <c r="H461" i="3"/>
  <c r="J455" i="3"/>
  <c r="H455" i="3"/>
  <c r="J452" i="3"/>
  <c r="J462" i="3" s="1"/>
  <c r="H452" i="3"/>
  <c r="J429" i="3"/>
  <c r="H429" i="3"/>
  <c r="J423" i="3"/>
  <c r="H423" i="3"/>
  <c r="H430" i="3" s="1"/>
  <c r="H432" i="3" s="1"/>
  <c r="J420" i="3"/>
  <c r="J430" i="3" s="1"/>
  <c r="H420" i="3"/>
  <c r="J397" i="3"/>
  <c r="H397" i="3"/>
  <c r="J391" i="3"/>
  <c r="J398" i="3" s="1"/>
  <c r="H391" i="3"/>
  <c r="H398" i="3" s="1"/>
  <c r="H400" i="3" s="1"/>
  <c r="J388" i="3"/>
  <c r="H388" i="3"/>
  <c r="J365" i="3"/>
  <c r="H365" i="3"/>
  <c r="J359" i="3"/>
  <c r="H359" i="3"/>
  <c r="H366" i="3" s="1"/>
  <c r="H368" i="3" s="1"/>
  <c r="J356" i="3"/>
  <c r="J366" i="3" s="1"/>
  <c r="H356" i="3"/>
  <c r="J333" i="3"/>
  <c r="H333" i="3"/>
  <c r="J327" i="3"/>
  <c r="J334" i="3" s="1"/>
  <c r="H327" i="3"/>
  <c r="H334" i="3" s="1"/>
  <c r="H336" i="3" s="1"/>
  <c r="J324" i="3"/>
  <c r="H324" i="3"/>
  <c r="J301" i="3"/>
  <c r="H301" i="3"/>
  <c r="J295" i="3"/>
  <c r="H295" i="3"/>
  <c r="J292" i="3"/>
  <c r="J302" i="3" s="1"/>
  <c r="H292" i="3"/>
  <c r="H302" i="3" s="1"/>
  <c r="H304" i="3" s="1"/>
  <c r="J269" i="3"/>
  <c r="H269" i="3"/>
  <c r="J263" i="3"/>
  <c r="H263" i="3"/>
  <c r="H270" i="3" s="1"/>
  <c r="H272" i="3" s="1"/>
  <c r="J260" i="3"/>
  <c r="J270" i="3" s="1"/>
  <c r="H260" i="3"/>
  <c r="J237" i="3"/>
  <c r="H237" i="3"/>
  <c r="J231" i="3"/>
  <c r="H231" i="3"/>
  <c r="J228" i="3"/>
  <c r="J238" i="3" s="1"/>
  <c r="H228" i="3"/>
  <c r="H238" i="3" s="1"/>
  <c r="H240" i="3" s="1"/>
  <c r="J196" i="3"/>
  <c r="H196" i="3"/>
  <c r="J167" i="3"/>
  <c r="H167" i="3"/>
  <c r="J158" i="3"/>
  <c r="H158" i="3"/>
  <c r="J131" i="3"/>
  <c r="J130" i="3" s="1"/>
  <c r="H131" i="3"/>
  <c r="J99" i="3"/>
  <c r="H99" i="3"/>
  <c r="H57" i="3"/>
  <c r="F57" i="3"/>
  <c r="J58" i="3"/>
  <c r="J59" i="3"/>
  <c r="J60" i="3"/>
  <c r="J61" i="3"/>
  <c r="J62" i="3"/>
  <c r="J63" i="3"/>
  <c r="J64" i="3"/>
  <c r="H40" i="3"/>
  <c r="H39" i="3" s="1"/>
  <c r="F40" i="3"/>
  <c r="F39" i="3" s="1"/>
  <c r="H36" i="3"/>
  <c r="F36" i="3"/>
  <c r="H28" i="3"/>
  <c r="F28" i="3"/>
  <c r="F21" i="3"/>
  <c r="J35" i="3"/>
  <c r="J37" i="3"/>
  <c r="J38" i="3"/>
  <c r="J41" i="3"/>
  <c r="J42" i="3"/>
  <c r="J43" i="3"/>
  <c r="J29" i="3"/>
  <c r="J30" i="3"/>
  <c r="J31" i="3"/>
  <c r="J32" i="3"/>
  <c r="J33" i="3"/>
  <c r="J34" i="3"/>
  <c r="H21" i="3"/>
  <c r="H14" i="3"/>
  <c r="J205" i="3"/>
  <c r="H205" i="3"/>
  <c r="J199" i="3"/>
  <c r="H199" i="3"/>
  <c r="J164" i="3"/>
  <c r="J175" i="3" s="1"/>
  <c r="H164" i="3"/>
  <c r="H175" i="3" s="1"/>
  <c r="J103" i="3"/>
  <c r="H103" i="3"/>
  <c r="J84" i="3"/>
  <c r="J83" i="3"/>
  <c r="J82" i="3"/>
  <c r="H81" i="3"/>
  <c r="H85" i="3" s="1"/>
  <c r="F81" i="3"/>
  <c r="F85" i="3" s="1"/>
  <c r="F86" i="3" s="1"/>
  <c r="J80" i="3"/>
  <c r="J72" i="3"/>
  <c r="J70" i="3"/>
  <c r="J67" i="3"/>
  <c r="J66" i="3"/>
  <c r="H65" i="3"/>
  <c r="F65" i="3"/>
  <c r="J56" i="3"/>
  <c r="J55" i="3"/>
  <c r="H54" i="3"/>
  <c r="F54" i="3"/>
  <c r="J52" i="3"/>
  <c r="J51" i="3"/>
  <c r="J50" i="3"/>
  <c r="J49" i="3"/>
  <c r="J48" i="3"/>
  <c r="J47" i="3"/>
  <c r="H46" i="3"/>
  <c r="F46" i="3"/>
  <c r="J19" i="3"/>
  <c r="J485" i="2"/>
  <c r="H485" i="2"/>
  <c r="J480" i="2"/>
  <c r="H480" i="2"/>
  <c r="J477" i="2"/>
  <c r="J486" i="2" s="1"/>
  <c r="H477" i="2"/>
  <c r="H486" i="2" s="1"/>
  <c r="H488" i="2" s="1"/>
  <c r="J451" i="2"/>
  <c r="H451" i="2"/>
  <c r="J446" i="2"/>
  <c r="H446" i="2"/>
  <c r="H452" i="2" s="1"/>
  <c r="J443" i="2"/>
  <c r="J452" i="2" s="1"/>
  <c r="H443" i="2"/>
  <c r="J416" i="2"/>
  <c r="H416" i="2"/>
  <c r="J411" i="2"/>
  <c r="H411" i="2"/>
  <c r="J408" i="2"/>
  <c r="J417" i="2" s="1"/>
  <c r="H408" i="2"/>
  <c r="H417" i="2" s="1"/>
  <c r="H419" i="2" s="1"/>
  <c r="J382" i="2"/>
  <c r="H382" i="2"/>
  <c r="J377" i="2"/>
  <c r="H377" i="2"/>
  <c r="H383" i="2" s="1"/>
  <c r="H385" i="2" s="1"/>
  <c r="J374" i="2"/>
  <c r="J383" i="2" s="1"/>
  <c r="H374" i="2"/>
  <c r="J347" i="2"/>
  <c r="H347" i="2"/>
  <c r="J342" i="2"/>
  <c r="H342" i="2"/>
  <c r="J339" i="2"/>
  <c r="J348" i="2" s="1"/>
  <c r="H339" i="2"/>
  <c r="H348" i="2" s="1"/>
  <c r="H350" i="2" s="1"/>
  <c r="J313" i="2"/>
  <c r="H313" i="2"/>
  <c r="J308" i="2"/>
  <c r="H308" i="2"/>
  <c r="H314" i="2" s="1"/>
  <c r="J305" i="2"/>
  <c r="J314" i="2" s="1"/>
  <c r="H305" i="2"/>
  <c r="J278" i="2"/>
  <c r="H278" i="2"/>
  <c r="J273" i="2"/>
  <c r="H273" i="2"/>
  <c r="J270" i="2"/>
  <c r="J279" i="2" s="1"/>
  <c r="H270" i="2"/>
  <c r="H279" i="2" s="1"/>
  <c r="H281" i="2" s="1"/>
  <c r="J244" i="2"/>
  <c r="H244" i="2"/>
  <c r="J239" i="2"/>
  <c r="H239" i="2"/>
  <c r="H245" i="2" s="1"/>
  <c r="J236" i="2"/>
  <c r="J245" i="2" s="1"/>
  <c r="H236" i="2"/>
  <c r="J209" i="2"/>
  <c r="H209" i="2"/>
  <c r="J204" i="2"/>
  <c r="H204" i="2"/>
  <c r="J201" i="2"/>
  <c r="J210" i="2" s="1"/>
  <c r="H201" i="2"/>
  <c r="H210" i="2" s="1"/>
  <c r="H212" i="2" s="1"/>
  <c r="J176" i="2"/>
  <c r="H176" i="2"/>
  <c r="H178" i="2" s="1"/>
  <c r="J175" i="2"/>
  <c r="H175" i="2"/>
  <c r="J170" i="2"/>
  <c r="H170" i="2"/>
  <c r="J167" i="2"/>
  <c r="H167" i="2"/>
  <c r="J135" i="2"/>
  <c r="H135" i="2"/>
  <c r="H143" i="2" s="1"/>
  <c r="J132" i="2"/>
  <c r="J143" i="2" s="1"/>
  <c r="H132" i="2"/>
  <c r="J126" i="2"/>
  <c r="H126" i="2"/>
  <c r="H128" i="2" s="1"/>
  <c r="J101" i="2"/>
  <c r="H101" i="2"/>
  <c r="J98" i="2"/>
  <c r="H86" i="2"/>
  <c r="J87" i="2"/>
  <c r="J86" i="2" s="1"/>
  <c r="H87" i="2"/>
  <c r="J75" i="2"/>
  <c r="H75" i="2"/>
  <c r="H63" i="2"/>
  <c r="H56" i="2"/>
  <c r="H60" i="2" s="1"/>
  <c r="F56" i="2"/>
  <c r="F60" i="2" s="1"/>
  <c r="F61" i="2" s="1"/>
  <c r="J57" i="2"/>
  <c r="J58" i="2"/>
  <c r="J59" i="2"/>
  <c r="J55" i="2"/>
  <c r="F25" i="2"/>
  <c r="H35" i="2"/>
  <c r="H34" i="2" s="1"/>
  <c r="F27" i="2"/>
  <c r="D515" i="1"/>
  <c r="M484" i="1"/>
  <c r="M485" i="1"/>
  <c r="M486" i="1"/>
  <c r="M487" i="1"/>
  <c r="M488" i="1"/>
  <c r="M489" i="1"/>
  <c r="M490" i="1"/>
  <c r="M491" i="1"/>
  <c r="M492" i="1"/>
  <c r="M493" i="1"/>
  <c r="M494" i="1"/>
  <c r="M495" i="1"/>
  <c r="M496" i="1"/>
  <c r="M497" i="1"/>
  <c r="M498" i="1"/>
  <c r="M481" i="1"/>
  <c r="M482" i="1"/>
  <c r="M483" i="1"/>
  <c r="M480" i="1"/>
  <c r="H464" i="3" l="1"/>
  <c r="F53" i="3"/>
  <c r="J135" i="3"/>
  <c r="H135" i="3"/>
  <c r="H53" i="3"/>
  <c r="H68" i="3" s="1"/>
  <c r="H71" i="3" s="1"/>
  <c r="H73" i="3" s="1"/>
  <c r="F77" i="3" s="1"/>
  <c r="H20" i="3"/>
  <c r="J39" i="3"/>
  <c r="J40" i="3"/>
  <c r="F20" i="3"/>
  <c r="J46" i="3"/>
  <c r="J57" i="3"/>
  <c r="J36" i="3"/>
  <c r="J54" i="3"/>
  <c r="J85" i="3"/>
  <c r="J206" i="3"/>
  <c r="J65" i="3"/>
  <c r="H206" i="3"/>
  <c r="J17" i="3"/>
  <c r="J18" i="3"/>
  <c r="J81" i="3"/>
  <c r="H454" i="2"/>
  <c r="H316" i="2"/>
  <c r="H247" i="2"/>
  <c r="J104" i="2"/>
  <c r="H145" i="2"/>
  <c r="J60" i="2"/>
  <c r="J56" i="2"/>
  <c r="K499" i="1"/>
  <c r="A417" i="1"/>
  <c r="A413" i="1"/>
  <c r="H137" i="3" l="1"/>
  <c r="J53" i="3"/>
  <c r="H208" i="3"/>
  <c r="F44" i="3"/>
  <c r="J16" i="3"/>
  <c r="D336" i="1"/>
  <c r="G424" i="1" s="1"/>
  <c r="D335" i="1"/>
  <c r="A424" i="1" s="1"/>
  <c r="J47" i="2"/>
  <c r="J45" i="2"/>
  <c r="J42" i="2"/>
  <c r="J41" i="2"/>
  <c r="H40" i="2"/>
  <c r="F40" i="2"/>
  <c r="J39" i="2"/>
  <c r="J38" i="2"/>
  <c r="J37" i="2"/>
  <c r="J36" i="2"/>
  <c r="F35" i="2"/>
  <c r="J33" i="2"/>
  <c r="J32" i="2"/>
  <c r="J31" i="2"/>
  <c r="J30" i="2"/>
  <c r="J29" i="2"/>
  <c r="J28" i="2"/>
  <c r="H27" i="2"/>
  <c r="J27" i="2" s="1"/>
  <c r="J24" i="2"/>
  <c r="J23" i="2"/>
  <c r="J22" i="2"/>
  <c r="J21" i="2"/>
  <c r="J20" i="2"/>
  <c r="J19" i="2"/>
  <c r="H18" i="2"/>
  <c r="F18" i="2"/>
  <c r="J17" i="2"/>
  <c r="J16" i="2"/>
  <c r="J15" i="2"/>
  <c r="J14" i="2"/>
  <c r="H13" i="2"/>
  <c r="F13" i="2"/>
  <c r="J15" i="3" l="1"/>
  <c r="J14" i="3" s="1"/>
  <c r="F14" i="3"/>
  <c r="H43" i="2"/>
  <c r="H46" i="2" s="1"/>
  <c r="H48" i="2" s="1"/>
  <c r="J18" i="2"/>
  <c r="J35" i="2"/>
  <c r="F34" i="2"/>
  <c r="J34" i="2" s="1"/>
  <c r="J40" i="2"/>
  <c r="J13" i="2"/>
  <c r="F43" i="2" l="1"/>
  <c r="F44" i="2" s="1"/>
  <c r="F46" i="2" l="1"/>
  <c r="J43" i="2"/>
  <c r="F48" i="2" l="1"/>
  <c r="J46" i="2"/>
  <c r="F26" i="2"/>
  <c r="H98" i="2"/>
  <c r="H104" i="2" s="1"/>
  <c r="H106" i="2" s="1"/>
  <c r="J23" i="3"/>
  <c r="J24" i="3"/>
  <c r="J28" i="3"/>
  <c r="J22" i="3"/>
  <c r="J25" i="3"/>
  <c r="J27" i="3"/>
  <c r="J26" i="3"/>
  <c r="J21" i="3"/>
  <c r="J48" i="2" l="1"/>
  <c r="H51" i="2"/>
  <c r="J20" i="3"/>
  <c r="F68" i="3"/>
  <c r="F51" i="2" l="1"/>
  <c r="H52" i="2"/>
  <c r="F52" i="2" s="1"/>
  <c r="F71" i="3"/>
  <c r="J68" i="3"/>
  <c r="F69" i="3"/>
  <c r="F50" i="2" l="1"/>
  <c r="H50" i="2"/>
  <c r="F73" i="3"/>
  <c r="J73" i="3" s="1"/>
  <c r="J71" i="3"/>
  <c r="F45" i="3"/>
  <c r="H75" i="3" l="1"/>
  <c r="F76" i="3"/>
  <c r="F75" i="3" s="1"/>
</calcChain>
</file>

<file path=xl/sharedStrings.xml><?xml version="1.0" encoding="utf-8"?>
<sst xmlns="http://schemas.openxmlformats.org/spreadsheetml/2006/main" count="1356" uniqueCount="587">
  <si>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</si>
  <si>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</si>
  <si>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</si>
  <si>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</si>
  <si>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</si>
  <si>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</si>
  <si>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</si>
  <si>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</si>
  <si>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</si>
  <si>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</si>
  <si>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</si>
  <si>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</si>
  <si>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</si>
  <si>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</si>
  <si>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</si>
  <si>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</si>
  <si>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</si>
  <si>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</si>
  <si>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</si>
  <si>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</si>
  <si>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</si>
  <si>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A6 Date despre tipul de proiect și beneficiar:</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</si>
  <si>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</si>
  <si>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</si>
  <si>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</si>
  <si>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</si>
  <si>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</si>
  <si>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</si>
  <si>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</si>
  <si>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</si>
  <si>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</si>
  <si>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</si>
  <si>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</si>
  <si>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</si>
  <si>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</si>
  <si>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</si>
  <si>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</si>
  <si>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</si>
  <si>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</si>
  <si>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</si>
  <si>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</si>
  <si>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</si>
  <si>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</si>
  <si>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</si>
  <si>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</si>
  <si>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</si>
  <si>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</si>
  <si>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</si>
  <si>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</si>
  <si>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</si>
  <si>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</si>
  <si>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</si>
  <si>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</si>
  <si>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</si>
  <si>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</si>
  <si>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B2.1 Date de identitate ale reprezentantului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</si>
  <si>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</si>
  <si>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</si>
  <si>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</si>
  <si>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</si>
  <si>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</si>
  <si>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</si>
  <si>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</si>
  <si>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</si>
  <si>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</si>
  <si>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</si>
  <si>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 Informații privind contul bancar pentru proiect FEADR</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</si>
  <si>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</si>
  <si>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</si>
  <si>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</si>
  <si>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</si>
  <si>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</si>
  <si>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</si>
  <si>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</si>
  <si>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</si>
  <si>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</si>
  <si>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</si>
  <si>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</si>
  <si>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</si>
  <si>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</si>
  <si>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</si>
  <si>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</si>
  <si>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</si>
  <si>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</si>
  <si>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</si>
  <si>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</si>
  <si>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</si>
  <si>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</si>
  <si>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</si>
  <si>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</si>
  <si>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</si>
  <si>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</si>
  <si>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</si>
  <si>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</si>
  <si>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</si>
  <si>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</si>
  <si>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</si>
  <si>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</si>
  <si>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</si>
  <si>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</si>
  <si>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</si>
  <si>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</si>
  <si>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</si>
  <si>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</si>
  <si>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</si>
  <si>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</si>
  <si>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</si>
  <si>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</si>
  <si>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</si>
  <si>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</si>
  <si>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</si>
  <si>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</si>
  <si>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</si>
  <si>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</si>
  <si>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</si>
  <si>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</si>
  <si>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</si>
  <si>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</si>
  <si>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</si>
  <si>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</si>
  <si>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</si>
  <si>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</si>
  <si>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   Măsura:  07 Servicii de bază şi reînnoirea satelor în zonele rurale</t>
  </si>
  <si>
    <t xml:space="preserve">                       - Sub-măsura: 7.2 Investiţii în crearea și modernizarea infrastructurii de bază la scară mică</t>
  </si>
  <si>
    <t xml:space="preserve">Conţinutul cadru al documentaţiei tehnico-economice faza SF/DALI conform : </t>
  </si>
  <si>
    <t>HG 28/ 2008</t>
  </si>
  <si>
    <t>HG 907/ 2016</t>
  </si>
  <si>
    <t>A2 Denumire solicitant:</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</si>
  <si>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</si>
  <si>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</si>
  <si>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</si>
  <si>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</si>
  <si>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</si>
  <si>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</si>
  <si>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</si>
  <si>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</si>
  <si>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</si>
  <si>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</si>
  <si>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</si>
  <si>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</si>
  <si>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</si>
  <si>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</si>
  <si>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</si>
  <si>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</si>
  <si>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</si>
  <si>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</si>
  <si>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</si>
  <si>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</si>
  <si>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</si>
  <si>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</si>
  <si>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</si>
  <si>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</si>
  <si>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</si>
  <si>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</si>
  <si>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</si>
  <si>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</si>
  <si>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</si>
  <si>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</si>
  <si>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</si>
  <si>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</si>
  <si>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</si>
  <si>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</si>
  <si>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</si>
  <si>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</si>
  <si>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</si>
  <si>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</si>
  <si>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</si>
  <si>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</si>
  <si>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</si>
  <si>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</si>
  <si>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</si>
  <si>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</si>
  <si>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</si>
  <si>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</si>
  <si>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</si>
  <si>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</si>
  <si>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</si>
  <si>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</si>
  <si>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</si>
  <si>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</si>
  <si>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Alocare financiara</t>
  </si>
  <si>
    <t>SDL GAL Iasi Sud Vest</t>
  </si>
  <si>
    <t>A6.3.1</t>
  </si>
  <si>
    <t>Detaliere criterii de selectie indeplinite</t>
  </si>
  <si>
    <t>Denumire</t>
  </si>
  <si>
    <t>A8 Date despre proiectant:</t>
  </si>
  <si>
    <t>Data infiintarii</t>
  </si>
  <si>
    <t>Cod Unic de Înregistrare si/sau Codul de Înregistrare Fiscală</t>
  </si>
  <si>
    <t>UAT</t>
  </si>
  <si>
    <t>ONG</t>
  </si>
  <si>
    <t>Numar de inregistrare in registrul comertului (daca este cazul)</t>
  </si>
  <si>
    <t>B1.2 Sediul social/ Domiciliul stabil al solicitantului/ Reședința din România</t>
  </si>
  <si>
    <t>C FINANȚĂRI NERAMBURSABILE OBȚINUTE, SAU SOLICITATE - DACA ESTE CAZUL</t>
  </si>
  <si>
    <t>Dacă au fost obținute finanțări nerambursabile sau au fost solicitate și au fost obținute parțial, se vor detalia prin completarea tabelului de mai jos.</t>
  </si>
  <si>
    <t>Dacă se bifeaza NU tabelului de mai jos nu trebuie completat.</t>
  </si>
  <si>
    <t xml:space="preserve">DENUMIRE PROGRAM
FINANȚARE </t>
  </si>
  <si>
    <t>Numar proiecte</t>
  </si>
  <si>
    <t>Data finalizării ll/zz/aaaa</t>
  </si>
  <si>
    <t>Titlul Proiectului și numărul contractului de finanțare</t>
  </si>
  <si>
    <t>D ALTE INFORMATII</t>
  </si>
  <si>
    <t>Programarea proiectului</t>
  </si>
  <si>
    <t>Numarul de luni de implementare</t>
  </si>
  <si>
    <t>Documentele se vor anexa cererii de finantare in ordinea de mai jos</t>
  </si>
  <si>
    <t>Lista documentelor</t>
  </si>
  <si>
    <t>Obligatoriu daca proiectul impune</t>
  </si>
  <si>
    <t>Nr. crt</t>
  </si>
  <si>
    <t>Obiectul contractului</t>
  </si>
  <si>
    <r>
      <t>Procedura aplicat</t>
    </r>
    <r>
      <rPr>
        <sz val="10"/>
        <color rgb="FF008080"/>
        <rFont val="Times New Roman"/>
        <family val="1"/>
        <charset val="238"/>
      </rPr>
      <t>ă</t>
    </r>
  </si>
  <si>
    <t>Data începerii procedurii (zz/ ll/aaaa)</t>
  </si>
  <si>
    <t>Data finalizarii procedurii (zz/ ll/aaaa)</t>
  </si>
  <si>
    <t>Stadiul procedurii</t>
  </si>
  <si>
    <t>Servicii de consultanta</t>
  </si>
  <si>
    <t>Declar pe proprie raspundere ca informatiile din tabelul  de mai sus sunt corecte si ca la atribuirea contractelor de servicii mentionate au fost respectate prevederile legislatiei nationale in vigoare privind procedura de achizitie publica</t>
  </si>
  <si>
    <r>
      <t xml:space="preserve">          </t>
    </r>
    <r>
      <rPr>
        <sz val="11"/>
        <color rgb="FF008080"/>
        <rFont val="Calibri"/>
        <family val="2"/>
        <charset val="238"/>
        <scheme val="minor"/>
      </rPr>
      <t>Semnatura si ştampila</t>
    </r>
  </si>
  <si>
    <t>Valoarea reala (LEI)</t>
  </si>
  <si>
    <t>Elaborarea Studiului de Fezabilitate</t>
  </si>
  <si>
    <t>Reprezentant legal,</t>
  </si>
  <si>
    <t xml:space="preserve"> Nume</t>
  </si>
  <si>
    <t xml:space="preserve"> Prenume</t>
  </si>
  <si>
    <t>PAGINA de la - pana la</t>
  </si>
  <si>
    <t>Obligatoriu pentru toate proiectele</t>
  </si>
  <si>
    <t>ETAPA</t>
  </si>
  <si>
    <t>DEPUNERE</t>
  </si>
  <si>
    <t>CONTRACTARE</t>
  </si>
  <si>
    <t>1. Studiu de Fezabilitate/Documentaţie de Avizare pentru Lucrări de Intervenţii, întocmite, avizate și verificate în condițiile legii și însoțite de toate studiile, expertizele, avizele și acordurile specifice fiecărui tip de investiție, conform reglementărilor legale în vigoare.</t>
  </si>
  <si>
    <t>2.1 Certificat de Urbanism, completat și eliberat conform reglementărilor legale în vigoare și aflate în termenul de valabilitate la data depunerii cererii de finanțare.</t>
  </si>
  <si>
    <t>3.1 Pentru comune și ADI
Inventarul bunurilor ce aparţin domeniului public al comunei/comunelor, întocmit conform legislaţiei în vigoare privind proprietatea publică şi regimul juridic al acesteia, atestat prin Hotărâre a Guvernului şi publicat în Monitorul Oficial al României.
si</t>
  </si>
  <si>
    <t>3.2 Hotărârea Consiliului Local privind aprobarea modificărilor şi / sau completărilor la inventar în sensul includerii în domeniul public sau detalierii poziției globale existente sau clasificării unor drumuri neclasificate, cu respectarea prevederilor Art. 115 alin (7) din Legea nr. 215/ 2001, republicată, cu modificările şi completările ulterioare, a administraţiei publice locale, adică să fi fost supusă controlului de legalitate al Prefectului, în condiţiile legii
si/sau</t>
  </si>
  <si>
    <t>3.3 Avizul administratorului terenului aparţinând domeniului public, altul decat cel administrat de primarie (dacă este cazul)</t>
  </si>
  <si>
    <t>3.4 Pentru ONG-uri
Documente doveditoare de către ONG-uri privind dreptul de proprietate /administrare pe o perioadă de 10 ani, asupra bunurilor imobile la care se vor efectua lucrări, conform cererii de finanţare;</t>
  </si>
  <si>
    <t>4 Document care să ateste ca solicitantul a depus documentaţia la ANPM:</t>
  </si>
  <si>
    <t>4.1 Clasarea notificării 
sau</t>
  </si>
  <si>
    <t>4.2 Decizia etapei de încadrare, ca document final (prin care se precizează că proiectul nu se supune evaluării impactului asupra mediului şi nici evaluării adecvate)
sau</t>
  </si>
  <si>
    <t>4.3 Acord de mediu în cazul în care se impune evaluarea impactului preconizat asupra mediului
sau</t>
  </si>
  <si>
    <t>4.4 Acord de mediu în cazul evaluării impactului asupra mediului și de evaluare adecvată (dacă este cazul).</t>
  </si>
  <si>
    <t>4.5 Aviz Natura 2000 pentru proiectele care  impun doar evaluare adecvată.</t>
  </si>
  <si>
    <t>5. Avizul de conformitate al Operatorului Regional.</t>
  </si>
  <si>
    <t xml:space="preserve">6. Hotărârea Consiliului Local / Hotaririle Consiliului Local în cazul ADI/
Hotararea Adunarii Generala în cazul ONG pentru implementarea proiectului, cu referire la următoarelor puncte (obligatorii):
• necesitatea, oportunitatea și potenţialul economic al investiţiei;
• lucrările vor fi prevăzute în bugetul/bugetele local/e pentru perioada de realizare a investiţiei;
• angajamentul de a suporta cheltuielile de mentenanta a investiţiei pe o perioadă de minimum 5 ani de la data efectuării ultimei plăţi;
• numărul de locuitori deserviţi de proiect / utilizatori direcţi (pentru grădiniţe, licee / şcoli profesionale, structuri tip „after-school”, creşe);
• caracteristici tehnice (lungimi, arii, volume, capacităţi etc.);
• agenţii economici deserviţi direct de investiţie (dacă este cazul, număr
și denumire);
• nominalizarea reprezentantului legal al comunei/ADI/ONG pentru relaţia cu AFIR în derularea proiectului.
• angajamentul de asigurare a cofinantarii, daca este cazul.
</t>
  </si>
  <si>
    <t>7.1 Certificatul de înregistrare fiscală</t>
  </si>
  <si>
    <t>7.2 Încheiere privind înscrierea în Registrul Asociațiilor și Fundațiilor, rămasă definitivă / Certificat de înregistrare în Registrul Asociațiilor și Fundațiilor</t>
  </si>
  <si>
    <t>7.2.1 Actul de înfiinţare şi statutul ADI/ONG</t>
  </si>
  <si>
    <t>8. Certificate care să ateste lipsa datoriilor fiscale restante și graficul de
reeșalonare a datoriilor către bugetul consolidat (daca este cazul).</t>
  </si>
  <si>
    <t>9. Certificatul de cazier judiciar</t>
  </si>
  <si>
    <t>10. Document emis de bancă/trezorerie care să conțină datele de identificare ale băncii/trezoreriei și ale contului aferent proiectului pentru care se solicită finanțare din PNDR (denumirea, adresa băncii/ trezoreriei, codul IBAN al contului în care se derulează operațiunile cu AFIR).</t>
  </si>
  <si>
    <t>11.1 Notificare privind conformitatea proiectului cu condiţiile de igienă şi
sănătate publică
sau</t>
  </si>
  <si>
    <t>11.2 Notificare că investiţia nu face obiectul evaluării condiţiilor de igienă şi
sănătate publică, dacă este cazul.</t>
  </si>
  <si>
    <t>21. Alte documente justificative vor fi enumerate in continuare:</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</si>
  <si>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</si>
  <si>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</si>
  <si>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</si>
  <si>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</si>
  <si>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</si>
  <si>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</si>
  <si>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</si>
  <si>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</si>
  <si>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5.   Declar că eu și organizația mea (UAT sau ONG) nu ne aflăm într-unul din următoarele cazuri:</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</si>
  <si>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</si>
  <si>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4. Declar pe propria răspundere că orice modificări aduse dreptului de proprietate sau de folosință vor fi notificate AFIR în termen de trei zile de la data producerii lor.</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</si>
  <si>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</si>
  <si>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</si>
  <si>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</si>
  <si>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</si>
  <si>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</si>
  <si>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</si>
  <si>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</si>
  <si>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</si>
  <si>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</si>
  <si>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</si>
  <si>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</si>
  <si>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9. Declar pe propria răspundere că nu am înscrieri care privesc sancțiuni economico-financiare în cazierul judiciar pe care mă oblig să îl depun la încheierea contractului de finanțare.</t>
  </si>
  <si>
    <t>10.  Declar pe propria raspundere că nu am fapte înscrise în cazierul fiscal.</t>
  </si>
  <si>
    <t>11.  Declar pe propria răspundere că toate cheltuielile neeligibile vor fi suportate de solicitant și că acestea vor fi realizate până la finalizarea proiectului.</t>
  </si>
  <si>
    <t>12.  Ma angajez ca in termenul precizat in Ghidul Solicitantului, de la data primirii "Notificarii benficiarului privind selectarea cererii de finantare si semnarea contractului de finantare", sa asigur si sa prezint documentele obligatorii mentionate in Ghidul solicitantului pentru contractarea proiectului.</t>
  </si>
  <si>
    <t>14.  Declar pe propria răspundere ca nu sunt în insolventă sau incapacitate de plată.</t>
  </si>
  <si>
    <t>15. Declar pe propria răspundere că în conformitate cu termenul menţionat în notificarea AFIR privind selecţia cererii de finanţare, voi obţine şi depune, înainte de semnarea contractului de finanţare, documentul emis de ANPM menţionat în secţiunea E punctul 4 a cererii de finanţare.</t>
  </si>
  <si>
    <t>13.  Declar pe proprie raspundere ca voi achita integral datoria fata de AFIR, inclusiv dobanzile si majorarile de intarziere pana la semnarea contractului de finantare (pentru solicitantii inregistrati in registrul debitorilor AFIR atat pentru programul SAPARD cat si pentru FEADR).</t>
  </si>
  <si>
    <t>16. Accept publicarea pe site-ul AFIR a datelor mele, cu respectarea legislaţiei naţionale şi europene privind transparenţa.</t>
  </si>
  <si>
    <t>Semnătura reprezentant legal şi ştampila</t>
  </si>
  <si>
    <t>Data</t>
  </si>
  <si>
    <t xml:space="preserve">1. </t>
  </si>
  <si>
    <t>2.</t>
  </si>
  <si>
    <t>Total investitii - Euro (valoarea totala a proiectului TVA inclus)</t>
  </si>
  <si>
    <t>FACTORI DE RISC</t>
  </si>
  <si>
    <t>Punctaj obţinut</t>
  </si>
  <si>
    <t>I1. Valoarea sprijinului public nerambursabil (EURO)</t>
  </si>
  <si>
    <t xml:space="preserve">   2.500.001&gt;4.000.000</t>
  </si>
  <si>
    <t xml:space="preserve">   1.000.001&gt;2.500.000</t>
  </si>
  <si>
    <t xml:space="preserve">   500.001&gt;1.000.000</t>
  </si>
  <si>
    <t xml:space="preserve">   5.000 = &lt;500.000</t>
  </si>
  <si>
    <t>I2. Complexitatea investitiei</t>
  </si>
  <si>
    <t xml:space="preserve">   Investitie noua</t>
  </si>
  <si>
    <t xml:space="preserve">   Modernizari cu C+M</t>
  </si>
  <si>
    <t>Punctaj obtinut</t>
  </si>
  <si>
    <t xml:space="preserve">I3. Riscul proiectului d.p.d.v. al raportului procentual între Cheltuielile suportate de solicitant și  Valoarea ajutorului nerambursabil
                   Total valoare proiect(fără TVA)
% = --------------------------------------------------------- x 100
        Valoarea ajutorului nerambursabil solicitat
</t>
  </si>
  <si>
    <t xml:space="preserve">   &gt;110%</t>
  </si>
  <si>
    <t xml:space="preserve">   intre 101 si 110%</t>
  </si>
  <si>
    <t xml:space="preserve">   =100%</t>
  </si>
  <si>
    <t>I4. Capacitatea solicitantului de a manageria proiectul, experiența în implementarea proiectelor finanțate din fonduri comunitare</t>
  </si>
  <si>
    <t>Solicitant care nu a implementat un alt proiect SAPARD/FEADR, comunitar sau nu a obținut asistență financiară nerambursabilă din partea altui instrument financiar.</t>
  </si>
  <si>
    <t>Solicitant care are experiența implementării și care a finalizat un proiect SAPARD/FEADR, comunitar sau obținut asistență financiară nerambursabilă din partea altui instrument financiar</t>
  </si>
  <si>
    <t>Solicitant care are experiența implementării și care a finalizat un proiect SAPARD/FEADR și un alt proiect comunitar sau obținut din asistența financiară nerambursabilă din partea altui instrument financiar</t>
  </si>
  <si>
    <t>TOTAL</t>
  </si>
  <si>
    <t xml:space="preserve">Pentru selectarea proiectelor ce vor fi verificate prin sondaj, se va determina riscul fiecărui proiect folosind cei 4 factori de risc
(I1, I2, I3 și I4 ).
Factorii de risc sunt adaptați conform specificului Sub-Măsurii 7.2 din PNDR 2014-2020. Pentru fiecare proiect se va determina punctajul fiecărui factor de risc pe o scară de la 1 la 5.
</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</si>
  <si>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</si>
  <si>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</si>
  <si>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</si>
  <si>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</si>
  <si>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</si>
  <si>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</si>
  <si>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</si>
  <si>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</si>
  <si>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</si>
  <si>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</si>
  <si>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</si>
  <si>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</si>
  <si>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</si>
  <si>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</si>
  <si>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</si>
  <si>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</si>
  <si>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</si>
  <si>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</si>
  <si>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</si>
  <si>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</si>
  <si>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</si>
  <si>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</si>
  <si>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</si>
  <si>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</si>
  <si>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</si>
  <si>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</si>
  <si>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</si>
  <si>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</si>
  <si>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</si>
  <si>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</si>
  <si>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</si>
  <si>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</si>
  <si>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</si>
  <si>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</si>
  <si>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</si>
  <si>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</si>
  <si>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</si>
  <si>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</si>
  <si>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</si>
  <si>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</si>
  <si>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</si>
  <si>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</si>
  <si>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</si>
  <si>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</si>
  <si>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</si>
  <si>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</si>
  <si>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</si>
  <si>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</si>
  <si>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</si>
  <si>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</si>
  <si>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</si>
  <si>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</si>
  <si>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</si>
  <si>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</si>
  <si>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</si>
  <si>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</si>
  <si>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</si>
  <si>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</si>
  <si>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</si>
  <si>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</si>
  <si>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</si>
  <si>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</si>
  <si>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</si>
  <si>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</si>
  <si>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</si>
  <si>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</si>
  <si>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</si>
  <si>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</si>
  <si>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</si>
  <si>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</si>
  <si>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</si>
  <si>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</si>
  <si>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</si>
  <si>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</si>
  <si>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</si>
  <si>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</si>
  <si>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</si>
  <si>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</si>
  <si>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</si>
  <si>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</si>
  <si>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</si>
  <si>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</si>
  <si>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</si>
  <si>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</si>
  <si>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</si>
  <si>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</si>
  <si>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</si>
  <si>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</si>
  <si>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</si>
  <si>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</si>
  <si>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</si>
  <si>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</si>
  <si>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</si>
  <si>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</si>
  <si>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</si>
  <si>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</si>
  <si>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</si>
  <si>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</si>
  <si>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</si>
  <si>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</si>
  <si>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</si>
  <si>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</si>
  <si>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</si>
  <si>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</si>
  <si>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</si>
  <si>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</si>
  <si>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</si>
  <si>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</si>
  <si>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</si>
  <si>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</si>
  <si>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</si>
  <si>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</si>
  <si>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</si>
  <si>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</si>
  <si>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</si>
  <si>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</si>
  <si>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</si>
  <si>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</si>
  <si>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</si>
  <si>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</si>
  <si>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</si>
  <si>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</si>
  <si>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</si>
  <si>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</si>
  <si>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</si>
  <si>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</si>
  <si>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</si>
  <si>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</si>
  <si>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</si>
  <si>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</si>
  <si>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</si>
  <si>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</si>
  <si>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</si>
  <si>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</si>
  <si>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</si>
  <si>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</si>
  <si>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</si>
  <si>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</si>
  <si>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</si>
  <si>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</si>
  <si>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</si>
  <si>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</si>
  <si>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</si>
  <si>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</si>
  <si>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</si>
  <si>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</si>
  <si>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V1/ 2017</t>
  </si>
  <si>
    <t xml:space="preserve">Denumire </t>
  </si>
  <si>
    <t>A7 Date despre consultant:</t>
  </si>
  <si>
    <t xml:space="preserve">Valoarea
sprijinului
(EUR)
</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</si>
  <si>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</si>
  <si>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</si>
  <si>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</si>
  <si>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</si>
  <si>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</si>
  <si>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</si>
  <si>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</si>
  <si>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</si>
  <si>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</si>
  <si>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</si>
  <si>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</si>
  <si>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</si>
  <si>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</si>
  <si>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</si>
  <si>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</si>
  <si>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</si>
  <si>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</si>
  <si>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</si>
  <si>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</si>
  <si>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</si>
  <si>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</si>
  <si>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</si>
  <si>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</si>
  <si>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</si>
  <si>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</si>
  <si>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</si>
  <si>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</si>
  <si>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</si>
  <si>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</si>
  <si>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</si>
  <si>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</si>
  <si>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</si>
  <si>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</si>
  <si>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</si>
  <si>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</si>
  <si>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</si>
  <si>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</si>
  <si>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</si>
  <si>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</si>
  <si>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</si>
  <si>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</si>
  <si>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</si>
  <si>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</si>
  <si>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</si>
  <si>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</si>
  <si>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</si>
  <si>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</si>
  <si>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</si>
  <si>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</si>
  <si>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</si>
  <si>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</si>
  <si>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</si>
  <si>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</si>
  <si>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</si>
  <si>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</si>
  <si>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</si>
  <si>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</si>
  <si>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</si>
  <si>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</si>
  <si>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</si>
  <si>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</si>
  <si>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</si>
  <si>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</si>
  <si>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</si>
  <si>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</si>
  <si>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</si>
  <si>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</si>
  <si>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</si>
  <si>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</si>
  <si>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</si>
  <si>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</si>
  <si>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</si>
  <si>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</si>
  <si>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</si>
  <si>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</si>
  <si>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</si>
  <si>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</si>
  <si>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</si>
  <si>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</si>
  <si>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</si>
  <si>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</si>
  <si>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</si>
  <si>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</si>
  <si>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</si>
  <si>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</si>
  <si>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</si>
  <si>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</si>
  <si>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</si>
  <si>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</si>
  <si>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</si>
  <si>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</si>
  <si>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</si>
  <si>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</si>
  <si>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</si>
  <si>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</si>
  <si>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</si>
  <si>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</si>
  <si>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</si>
  <si>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</si>
  <si>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</si>
  <si>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</si>
  <si>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</si>
  <si>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</si>
  <si>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</si>
  <si>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</si>
  <si>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</si>
  <si>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</si>
  <si>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</si>
  <si>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</si>
  <si>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</si>
  <si>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Solicitanti publici/ privati</t>
  </si>
  <si>
    <t xml:space="preserve"> Măsura 7/DI 1.2 Sprijin pentru infiintarea, reabilitarea, modernizarea infrastructurii</t>
  </si>
  <si>
    <t>Unitate de cult</t>
  </si>
  <si>
    <t xml:space="preserve">Anexa INDICATORI DE MONITORIZARE
Masura 7 - Sprijin pentru înființarea, reabilitarea, modernizarea infrastructurii </t>
  </si>
  <si>
    <t>Numarul de locuri de munca nou create</t>
  </si>
  <si>
    <t>Contribuie la prioritatea 1 Reducerea decalajului rural - urban, DI 1.2 Dezvoltarea infrastructurii locale</t>
  </si>
  <si>
    <t>SECTIUNE SPECIFICA MASURII 7</t>
  </si>
  <si>
    <t>E LISTA DOCUMENTELOR ANEXATE PROIECTELOR AFERENTE MASURII 7</t>
  </si>
  <si>
    <r>
      <t>Situa</t>
    </r>
    <r>
      <rPr>
        <sz val="10"/>
        <color rgb="FF008080"/>
        <rFont val="Times New Roman"/>
        <family val="1"/>
        <charset val="238"/>
      </rPr>
      <t>ţ</t>
    </r>
    <r>
      <rPr>
        <sz val="10"/>
        <color rgb="FF008080"/>
        <rFont val="Arial"/>
        <family val="2"/>
        <charset val="238"/>
      </rPr>
      <t>ia achizi</t>
    </r>
    <r>
      <rPr>
        <sz val="10"/>
        <color rgb="FF008080"/>
        <rFont val="Times New Roman"/>
        <family val="1"/>
        <charset val="238"/>
      </rPr>
      <t>ţ</t>
    </r>
    <r>
      <rPr>
        <sz val="10"/>
        <color rgb="FF008080"/>
        <rFont val="Arial"/>
        <family val="2"/>
        <charset val="238"/>
      </rPr>
      <t>iilor publice efectuate pân</t>
    </r>
    <r>
      <rPr>
        <sz val="10"/>
        <color rgb="FF008080"/>
        <rFont val="Times New Roman"/>
        <family val="1"/>
        <charset val="238"/>
      </rPr>
      <t xml:space="preserve">ă </t>
    </r>
    <r>
      <rPr>
        <sz val="10"/>
        <color rgb="FF008080"/>
        <rFont val="Arial"/>
        <family val="2"/>
        <charset val="238"/>
      </rPr>
      <t>la depunerea Cererii de finan</t>
    </r>
    <r>
      <rPr>
        <sz val="10"/>
        <color rgb="FF008080"/>
        <rFont val="Times New Roman"/>
        <family val="1"/>
        <charset val="238"/>
      </rPr>
      <t>ţ</t>
    </r>
    <r>
      <rPr>
        <sz val="10"/>
        <color rgb="FF008080"/>
        <rFont val="Arial"/>
        <family val="2"/>
        <charset val="238"/>
      </rPr>
      <t>are cu respectarea condi</t>
    </r>
    <r>
      <rPr>
        <sz val="10"/>
        <color rgb="FF008080"/>
        <rFont val="Times New Roman"/>
        <family val="1"/>
        <charset val="238"/>
      </rPr>
      <t>ţ</t>
    </r>
    <r>
      <rPr>
        <sz val="10"/>
        <color rgb="FF008080"/>
        <rFont val="Arial"/>
        <family val="2"/>
        <charset val="238"/>
      </rPr>
      <t>iilor de eligibilitate a cheltuielilor prev</t>
    </r>
    <r>
      <rPr>
        <sz val="10"/>
        <color rgb="FF008080"/>
        <rFont val="Times New Roman"/>
        <family val="1"/>
        <charset val="238"/>
      </rPr>
      <t>ă</t>
    </r>
    <r>
      <rPr>
        <sz val="10"/>
        <color rgb="FF008080"/>
        <rFont val="Arial"/>
        <family val="2"/>
        <charset val="238"/>
      </rPr>
      <t>zute în fi</t>
    </r>
    <r>
      <rPr>
        <sz val="10"/>
        <color rgb="FF008080"/>
        <rFont val="Times New Roman"/>
        <family val="1"/>
        <charset val="238"/>
      </rPr>
      <t>ş</t>
    </r>
    <r>
      <rPr>
        <sz val="10"/>
        <color rgb="FF008080"/>
        <rFont val="Arial"/>
        <family val="2"/>
        <charset val="238"/>
      </rPr>
      <t>a Masurii 7.</t>
    </r>
  </si>
  <si>
    <t>12. Lista agentilor economici deserviţi de proiect, care va conţine denumirea, adresa, activitatea desfăşurată, codul proiectului cu finanțare europeană și valoarea totală a investiției, pentru fiecare investiție accesibilizată şi a institutiilor de sociale și de interes public deservite direct de proiect.</t>
  </si>
  <si>
    <t>13. Raport asupra utilizării programelor de finanţare nerambursabilă întocmit de solicitant (va cuprinde amplasamentul, obiective, tip de investiție, lista cheltuielilor eligibile, costurile și stadiul proiectului, perioada derulării contractului), pentru solicitantii care au mai beneficiat de finanțare nerambursabilă începând cu anul 2002 pentru aceleași tipuri de investiții.</t>
  </si>
  <si>
    <t>14.1. Autorizaţia de funcţionare pentru infrastructura de apă uzată în cazul
proiectelor care vizează înfiintarea, extinderea sau modernizarea
infrastructurii de apă:
sau</t>
  </si>
  <si>
    <t>14.2 Autorizatia de functionare a infrastructurii existente de apa/apa uzata
în cazul extinderii infrastructurii apă /apă uzată.</t>
  </si>
  <si>
    <t>14.3 Programul de măsuri dispus de autoritățile competente în domeniul
gospodăririi apelor, sănătate publică, mediu în vederea îndeplinirii
normelor de calitate stabilite de legislația în vigoare privind calitatea apei/
apei epurate în cazul în care autorizaţia de exploatare este suspendată.
sau</t>
  </si>
  <si>
    <t>14.4 Procesul verbal de recepţie la terminarea lucrărilor si Documentele
care atestă că beneficiarul a solicitat organelor competente în domeniu
emiterea autorizaţiilor de funcţionare (daca este cazul)</t>
  </si>
  <si>
    <t>15. Notificare, care sa certifice conformitatea proiectului cu legislatia în vigoare pentru domeniul sanitar veterinar și ca prin realizarea investiției în conformitate cu proiectul verificat de DSVSA județeană, construcția va fi în concordanță cu legislația în vigoare pentru domeniul sanitar veterinar și pentru siguranța alimentelor, dacă este cazul.</t>
  </si>
  <si>
    <t>16. Extrasul din strategie, care confirma daca investiția este în corelare cu
orice strategie de dezvoltare națională / regional / județeană / locală
aprobată, corespunzătoare domeniului de investiții precum și copia
hotărârii de aprobare a strategiei.</t>
  </si>
  <si>
    <t>17. Proiectul tehnic va respecta prevederile legale în vigoare privind
conţinutului-cadru al documentaţiei tehnico-economice aferente investiţiilor
publice, precum şi a structurii şi metodologiei de elaborare a devizului
general pentru obiective de investiţii şi lucrări de intervenţii.</t>
  </si>
  <si>
    <t>18. Copia Documentului de identitate al reprezentantului legal al
beneficiarului.</t>
  </si>
  <si>
    <t>19. Declarație pe proprie răspundere beneficiar conform modelului de mai jos. – FORMULAR GAL01</t>
  </si>
  <si>
    <t>20. Pentru proiectele ce includ construcții montaj evaluarea proiectantului raportată la mp de suprafață construită.</t>
  </si>
  <si>
    <t>REGULI DE COMPLETARE
Câmpurile "Numele şi prenumele persoanei care înregistrează. Semnătura", se vor completa după data primirii în format letric a acesteia împreună cu documentele justificative.
Completati devizele aferente capitolelor de cheltuieli, defalcat pe cheltuieli eligibile si neeligibile prin completarea tabelelor incluse in acest document, respectiv :
1. Tabelul "Deviz financiar_cap3" cuprinde cheltuielile aferente capitolului 3 - Cheltuieli pentru proiectare si asistenta tehnica, cheltuieli care trebuie sa se regaseasca atat in Bugetul Indicativ (Tabel "Buget indicativ" din cererea de finantare, partea specifica), cat si in Dezivul General din Studiul de Fezabilitate/Documentatia de avizare a Lucrarilor pentru Interventii.
2. Tabelul "Devize obiect" cuprinde formatul cadru al devizului pe obiect, iar solicitantul va completa atatea devize pe obiect cate obiecte definite de proiectant sunt incluse in proiect. Suma tuturor devizelor pe obiect trebuie sa se regaseasca atat in Bugetul Indicativ (tabelul "Buget indicativ" din cererea de finantare, partea specifica), cat si in Dezivul General din Studiul de Fezabilitate/Documentatia de avizare a Lucrarilor pentru Interventii
In cazul in care proiectul de investitii presupune mai multe devize pe obiect, solicitantul va crea in documentul curent cate o copie a tabelului "Devize obiect" pentru fiecare deviz pe obiect si va detalia cheltuielile eligibile si neeligibile pe fiecare in parte.
3. Tabelul "cap.2+cap.5" cuprinde cheltuieli aferente capitolelor 2 si 5 si trebuie sa se regaseasca atat in Bugetul Indicativ (tabel "Buget indicativ" din cererea de finantare, partea specifica), cat si Dezivul General din Studiul de Fezabilitate/Documentatia de avizare a Lucrarilor pentru Interventii.
4. Câmpurile "Prescorare" şi "Detaliere criterii de selecţie îndeplinite" de la sectiunea A6 sunt obligatorii.
5. Pentru proiectele care vizeaza 2 componente in urmatoarele variante:
• Modernizare o componenta/extindere componenta complementara
• Infiintare o componenta/extindere componenta complementara
• Infiintare o componenta/modernizare componenta complementara
• Modernizare o componenta/modernizare componenta complementara
La punctul A6.1 se vor considera lucrari de interventie .
6. Pentru proiectele care vizeaza 2 componente, ambele extindere, la punctul A6.1 se va considera investitie noua .
Documentele (2.1, 3.1, 3.2, 3.3, 3.4, 5, 7.2, 7.2.1, 11.1, 11.2, 12, 14, 20, 21) de pe coloana DEPUNERE - Obligatoriu daca proiectul o impune", din sectiunea E – Lista documentelor anexate - trebuie bifate şi anexate daca proiectul o impune.
Trebuie bifate si anexate toate documentele (1, 6, 7.1, 13, 15, 16, 19) de pe coloana “DEPUNERE - Obligatoriu pentru toate proiectele” din sectiunea E – Lista documentelor anexate.
ATENTIE!!! In sheet-ul HG 28 se vor completa Bugetul si Devizele pe obiect daca s-a bifat in Cererea de finantare optiunea realizarii Studiului de fezabilitate in conformitate cu HG28/2008.
Daca s-a bifat optiunea de a realiza studiul de fezabilitate in conformitate cu HG907/2016 se vor completa Bugetul indicativ si devizele din sheet-ul HG907.
ESTE OBLIGATORIE LISTAREA NUMAI A BUGETULUI SI DEVIZELOR IN CONFORMITATE CU OPTIUNEA ALEASA DE REALIZARE A STUDIULUI DE FEZABILITATE (HG 28 SAU HG 907).</t>
  </si>
  <si>
    <t>Măsura 7</t>
  </si>
  <si>
    <t>Tip de sprijin: Sprijin pentru infiintarea, reabilitarea, modernizarea infrastructurii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</si>
</sst>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d/mm/yy;@"/>
    <numFmt numFmtId="165" formatCode="#,##0.0000"/>
    <numFmt numFmtId="166" formatCode="[$-418]d\-mmm\-yy;@"/>
    <numFmt numFmtId="167" formatCode="[$-F800]dddd\,\ mmmm\ dd\,\ yyyy"/>
    <numFmt numFmtId="168" formatCode="[$-418]d\ mmmm\ yyyy;@"/>
  </numFmts>
  <fonts count="42"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sz val="8"/>
      <color rgb="FF000000"/>
      <name val="Segoe UI"/>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0"/>
      <color rgb="FF008080"/>
      <name val="Times New Roman"/>
      <family val="1"/>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b/>
      <sz val="9"/>
      <color rgb="FF555555"/>
      <name val="Verdana"/>
      <family val="2"/>
      <charset val="238"/>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s>
  <fills count="5">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medium">
        <color rgb="FF008080"/>
      </left>
      <right style="medium">
        <color rgb="FF008080"/>
      </right>
      <top style="medium">
        <color rgb="FF008080"/>
      </top>
      <bottom style="medium">
        <color rgb="FF008080"/>
      </bottom>
      <diagonal/>
    </border>
    <border>
      <left/>
      <right/>
      <top/>
      <bottom style="medium">
        <color rgb="FF008080"/>
      </bottom>
      <diagonal/>
    </border>
  </borders>
  <cellStyleXfs count="1">
    <xf numFmtId="0" fontId="0" fillId="0" borderId="0"/>
  </cellStyleXfs>
  <cellXfs count="428">
    <xf numFmtId="0" fontId="0" fillId="0" borderId="0" xfId="0"/>
    <xf numFmtId="0" fontId="0" fillId="0" borderId="0" xfId="0" applyBorder="1"/>
    <xf numFmtId="0" fontId="0" fillId="0" borderId="0" xfId="0" applyFill="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0" fillId="3" borderId="8" xfId="0" applyFill="1" applyBorder="1"/>
    <xf numFmtId="0" fontId="0" fillId="3" borderId="3" xfId="0" applyFill="1" applyBorder="1"/>
    <xf numFmtId="0" fontId="20" fillId="0" borderId="0" xfId="0" applyFont="1" applyFill="1" applyBorder="1" applyAlignment="1">
      <alignment vertical="center" wrapText="1"/>
    </xf>
    <xf numFmtId="9" fontId="0" fillId="0" borderId="1" xfId="0" applyNumberFormat="1" applyBorder="1" applyProtection="1">
      <protection locked="0"/>
    </xf>
    <xf numFmtId="165" fontId="0" fillId="0" borderId="1" xfId="0" applyNumberFormat="1" applyBorder="1" applyProtection="1">
      <protection locked="0"/>
    </xf>
    <xf numFmtId="0" fontId="18" fillId="3" borderId="0" xfId="0" applyFont="1" applyFill="1"/>
    <xf numFmtId="0" fontId="8" fillId="0" borderId="0" xfId="0" applyFont="1" applyFill="1"/>
    <xf numFmtId="0" fontId="8" fillId="0" borderId="0" xfId="0" applyFont="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5" fillId="0" borderId="18" xfId="0" applyFont="1" applyBorder="1" applyAlignment="1">
      <alignment vertical="center" wrapText="1"/>
    </xf>
    <xf numFmtId="0" fontId="25" fillId="0" borderId="16" xfId="0" applyFont="1" applyBorder="1" applyAlignment="1">
      <alignment vertical="center" wrapText="1"/>
    </xf>
    <xf numFmtId="0" fontId="25" fillId="0" borderId="17" xfId="0" applyFont="1" applyBorder="1" applyAlignment="1">
      <alignment vertical="center" wrapText="1"/>
    </xf>
    <xf numFmtId="0" fontId="25" fillId="0" borderId="20" xfId="0" applyFont="1" applyBorder="1" applyAlignment="1">
      <alignment vertical="center" wrapText="1"/>
    </xf>
    <xf numFmtId="0" fontId="25" fillId="0" borderId="19" xfId="0" applyFont="1" applyBorder="1" applyAlignment="1">
      <alignment vertical="center" wrapText="1"/>
    </xf>
    <xf numFmtId="0" fontId="25" fillId="0" borderId="21" xfId="0" applyFont="1" applyBorder="1" applyAlignment="1">
      <alignment vertical="center" wrapText="1"/>
    </xf>
    <xf numFmtId="0" fontId="8" fillId="0" borderId="0" xfId="0" applyFont="1" applyFill="1" applyBorder="1" applyAlignment="1">
      <alignment horizontal="left" vertical="top" wrapText="1"/>
    </xf>
    <xf numFmtId="0" fontId="0" fillId="4" borderId="1" xfId="0" applyFill="1" applyBorder="1" applyProtection="1">
      <protection locked="0"/>
    </xf>
    <xf numFmtId="0" fontId="13" fillId="0" borderId="22" xfId="0" applyFont="1" applyBorder="1" applyAlignment="1" applyProtection="1">
      <alignment horizontal="center" vertical="center" wrapText="1"/>
      <protection locked="0"/>
    </xf>
    <xf numFmtId="0" fontId="1" fillId="0" borderId="22" xfId="0" applyFont="1" applyBorder="1" applyAlignment="1" applyProtection="1">
      <alignment vertical="center" wrapText="1"/>
      <protection locked="0"/>
    </xf>
    <xf numFmtId="166" fontId="1" fillId="0" borderId="22" xfId="0" applyNumberFormat="1" applyFont="1" applyBorder="1" applyAlignment="1" applyProtection="1">
      <alignment vertical="center" wrapText="1"/>
      <protection locked="0"/>
    </xf>
    <xf numFmtId="0" fontId="13" fillId="0" borderId="0" xfId="0" applyFont="1" applyBorder="1" applyAlignment="1">
      <alignment horizontal="center" vertical="center" wrapText="1"/>
    </xf>
    <xf numFmtId="0" fontId="0" fillId="3" borderId="1" xfId="0" applyFill="1" applyBorder="1"/>
    <xf numFmtId="0" fontId="0" fillId="4" borderId="1"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1" fillId="0" borderId="0" xfId="0" applyFont="1" applyAlignment="1">
      <alignment horizontal="center"/>
    </xf>
    <xf numFmtId="0" fontId="32" fillId="3" borderId="0" xfId="0" applyFont="1" applyFill="1" applyAlignment="1">
      <alignment wrapText="1"/>
    </xf>
    <xf numFmtId="0" fontId="32" fillId="4" borderId="0" xfId="0" applyFont="1" applyFill="1" applyAlignment="1">
      <alignment wrapText="1"/>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5" fillId="4" borderId="0" xfId="0" applyFont="1" applyFill="1" applyAlignment="1">
      <alignment vertical="center"/>
    </xf>
    <xf numFmtId="0" fontId="16" fillId="4" borderId="0" xfId="0" applyFont="1" applyFill="1" applyAlignment="1">
      <alignment vertical="center"/>
    </xf>
    <xf numFmtId="0" fontId="35" fillId="4" borderId="0" xfId="0" applyFont="1" applyFill="1"/>
    <xf numFmtId="0" fontId="39" fillId="4" borderId="0" xfId="0" applyFont="1" applyFill="1"/>
    <xf numFmtId="0" fontId="38" fillId="4" borderId="0" xfId="0" applyFont="1" applyFill="1"/>
    <xf numFmtId="0" fontId="38" fillId="4" borderId="0" xfId="0" applyFont="1" applyFill="1" applyAlignment="1">
      <alignment horizontal="left" vertical="center" indent="1"/>
    </xf>
    <xf numFmtId="0" fontId="10" fillId="4" borderId="0" xfId="0" applyFont="1" applyFill="1" applyAlignment="1">
      <alignment vertical="center"/>
    </xf>
    <xf numFmtId="0" fontId="38"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6" fillId="3" borderId="1" xfId="0" applyFont="1" applyFill="1" applyBorder="1" applyAlignment="1">
      <alignment wrapText="1"/>
    </xf>
    <xf numFmtId="0" fontId="26" fillId="3" borderId="1" xfId="0" applyFont="1" applyFill="1" applyBorder="1" applyAlignment="1"/>
    <xf numFmtId="0" fontId="32" fillId="3" borderId="1" xfId="0" applyFont="1" applyFill="1" applyBorder="1" applyAlignment="1">
      <alignment horizontal="center" vertical="center"/>
    </xf>
    <xf numFmtId="0" fontId="32"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2"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16" fontId="32"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7" fillId="2" borderId="0"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32" fillId="3" borderId="1" xfId="0" applyFont="1" applyFill="1" applyBorder="1" applyAlignment="1">
      <alignment horizontal="center"/>
    </xf>
    <xf numFmtId="0" fontId="32"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1" xfId="0" applyBorder="1" applyProtection="1">
      <protection locked="0"/>
    </xf>
    <xf numFmtId="0" fontId="0" fillId="0" borderId="0" xfId="0" applyProtection="1">
      <protection locked="0"/>
    </xf>
    <xf numFmtId="0" fontId="34" fillId="0" borderId="0" xfId="0" applyFont="1" applyProtection="1">
      <protection locked="0"/>
    </xf>
    <xf numFmtId="167" fontId="32" fillId="0" borderId="1" xfId="0" applyNumberFormat="1" applyFont="1" applyFill="1" applyBorder="1" applyAlignment="1" applyProtection="1">
      <alignment wrapText="1"/>
      <protection locked="0"/>
    </xf>
    <xf numFmtId="167" fontId="0" fillId="4" borderId="1" xfId="0" applyNumberFormat="1" applyFill="1" applyBorder="1" applyProtection="1">
      <protection locked="0"/>
    </xf>
    <xf numFmtId="0" fontId="31" fillId="3" borderId="0" xfId="0" applyFont="1" applyFill="1" applyAlignment="1">
      <alignment vertical="center" wrapText="1"/>
    </xf>
    <xf numFmtId="0" fontId="18" fillId="3" borderId="0" xfId="0" applyFont="1" applyFill="1" applyAlignment="1">
      <alignment horizontal="left" vertical="center" wrapText="1"/>
    </xf>
    <xf numFmtId="0" fontId="18" fillId="3" borderId="0" xfId="0" applyFont="1" applyFill="1" applyAlignment="1">
      <alignment horizontal="left" wrapText="1"/>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13" fillId="3" borderId="0" xfId="0" applyFont="1" applyFill="1" applyAlignment="1">
      <alignment horizontal="left" vertical="center" wrapText="1"/>
    </xf>
    <xf numFmtId="0" fontId="18" fillId="3" borderId="1" xfId="0" applyFont="1" applyFill="1" applyBorder="1" applyAlignment="1">
      <alignment horizontal="left" vertical="center" wrapText="1"/>
    </xf>
    <xf numFmtId="0" fontId="31" fillId="3" borderId="1" xfId="0" applyFont="1" applyFill="1" applyBorder="1" applyAlignment="1">
      <alignment horizontal="left"/>
    </xf>
    <xf numFmtId="0" fontId="31" fillId="3" borderId="0" xfId="0" applyFont="1" applyFill="1" applyAlignment="1">
      <alignment horizontal="left" wrapText="1"/>
    </xf>
    <xf numFmtId="0" fontId="18" fillId="3" borderId="0" xfId="0" applyFont="1" applyFill="1" applyAlignment="1">
      <alignment vertical="center" wrapText="1"/>
    </xf>
    <xf numFmtId="0" fontId="30" fillId="4" borderId="0" xfId="0" applyFont="1" applyFill="1" applyAlignment="1">
      <alignment horizontal="center" vertical="center" wrapText="1"/>
    </xf>
    <xf numFmtId="0" fontId="0" fillId="4" borderId="0" xfId="0" applyFill="1" applyAlignment="1">
      <alignment horizontal="center"/>
    </xf>
    <xf numFmtId="0" fontId="0" fillId="3" borderId="0" xfId="0" applyFill="1" applyBorder="1" applyAlignment="1">
      <alignment horizontal="left" vertical="center" wrapText="1"/>
    </xf>
    <xf numFmtId="0" fontId="0" fillId="4" borderId="0" xfId="0" applyFill="1" applyBorder="1" applyAlignment="1">
      <alignment horizontal="center" vertical="center" wrapText="1"/>
    </xf>
    <xf numFmtId="0" fontId="0" fillId="3" borderId="1" xfId="0" applyFill="1" applyBorder="1" applyAlignment="1" applyProtection="1">
      <alignment vertical="center" wrapText="1"/>
      <protection locked="0"/>
    </xf>
    <xf numFmtId="0" fontId="0" fillId="3" borderId="1" xfId="0" applyFill="1" applyBorder="1" applyAlignment="1">
      <alignment vertical="center"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13" fillId="0" borderId="23" xfId="0" applyFont="1" applyBorder="1" applyAlignment="1">
      <alignment horizontal="center" vertical="center" wrapText="1"/>
    </xf>
    <xf numFmtId="0" fontId="13" fillId="0" borderId="22" xfId="0" applyFont="1" applyBorder="1" applyAlignment="1">
      <alignment horizontal="center" vertical="center" wrapText="1"/>
    </xf>
    <xf numFmtId="0" fontId="1" fillId="0" borderId="22" xfId="0" applyFont="1" applyBorder="1" applyAlignment="1" applyProtection="1">
      <alignment vertical="center" wrapText="1"/>
      <protection locked="0"/>
    </xf>
    <xf numFmtId="0" fontId="13" fillId="0" borderId="22" xfId="0" applyFont="1" applyBorder="1" applyAlignment="1" applyProtection="1">
      <alignment vertical="center" wrapText="1"/>
      <protection locked="0"/>
    </xf>
    <xf numFmtId="0" fontId="0" fillId="4" borderId="13"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0" fontId="0" fillId="4" borderId="15" xfId="0" applyFill="1" applyBorder="1" applyAlignment="1" applyProtection="1">
      <alignment vertical="center" wrapText="1"/>
      <protection locked="0"/>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8" fillId="3" borderId="5" xfId="0" applyFont="1" applyFill="1" applyBorder="1" applyAlignment="1">
      <alignment horizontal="left" vertical="center" wrapText="1"/>
    </xf>
    <xf numFmtId="0" fontId="18"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0" fillId="0" borderId="1" xfId="0" applyFont="1" applyBorder="1" applyAlignment="1" applyProtection="1">
      <alignment horizontal="center" vertical="center" wrapText="1"/>
      <protection locked="0"/>
    </xf>
    <xf numFmtId="0" fontId="27" fillId="2" borderId="5"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18" fillId="3" borderId="8"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2" fillId="4" borderId="0" xfId="0" applyFont="1" applyFill="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0" fontId="18" fillId="3" borderId="9" xfId="0" applyFont="1" applyFill="1" applyBorder="1" applyAlignment="1">
      <alignment horizontal="left" vertical="center" wrapText="1"/>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164" fontId="0" fillId="0" borderId="10" xfId="0" applyNumberFormat="1" applyFill="1" applyBorder="1" applyAlignment="1" applyProtection="1">
      <alignment horizontal="center"/>
      <protection locked="0"/>
    </xf>
    <xf numFmtId="164" fontId="0" fillId="0" borderId="11" xfId="0" applyNumberFormat="1" applyFill="1" applyBorder="1" applyAlignment="1" applyProtection="1">
      <alignment horizontal="center"/>
      <protection locked="0"/>
    </xf>
    <xf numFmtId="164" fontId="0" fillId="0" borderId="12" xfId="0" applyNumberFormat="1" applyFill="1" applyBorder="1" applyAlignment="1" applyProtection="1">
      <alignment horizontal="center"/>
      <protection locked="0"/>
    </xf>
    <xf numFmtId="167" fontId="0" fillId="0" borderId="10" xfId="0" applyNumberFormat="1" applyFill="1" applyBorder="1" applyAlignment="1" applyProtection="1">
      <alignment horizontal="center"/>
      <protection locked="0"/>
    </xf>
    <xf numFmtId="167" fontId="0" fillId="0" borderId="12" xfId="0" applyNumberFormat="1" applyFill="1" applyBorder="1" applyAlignment="1" applyProtection="1">
      <alignment horizontal="center"/>
      <protection locked="0"/>
    </xf>
    <xf numFmtId="49" fontId="0" fillId="0" borderId="10"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0" fontId="20" fillId="2" borderId="5"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6" xfId="0" applyFont="1" applyFill="1" applyBorder="1" applyAlignment="1">
      <alignment horizontal="left" vertical="center" wrapText="1"/>
    </xf>
    <xf numFmtId="49" fontId="0" fillId="0" borderId="11" xfId="0" applyNumberFormat="1" applyFill="1" applyBorder="1" applyAlignment="1" applyProtection="1">
      <alignment horizontal="center"/>
      <protection locked="0"/>
    </xf>
    <xf numFmtId="0" fontId="13" fillId="3" borderId="8" xfId="0" applyFont="1" applyFill="1" applyBorder="1" applyAlignment="1">
      <alignment horizontal="left" vertical="center" wrapText="1"/>
    </xf>
    <xf numFmtId="0" fontId="20" fillId="2" borderId="5"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0" fillId="0" borderId="10"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22" fillId="3" borderId="5" xfId="0" applyFont="1" applyFill="1" applyBorder="1" applyAlignment="1">
      <alignment horizontal="center"/>
    </xf>
    <xf numFmtId="0" fontId="22" fillId="3" borderId="0" xfId="0" applyFont="1" applyFill="1" applyBorder="1" applyAlignment="1">
      <alignment horizontal="center"/>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0" fillId="0" borderId="2"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9" xfId="0" applyFill="1" applyBorder="1" applyAlignment="1" applyProtection="1">
      <alignment horizontal="center"/>
      <protection locked="0"/>
    </xf>
    <xf numFmtId="49" fontId="0" fillId="0" borderId="13" xfId="0" applyNumberFormat="1" applyFill="1" applyBorder="1" applyAlignment="1" applyProtection="1">
      <alignment horizontal="center"/>
      <protection locked="0"/>
    </xf>
    <xf numFmtId="49" fontId="0" fillId="0" borderId="15" xfId="0" applyNumberFormat="1" applyFill="1" applyBorder="1" applyAlignment="1" applyProtection="1">
      <alignment horizontal="center"/>
      <protection locked="0"/>
    </xf>
    <xf numFmtId="0" fontId="0" fillId="3" borderId="1" xfId="0" applyFill="1" applyBorder="1" applyAlignment="1">
      <alignment horizontal="center" vertical="center" wrapText="1"/>
    </xf>
    <xf numFmtId="0" fontId="28" fillId="2" borderId="2"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4" xfId="0" applyFont="1" applyFill="1" applyBorder="1" applyAlignment="1">
      <alignment horizontal="left" vertical="center" wrapText="1"/>
    </xf>
    <xf numFmtId="0" fontId="13" fillId="0" borderId="22" xfId="0" applyFont="1" applyBorder="1" applyAlignment="1">
      <alignment horizontal="left" vertical="center" wrapText="1" indent="3"/>
    </xf>
    <xf numFmtId="0" fontId="1" fillId="0" borderId="22" xfId="0" applyFont="1" applyBorder="1" applyAlignment="1">
      <alignment vertical="center" wrapText="1"/>
    </xf>
    <xf numFmtId="0" fontId="0" fillId="3" borderId="1" xfId="0" applyFill="1" applyBorder="1" applyAlignment="1">
      <alignment horizontal="center"/>
    </xf>
    <xf numFmtId="0" fontId="0" fillId="3" borderId="13"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15" xfId="0" applyBorder="1" applyAlignment="1">
      <alignment horizontal="center" vertical="center" wrapText="1"/>
    </xf>
    <xf numFmtId="0" fontId="1" fillId="0" borderId="22" xfId="0" applyFont="1" applyBorder="1" applyAlignment="1">
      <alignment horizontal="center" vertical="center" wrapText="1"/>
    </xf>
    <xf numFmtId="0" fontId="0" fillId="3" borderId="13"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applyAlignment="1">
      <alignment horizontal="right"/>
    </xf>
    <xf numFmtId="0" fontId="0" fillId="3" borderId="1" xfId="0" applyFill="1" applyBorder="1" applyAlignment="1">
      <alignment horizontal="left" wrapText="1"/>
    </xf>
    <xf numFmtId="0" fontId="0" fillId="3" borderId="1" xfId="0" applyFill="1" applyBorder="1" applyAlignment="1">
      <alignment horizontal="left" vertical="center" wrapText="1"/>
    </xf>
    <xf numFmtId="0" fontId="0" fillId="3" borderId="0" xfId="0" applyFill="1" applyBorder="1" applyAlignment="1">
      <alignment horizontal="left"/>
    </xf>
    <xf numFmtId="0" fontId="0" fillId="0" borderId="1" xfId="0" applyBorder="1" applyAlignment="1">
      <alignment horizontal="left"/>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left" wrapText="1"/>
    </xf>
    <xf numFmtId="0" fontId="0" fillId="0" borderId="1" xfId="0" applyBorder="1" applyAlignment="1">
      <alignment horizontal="center"/>
    </xf>
    <xf numFmtId="0" fontId="0" fillId="0" borderId="1" xfId="0" applyBorder="1" applyAlignment="1">
      <alignment horizontal="left" vertical="center" wrapText="1"/>
    </xf>
    <xf numFmtId="0" fontId="0" fillId="0" borderId="3"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6" fillId="4" borderId="0" xfId="0" applyFont="1" applyFill="1" applyAlignment="1">
      <alignment horizontal="center" vertical="center"/>
    </xf>
    <xf numFmtId="0" fontId="36" fillId="4" borderId="0" xfId="0" applyFont="1" applyFill="1" applyAlignment="1">
      <alignment horizontal="center"/>
    </xf>
    <xf numFmtId="0" fontId="8" fillId="0" borderId="3" xfId="0" applyFont="1" applyFill="1" applyBorder="1" applyAlignment="1">
      <alignment horizontal="left" vertical="top" wrapText="1"/>
    </xf>
    <xf numFmtId="0" fontId="8" fillId="0" borderId="0" xfId="0" applyFont="1" applyFill="1" applyBorder="1" applyAlignment="1">
      <alignment horizontal="left" vertical="top" wrapText="1"/>
    </xf>
    <xf numFmtId="49" fontId="0" fillId="4" borderId="10" xfId="0" applyNumberFormat="1"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0" fontId="38" fillId="4" borderId="0" xfId="0" applyFont="1" applyFill="1" applyAlignment="1">
      <alignment horizontal="left" vertical="center" wrapText="1"/>
    </xf>
    <xf numFmtId="0" fontId="26" fillId="3" borderId="1" xfId="0" applyFont="1" applyFill="1" applyBorder="1" applyAlignment="1">
      <alignment horizontal="left" wrapText="1"/>
    </xf>
    <xf numFmtId="0" fontId="26" fillId="3" borderId="1" xfId="0" applyFont="1" applyFill="1" applyBorder="1" applyAlignment="1">
      <alignment horizontal="left"/>
    </xf>
    <xf numFmtId="168" fontId="13" fillId="0" borderId="10" xfId="0" applyNumberFormat="1" applyFont="1" applyFill="1" applyBorder="1" applyAlignment="1" applyProtection="1">
      <alignment horizontal="center" vertical="center" wrapText="1"/>
      <protection locked="0"/>
    </xf>
    <xf numFmtId="168" fontId="13" fillId="0" borderId="12" xfId="0" applyNumberFormat="1" applyFont="1" applyFill="1" applyBorder="1" applyAlignment="1" applyProtection="1">
      <alignment horizontal="center" vertical="center" wrapText="1"/>
      <protection locked="0"/>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0" fillId="0" borderId="1" xfId="0" applyBorder="1" applyAlignment="1" applyProtection="1">
      <alignment horizontal="center"/>
    </xf>
    <xf numFmtId="0" fontId="0" fillId="2" borderId="1" xfId="0" applyFill="1" applyBorder="1" applyAlignment="1" applyProtection="1">
      <alignment horizontal="center"/>
    </xf>
    <xf numFmtId="0" fontId="0" fillId="0" borderId="1" xfId="0" applyBorder="1" applyAlignment="1" applyProtection="1">
      <alignment horizontal="center"/>
      <protection locked="0"/>
    </xf>
    <xf numFmtId="0" fontId="0" fillId="3" borderId="1" xfId="0" applyFill="1" applyBorder="1" applyAlignment="1" applyProtection="1">
      <alignment horizontal="center"/>
    </xf>
    <xf numFmtId="0" fontId="0" fillId="2" borderId="1" xfId="0" applyFill="1" applyBorder="1" applyAlignment="1" applyProtection="1">
      <alignment horizontal="center"/>
      <protection locked="0"/>
    </xf>
    <xf numFmtId="0" fontId="9" fillId="3"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1" fillId="0" borderId="0" xfId="0" applyFont="1" applyAlignment="1">
      <alignment horizontal="center"/>
    </xf>
    <xf numFmtId="0" fontId="11"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0" fillId="3" borderId="1" xfId="0" applyFill="1" applyBorder="1" applyAlignment="1" applyProtection="1">
      <alignment horizontal="center" vertical="center"/>
    </xf>
    <xf numFmtId="0" fontId="0" fillId="3" borderId="1" xfId="0" applyFill="1" applyBorder="1" applyAlignment="1">
      <alignment horizontal="center" vertical="center"/>
    </xf>
    <xf numFmtId="0" fontId="9" fillId="3" borderId="1"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0" fillId="0" borderId="1" xfId="0" applyFill="1" applyBorder="1" applyAlignment="1">
      <alignment horizontal="center"/>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0" fillId="0" borderId="1" xfId="0" applyBorder="1" applyAlignment="1" applyProtection="1">
      <alignment horizontal="center" vertical="center"/>
      <protection locked="0"/>
    </xf>
    <xf numFmtId="0" fontId="0" fillId="2" borderId="1" xfId="0" applyFill="1" applyBorder="1" applyAlignment="1" applyProtection="1">
      <alignment horizontal="center" vertical="center"/>
    </xf>
    <xf numFmtId="0" fontId="0" fillId="0" borderId="1" xfId="0" applyBorder="1" applyAlignment="1" applyProtection="1">
      <alignment horizontal="center" vertical="center"/>
    </xf>
    <xf numFmtId="0" fontId="40" fillId="0" borderId="1" xfId="0" applyFont="1" applyFill="1" applyBorder="1" applyAlignment="1">
      <alignment horizontal="left" vertical="center" wrapText="1"/>
    </xf>
    <xf numFmtId="9"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32" fillId="3" borderId="1" xfId="0" applyFont="1" applyFill="1" applyBorder="1" applyAlignment="1">
      <alignment horizontal="left"/>
    </xf>
    <xf numFmtId="0" fontId="0" fillId="3" borderId="1" xfId="0" applyFill="1" applyBorder="1" applyAlignment="1">
      <alignment horizontal="left"/>
    </xf>
    <xf numFmtId="0" fontId="33" fillId="2" borderId="0" xfId="0" applyFont="1" applyFill="1" applyAlignment="1">
      <alignment horizontal="center" vertical="center"/>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2" fillId="3" borderId="1" xfId="0" applyFont="1" applyFill="1" applyBorder="1" applyAlignment="1">
      <alignment horizontal="center" vertical="center"/>
    </xf>
    <xf numFmtId="0" fontId="32" fillId="3" borderId="1" xfId="0" applyFont="1" applyFill="1" applyBorder="1" applyAlignment="1">
      <alignment horizontal="left" wrapText="1"/>
    </xf>
    <xf numFmtId="0" fontId="32" fillId="3" borderId="10" xfId="0" applyFont="1" applyFill="1" applyBorder="1" applyAlignment="1">
      <alignment horizontal="center"/>
    </xf>
    <xf numFmtId="0" fontId="32" fillId="3" borderId="12" xfId="0" applyFont="1" applyFill="1" applyBorder="1" applyAlignment="1">
      <alignment horizontal="center"/>
    </xf>
    <xf numFmtId="0" fontId="0" fillId="0" borderId="0" xfId="0" applyAlignment="1">
      <alignment horizontal="left"/>
    </xf>
    <xf numFmtId="0" fontId="32" fillId="3" borderId="1" xfId="0" applyFont="1" applyFill="1" applyBorder="1" applyAlignment="1">
      <alignment horizontal="center"/>
    </xf>
    <xf numFmtId="0" fontId="0" fillId="3" borderId="10" xfId="0" applyFill="1" applyBorder="1" applyAlignment="1">
      <alignment horizontal="center"/>
    </xf>
    <xf numFmtId="0" fontId="0" fillId="3" borderId="12" xfId="0" applyFill="1" applyBorder="1" applyAlignment="1">
      <alignment horizontal="center"/>
    </xf>
    <xf numFmtId="0" fontId="0" fillId="3" borderId="11" xfId="0" applyFill="1" applyBorder="1" applyAlignment="1">
      <alignment horizontal="center"/>
    </xf>
    <xf numFmtId="0" fontId="0" fillId="4" borderId="1" xfId="0" applyFont="1" applyFill="1" applyBorder="1" applyAlignment="1">
      <alignment horizontal="left"/>
    </xf>
    <xf numFmtId="0" fontId="0" fillId="4" borderId="1" xfId="0" applyFont="1" applyFill="1" applyBorder="1" applyAlignment="1">
      <alignment horizontal="left" wrapText="1"/>
    </xf>
    <xf numFmtId="0" fontId="32" fillId="3" borderId="10" xfId="0" applyFont="1" applyFill="1" applyBorder="1" applyAlignment="1" applyProtection="1">
      <alignment horizontal="center"/>
    </xf>
    <xf numFmtId="0" fontId="32" fillId="3" borderId="12" xfId="0" applyFont="1" applyFill="1" applyBorder="1" applyAlignment="1" applyProtection="1">
      <alignment horizont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2" fillId="3" borderId="10" xfId="0" applyFont="1" applyFill="1" applyBorder="1" applyAlignment="1">
      <alignment horizontal="center" vertical="center"/>
    </xf>
    <xf numFmtId="0" fontId="32" fillId="3" borderId="11" xfId="0" applyFont="1" applyFill="1" applyBorder="1" applyAlignment="1">
      <alignment horizontal="center" vertical="center"/>
    </xf>
    <xf numFmtId="0" fontId="32" fillId="3" borderId="12" xfId="0" applyFont="1" applyFill="1" applyBorder="1" applyAlignment="1">
      <alignment horizontal="center" vertical="center"/>
    </xf>
    <xf numFmtId="0" fontId="32" fillId="3" borderId="11" xfId="0" applyFont="1" applyFill="1" applyBorder="1" applyAlignment="1" applyProtection="1">
      <alignment horizont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33" fillId="2" borderId="11" xfId="0" applyFont="1" applyFill="1" applyBorder="1" applyAlignment="1">
      <alignment horizontal="left" wrapText="1"/>
    </xf>
    <xf numFmtId="0" fontId="33" fillId="2" borderId="12" xfId="0" applyFont="1" applyFill="1" applyBorder="1" applyAlignment="1">
      <alignment horizontal="left" wrapText="1"/>
    </xf>
    <xf numFmtId="0" fontId="33" fillId="2" borderId="11" xfId="0" applyFont="1" applyFill="1" applyBorder="1" applyAlignment="1">
      <alignment horizontal="left"/>
    </xf>
    <xf numFmtId="0" fontId="33" fillId="2" borderId="12" xfId="0" applyFont="1" applyFill="1" applyBorder="1" applyAlignment="1">
      <alignment horizontal="left"/>
    </xf>
    <xf numFmtId="0" fontId="32" fillId="4" borderId="10" xfId="0" applyFont="1" applyFill="1" applyBorder="1" applyAlignment="1" applyProtection="1">
      <alignment horizontal="center"/>
      <protection locked="0"/>
    </xf>
    <xf numFmtId="0" fontId="32" fillId="4" borderId="12" xfId="0" applyFont="1" applyFill="1" applyBorder="1" applyAlignment="1" applyProtection="1">
      <alignment horizontal="center"/>
      <protection locked="0"/>
    </xf>
    <xf numFmtId="0" fontId="0" fillId="3" borderId="1" xfId="0" applyFont="1" applyFill="1" applyBorder="1" applyAlignment="1">
      <alignment horizontal="left"/>
    </xf>
    <xf numFmtId="0" fontId="33" fillId="2" borderId="7" xfId="0" applyFont="1" applyFill="1" applyBorder="1" applyAlignment="1">
      <alignment horizontal="left"/>
    </xf>
    <xf numFmtId="0" fontId="33" fillId="2" borderId="8" xfId="0" applyFont="1" applyFill="1" applyBorder="1" applyAlignment="1">
      <alignment horizontal="left"/>
    </xf>
    <xf numFmtId="0" fontId="33" fillId="2" borderId="9" xfId="0" applyFont="1" applyFill="1" applyBorder="1" applyAlignment="1">
      <alignment horizontal="left"/>
    </xf>
    <xf numFmtId="0" fontId="33" fillId="2" borderId="1" xfId="0" applyFont="1" applyFill="1" applyBorder="1" applyAlignment="1">
      <alignment horizontal="center" vertical="center"/>
    </xf>
    <xf numFmtId="0" fontId="33" fillId="2" borderId="5" xfId="0" applyFont="1" applyFill="1" applyBorder="1" applyAlignment="1">
      <alignment horizontal="center" vertical="center"/>
    </xf>
    <xf numFmtId="0" fontId="33" fillId="2" borderId="0" xfId="0" applyFont="1" applyFill="1" applyBorder="1" applyAlignment="1">
      <alignment horizontal="center" vertical="center"/>
    </xf>
    <xf numFmtId="0" fontId="33" fillId="2" borderId="6" xfId="0" applyFont="1" applyFill="1" applyBorder="1" applyAlignment="1">
      <alignment horizontal="center" vertical="center"/>
    </xf>
    <xf numFmtId="0" fontId="33" fillId="2" borderId="10" xfId="0" applyFont="1" applyFill="1" applyBorder="1" applyAlignment="1">
      <alignment horizontal="center" wrapText="1"/>
    </xf>
    <xf numFmtId="0" fontId="33" fillId="2" borderId="11" xfId="0" applyFont="1" applyFill="1" applyBorder="1" applyAlignment="1">
      <alignment horizontal="center" wrapText="1"/>
    </xf>
    <xf numFmtId="0" fontId="33" fillId="2" borderId="12" xfId="0" applyFont="1" applyFill="1" applyBorder="1" applyAlignment="1">
      <alignment horizontal="center" wrapText="1"/>
    </xf>
    <xf numFmtId="0" fontId="33" fillId="2" borderId="2" xfId="0" applyFont="1" applyFill="1" applyBorder="1" applyAlignment="1">
      <alignment horizontal="center" vertical="center"/>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5" xfId="0" applyFont="1" applyFill="1" applyBorder="1" applyAlignment="1">
      <alignment horizontal="left"/>
    </xf>
    <xf numFmtId="0" fontId="33" fillId="2" borderId="0" xfId="0" applyFont="1" applyFill="1" applyBorder="1" applyAlignment="1">
      <alignment horizontal="left"/>
    </xf>
    <xf numFmtId="0" fontId="33" fillId="2" borderId="6" xfId="0" applyFont="1" applyFill="1" applyBorder="1" applyAlignment="1">
      <alignment horizontal="left"/>
    </xf>
    <xf numFmtId="0" fontId="31" fillId="0" borderId="1" xfId="0" applyFont="1" applyBorder="1" applyAlignment="1">
      <alignment horizontal="left"/>
    </xf>
    <xf numFmtId="0" fontId="32" fillId="3" borderId="1" xfId="0" applyFont="1" applyFill="1" applyBorder="1" applyAlignment="1" applyProtection="1">
      <alignment horizontal="center"/>
    </xf>
    <xf numFmtId="0" fontId="33" fillId="2" borderId="10" xfId="0" applyFont="1" applyFill="1" applyBorder="1" applyAlignment="1">
      <alignment horizontal="center"/>
    </xf>
    <xf numFmtId="0" fontId="33" fillId="2" borderId="11" xfId="0" applyFont="1" applyFill="1" applyBorder="1" applyAlignment="1">
      <alignment horizontal="center"/>
    </xf>
    <xf numFmtId="0" fontId="33" fillId="2" borderId="12" xfId="0" applyFont="1" applyFill="1" applyBorder="1" applyAlignment="1">
      <alignment horizontal="center"/>
    </xf>
    <xf numFmtId="0" fontId="13" fillId="0" borderId="5" xfId="0" applyFont="1" applyFill="1" applyBorder="1" applyAlignment="1">
      <alignment horizontal="right" vertical="center" wrapText="1"/>
    </xf>
    <xf numFmtId="0" fontId="13" fillId="0" borderId="0" xfId="0" applyFont="1" applyFill="1" applyBorder="1" applyAlignment="1">
      <alignment horizontal="right" vertical="center" wrapText="1"/>
    </xf>
    <xf numFmtId="0" fontId="13" fillId="0" borderId="6" xfId="0" applyFont="1" applyFill="1" applyBorder="1" applyAlignment="1">
      <alignment horizontal="right"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41" fillId="3" borderId="1" xfId="0" applyFont="1" applyFill="1" applyBorder="1" applyAlignment="1">
      <alignment horizontal="left" wrapText="1"/>
    </xf>
    <xf numFmtId="0" fontId="41" fillId="3" borderId="1" xfId="0" applyFont="1" applyFill="1" applyBorder="1" applyAlignment="1">
      <alignment horizontal="left"/>
    </xf>
    <xf numFmtId="0" fontId="0" fillId="0" borderId="10" xfId="0" applyBorder="1" applyAlignment="1" applyProtection="1">
      <alignment horizontal="center"/>
    </xf>
    <xf numFmtId="0" fontId="0" fillId="0" borderId="12" xfId="0" applyBorder="1" applyAlignment="1" applyProtection="1">
      <alignment horizontal="center"/>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8080"/>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4" dropStyle="combo" dx="16" fmlaRange="$M$152:$M$160" sel="1" val="0"/>
</file>

<file path=xl/ctrlProps/ctrlProp10.xml><?xml version="1.0" encoding="utf-8"?>
<formControlPr xmlns="http://schemas.microsoft.com/office/spreadsheetml/2009/9/main" objectType="Drop" dropLines="15" dropStyle="combo" dx="16" fmlaRange="$M$70:$M$84" sel="1" val="0"/>
</file>

<file path=xl/ctrlProps/ctrlProp100.xml><?xml version="1.0" encoding="utf-8"?>
<formControlPr xmlns="http://schemas.microsoft.com/office/spreadsheetml/2009/9/main" objectType="Radio" firstButton="1"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Drop" dropLines="15" dropStyle="combo" dx="16" fmlaRange="$M$70:$M$84" sel="1" val="0"/>
</file>

<file path=xl/ctrlProps/ctrlProp12.xml><?xml version="1.0" encoding="utf-8"?>
<formControlPr xmlns="http://schemas.microsoft.com/office/spreadsheetml/2009/9/main" objectType="Drop" dropLines="15" dropStyle="combo" dx="16" fmlaRange="$M$70:$M$84" sel="1" val="0"/>
</file>

<file path=xl/ctrlProps/ctrlProp13.xml><?xml version="1.0" encoding="utf-8"?>
<formControlPr xmlns="http://schemas.microsoft.com/office/spreadsheetml/2009/9/main" objectType="Drop" dropLines="15" dropStyle="combo" dx="16" fmlaRange="$M$70:$M$84" sel="1" val="0"/>
</file>

<file path=xl/ctrlProps/ctrlProp14.xml><?xml version="1.0" encoding="utf-8"?>
<formControlPr xmlns="http://schemas.microsoft.com/office/spreadsheetml/2009/9/main" objectType="Drop" dropLines="15" dropStyle="combo" dx="16" fmlaRange="$M$70:$M$84" sel="1" val="0"/>
</file>

<file path=xl/ctrlProps/ctrlProp15.xml><?xml version="1.0" encoding="utf-8"?>
<formControlPr xmlns="http://schemas.microsoft.com/office/spreadsheetml/2009/9/main" objectType="Drop" dropLines="46" dropStyle="combo" dx="16" fmlaRange="$N$70:$N$115" sel="1" val="0"/>
</file>

<file path=xl/ctrlProps/ctrlProp16.xml><?xml version="1.0" encoding="utf-8"?>
<formControlPr xmlns="http://schemas.microsoft.com/office/spreadsheetml/2009/9/main" objectType="Drop" dropLines="46" dropStyle="combo" dx="16" fmlaRange="$N$70:$N$115" sel="1" val="0"/>
</file>

<file path=xl/ctrlProps/ctrlProp17.xml><?xml version="1.0" encoding="utf-8"?>
<formControlPr xmlns="http://schemas.microsoft.com/office/spreadsheetml/2009/9/main" objectType="Drop" dropLines="46" dropStyle="combo" dx="16" fmlaRange="$N$70:$N$115" sel="1" val="0"/>
</file>

<file path=xl/ctrlProps/ctrlProp18.xml><?xml version="1.0" encoding="utf-8"?>
<formControlPr xmlns="http://schemas.microsoft.com/office/spreadsheetml/2009/9/main" objectType="Drop" dropLines="46" dropStyle="combo" dx="16" fmlaRange="$N$70:$N$115" sel="1" val="0"/>
</file>

<file path=xl/ctrlProps/ctrlProp19.xml><?xml version="1.0" encoding="utf-8"?>
<formControlPr xmlns="http://schemas.microsoft.com/office/spreadsheetml/2009/9/main" objectType="Drop" dropLines="46" dropStyle="combo" dx="16" fmlaRange="$N$70:$N$115" sel="1" val="0"/>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Drop" dropLines="46" dropStyle="combo" dx="16" fmlaRange="$N$70:$N$115" sel="1" val="0"/>
</file>

<file path=xl/ctrlProps/ctrlProp21.xml><?xml version="1.0" encoding="utf-8"?>
<formControlPr xmlns="http://schemas.microsoft.com/office/spreadsheetml/2009/9/main" objectType="Drop" dropLines="46" dropStyle="combo" dx="16" fmlaRange="$N$70:$N$115" sel="1" val="0"/>
</file>

<file path=xl/ctrlProps/ctrlProp22.xml><?xml version="1.0" encoding="utf-8"?>
<formControlPr xmlns="http://schemas.microsoft.com/office/spreadsheetml/2009/9/main" objectType="Drop" dropLines="46" dropStyle="combo" dx="16" fmlaRange="$N$70:$N$115" sel="1" val="0"/>
</file>

<file path=xl/ctrlProps/ctrlProp23.xml><?xml version="1.0" encoding="utf-8"?>
<formControlPr xmlns="http://schemas.microsoft.com/office/spreadsheetml/2009/9/main" objectType="Drop" dropLines="46" dropStyle="combo" dx="16" fmlaRange="$N$70:$N$115" sel="1" val="0"/>
</file>

<file path=xl/ctrlProps/ctrlProp24.xml><?xml version="1.0" encoding="utf-8"?>
<formControlPr xmlns="http://schemas.microsoft.com/office/spreadsheetml/2009/9/main" objectType="Drop" dropLines="46" dropStyle="combo" dx="16" fmlaRange="$N$70:$N$115" sel="1"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1"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4" dropStyle="combo" dx="16" fmlaRange="$M$63:$M$65" sel="1"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Drop" dropLines="4" dropStyle="combo" dx="16" fmlaRange="$M$63:$M$65" sel="1" val="0"/>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GBox"/>
</file>

<file path=xl/ctrlProps/ctrlProp62.xml><?xml version="1.0" encoding="utf-8"?>
<formControlPr xmlns="http://schemas.microsoft.com/office/spreadsheetml/2009/9/main" objectType="Radio" checked="Checked" firstButton="1"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file>

<file path=xl/ctrlProps/ctrlProp65.xml><?xml version="1.0" encoding="utf-8"?>
<formControlPr xmlns="http://schemas.microsoft.com/office/spreadsheetml/2009/9/main" objectType="Radio" firstButton="1"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GBox"/>
</file>

<file path=xl/ctrlProps/ctrlProp68.xml><?xml version="1.0" encoding="utf-8"?>
<formControlPr xmlns="http://schemas.microsoft.com/office/spreadsheetml/2009/9/main" objectType="Radio" firstButton="1" lockText="1" noThreeD="1"/>
</file>

<file path=xl/ctrlProps/ctrlProp69.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Drop" dropLines="4" dropStyle="combo" dx="16" fmlaRange="$M$63:$M$65" sel="1" val="0"/>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file>

<file path=xl/ctrlProps/ctrlProp72.xml><?xml version="1.0" encoding="utf-8"?>
<formControlPr xmlns="http://schemas.microsoft.com/office/spreadsheetml/2009/9/main" objectType="Radio" firstButton="1" lockText="1" noThreeD="1"/>
</file>

<file path=xl/ctrlProps/ctrlProp73.xml><?xml version="1.0" encoding="utf-8"?>
<formControlPr xmlns="http://schemas.microsoft.com/office/spreadsheetml/2009/9/main" objectType="Radio" checked="Checked"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checked="Checked" firstButton="1"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Drop" dropLines="4" dropStyle="combo" dx="16" fmlaRange="$M$63:$M$65" noThreeD="1" sel="1" val="0"/>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checked="Checked" firstButton="1"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CheckBox" fmlaLink="$L$487" lockText="1" noThreeD="1"/>
</file>

<file path=xl/ctrlProps/ctrlProp84.xml><?xml version="1.0" encoding="utf-8"?>
<formControlPr xmlns="http://schemas.microsoft.com/office/spreadsheetml/2009/9/main" objectType="CheckBox" fmlaLink="$L$488" lockText="1" noThreeD="1"/>
</file>

<file path=xl/ctrlProps/ctrlProp85.xml><?xml version="1.0" encoding="utf-8"?>
<formControlPr xmlns="http://schemas.microsoft.com/office/spreadsheetml/2009/9/main" objectType="CheckBox" fmlaLink="$L$491" lockText="1" noThreeD="1"/>
</file>

<file path=xl/ctrlProps/ctrlProp86.xml><?xml version="1.0" encoding="utf-8"?>
<formControlPr xmlns="http://schemas.microsoft.com/office/spreadsheetml/2009/9/main" objectType="CheckBox" fmlaLink="$L$492" lockText="1" noThreeD="1"/>
</file>

<file path=xl/ctrlProps/ctrlProp87.xml><?xml version="1.0" encoding="utf-8"?>
<formControlPr xmlns="http://schemas.microsoft.com/office/spreadsheetml/2009/9/main" objectType="CheckBox" fmlaLink="$L$493" lockText="1" noThreeD="1"/>
</file>

<file path=xl/ctrlProps/ctrlProp88.xml><?xml version="1.0" encoding="utf-8"?>
<formControlPr xmlns="http://schemas.microsoft.com/office/spreadsheetml/2009/9/main" objectType="CheckBox" fmlaLink="$L$496" lockText="1" noThreeD="1"/>
</file>

<file path=xl/ctrlProps/ctrlProp89.xml><?xml version="1.0" encoding="utf-8"?>
<formControlPr xmlns="http://schemas.microsoft.com/office/spreadsheetml/2009/9/main" objectType="CheckBox" fmlaLink="$L$497" lockText="1" noThreeD="1"/>
</file>

<file path=xl/ctrlProps/ctrlProp9.xml><?xml version="1.0" encoding="utf-8"?>
<formControlPr xmlns="http://schemas.microsoft.com/office/spreadsheetml/2009/9/main" objectType="Drop" dropLines="4" dropStyle="combo" dx="16" fmlaRange="$M$63:$M$65" sel="1" val="0"/>
</file>

<file path=xl/ctrlProps/ctrlProp90.xml><?xml version="1.0" encoding="utf-8"?>
<formControlPr xmlns="http://schemas.microsoft.com/office/spreadsheetml/2009/9/main" objectType="CheckBox" fmlaLink="$L$498" lockText="1" noThreeD="1"/>
</file>

<file path=xl/ctrlProps/ctrlProp91.xml><?xml version="1.0" encoding="utf-8"?>
<formControlPr xmlns="http://schemas.microsoft.com/office/spreadsheetml/2009/9/main" objectType="CheckBox" fmlaLink="$L$480" lockText="1" noThreeD="1"/>
</file>

<file path=xl/ctrlProps/ctrlProp92.xml><?xml version="1.0" encoding="utf-8"?>
<formControlPr xmlns="http://schemas.microsoft.com/office/spreadsheetml/2009/9/main" objectType="CheckBox" fmlaLink="$L$481" lockText="1" noThreeD="1"/>
</file>

<file path=xl/ctrlProps/ctrlProp93.xml><?xml version="1.0" encoding="utf-8"?>
<formControlPr xmlns="http://schemas.microsoft.com/office/spreadsheetml/2009/9/main" objectType="CheckBox" fmlaLink="$L$482" lockText="1" noThreeD="1"/>
</file>

<file path=xl/ctrlProps/ctrlProp94.xml><?xml version="1.0" encoding="utf-8"?>
<formControlPr xmlns="http://schemas.microsoft.com/office/spreadsheetml/2009/9/main" objectType="CheckBox" fmlaLink="$L$483" lockText="1" noThreeD="1"/>
</file>

<file path=xl/ctrlProps/ctrlProp95.xml><?xml version="1.0" encoding="utf-8"?>
<formControlPr xmlns="http://schemas.microsoft.com/office/spreadsheetml/2009/9/main" objectType="Radio" firstButton="1" lockText="1" noThreeD="1"/>
</file>

<file path=xl/ctrlProps/ctrlProp96.xml><?xml version="1.0" encoding="utf-8"?>
<formControlPr xmlns="http://schemas.microsoft.com/office/spreadsheetml/2009/9/main" objectType="Radio"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5465109" y="562535"/>
          <a:ext cx="4340038"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155</xdr:row>
          <xdr:rowOff>9525</xdr:rowOff>
        </xdr:from>
        <xdr:to>
          <xdr:col>10</xdr:col>
          <xdr:colOff>990600</xdr:colOff>
          <xdr:row>156</xdr:row>
          <xdr:rowOff>19050</xdr:rowOff>
        </xdr:to>
        <xdr:sp macro="" textlink="">
          <xdr:nvSpPr>
            <xdr:cNvPr id="1174" name="Drop Down 150" hidden="1">
              <a:extLst>
                <a:ext uri="{63B3BB69-23CF-44E3-9099-C40C66FF867C}">
                  <a14:compatExt spid="_x0000_s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590550</xdr:colOff>
          <xdr:row>27</xdr:row>
          <xdr:rowOff>133350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70</xdr:row>
          <xdr:rowOff>171450</xdr:rowOff>
        </xdr:from>
        <xdr:to>
          <xdr:col>6</xdr:col>
          <xdr:colOff>723900</xdr:colOff>
          <xdr:row>71</xdr:row>
          <xdr:rowOff>161925</xdr:rowOff>
        </xdr:to>
        <xdr:sp macro="" textlink="">
          <xdr:nvSpPr>
            <xdr:cNvPr id="1192" name="Drop Down 168" hidden="1">
              <a:extLst>
                <a:ext uri="{63B3BB69-23CF-44E3-9099-C40C66FF867C}">
                  <a14:compatExt spid="_x0000_s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2247900</xdr:colOff>
          <xdr:row>80</xdr:row>
          <xdr:rowOff>142875</xdr:rowOff>
        </xdr:from>
        <xdr:to>
          <xdr:col>6</xdr:col>
          <xdr:colOff>714375</xdr:colOff>
          <xdr:row>81</xdr:row>
          <xdr:rowOff>142875</xdr:rowOff>
        </xdr:to>
        <xdr:sp macro="" textlink="">
          <xdr:nvSpPr>
            <xdr:cNvPr id="1193" name="Drop Down 169" hidden="1">
              <a:extLst>
                <a:ext uri="{63B3BB69-23CF-44E3-9099-C40C66FF867C}">
                  <a14:compatExt spid="_x0000_s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971550</xdr:colOff>
          <xdr:row>71</xdr:row>
          <xdr:rowOff>161925</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990600</xdr:colOff>
          <xdr:row>81</xdr:row>
          <xdr:rowOff>133350</xdr:rowOff>
        </xdr:to>
        <xdr:sp macro="" textlink="">
          <xdr:nvSpPr>
            <xdr:cNvPr id="1203" name="Drop Down 179" hidden="1">
              <a:extLst>
                <a:ext uri="{63B3BB69-23CF-44E3-9099-C40C66FF867C}">
                  <a14:compatExt spid="_x0000_s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91</xdr:row>
          <xdr:rowOff>28575</xdr:rowOff>
        </xdr:from>
        <xdr:to>
          <xdr:col>6</xdr:col>
          <xdr:colOff>723900</xdr:colOff>
          <xdr:row>92</xdr:row>
          <xdr:rowOff>28575</xdr:rowOff>
        </xdr:to>
        <xdr:sp macro="" textlink="">
          <xdr:nvSpPr>
            <xdr:cNvPr id="1194" name="Drop Down 170" hidden="1">
              <a:extLst>
                <a:ext uri="{63B3BB69-23CF-44E3-9099-C40C66FF867C}">
                  <a14:compatExt spid="_x0000_s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1009650</xdr:colOff>
          <xdr:row>92</xdr:row>
          <xdr:rowOff>28575</xdr:rowOff>
        </xdr:to>
        <xdr:sp macro="" textlink="">
          <xdr:nvSpPr>
            <xdr:cNvPr id="1204" name="Drop Down 180" hidden="1">
              <a:extLst>
                <a:ext uri="{63B3BB69-23CF-44E3-9099-C40C66FF867C}">
                  <a14:compatExt spid="_x0000_s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101</xdr:row>
          <xdr:rowOff>19050</xdr:rowOff>
        </xdr:from>
        <xdr:to>
          <xdr:col>6</xdr:col>
          <xdr:colOff>742950</xdr:colOff>
          <xdr:row>102</xdr:row>
          <xdr:rowOff>38100</xdr:rowOff>
        </xdr:to>
        <xdr:sp macro="" textlink="">
          <xdr:nvSpPr>
            <xdr:cNvPr id="1195" name="Drop Down 171" hidden="1">
              <a:extLst>
                <a:ext uri="{63B3BB69-23CF-44E3-9099-C40C66FF867C}">
                  <a14:compatExt spid="_x0000_s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1009650</xdr:colOff>
          <xdr:row>102</xdr:row>
          <xdr:rowOff>19050</xdr:rowOff>
        </xdr:to>
        <xdr:sp macro="" textlink="">
          <xdr:nvSpPr>
            <xdr:cNvPr id="1205" name="Drop Down 181" hidden="1">
              <a:extLst>
                <a:ext uri="{63B3BB69-23CF-44E3-9099-C40C66FF867C}">
                  <a14:compatExt spid="_x0000_s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110</xdr:row>
          <xdr:rowOff>161925</xdr:rowOff>
        </xdr:from>
        <xdr:to>
          <xdr:col>6</xdr:col>
          <xdr:colOff>742950</xdr:colOff>
          <xdr:row>111</xdr:row>
          <xdr:rowOff>171450</xdr:rowOff>
        </xdr:to>
        <xdr:sp macro="" textlink="">
          <xdr:nvSpPr>
            <xdr:cNvPr id="1196" name="Drop Down 172" hidden="1">
              <a:extLst>
                <a:ext uri="{63B3BB69-23CF-44E3-9099-C40C66FF867C}">
                  <a14:compatExt spid="_x0000_s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990600</xdr:colOff>
          <xdr:row>111</xdr:row>
          <xdr:rowOff>190500</xdr:rowOff>
        </xdr:to>
        <xdr:sp macro="" textlink="">
          <xdr:nvSpPr>
            <xdr:cNvPr id="1206" name="Drop Down 182" hidden="1">
              <a:extLst>
                <a:ext uri="{63B3BB69-23CF-44E3-9099-C40C66FF867C}">
                  <a14:compatExt spid="_x0000_s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358</xdr:row>
          <xdr:rowOff>28575</xdr:rowOff>
        </xdr:from>
        <xdr:to>
          <xdr:col>6</xdr:col>
          <xdr:colOff>676275</xdr:colOff>
          <xdr:row>358</xdr:row>
          <xdr:rowOff>552450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358</xdr:row>
          <xdr:rowOff>638175</xdr:rowOff>
        </xdr:from>
        <xdr:to>
          <xdr:col>7</xdr:col>
          <xdr:colOff>676275</xdr:colOff>
          <xdr:row>360</xdr:row>
          <xdr:rowOff>57150</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360</xdr:row>
          <xdr:rowOff>180975</xdr:rowOff>
        </xdr:from>
        <xdr:to>
          <xdr:col>7</xdr:col>
          <xdr:colOff>676275</xdr:colOff>
          <xdr:row>360</xdr:row>
          <xdr:rowOff>695325</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361</xdr:row>
          <xdr:rowOff>314325</xdr:rowOff>
        </xdr:from>
        <xdr:to>
          <xdr:col>7</xdr:col>
          <xdr:colOff>676275</xdr:colOff>
          <xdr:row>361</xdr:row>
          <xdr:rowOff>828675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361</xdr:row>
          <xdr:rowOff>1133475</xdr:rowOff>
        </xdr:from>
        <xdr:to>
          <xdr:col>7</xdr:col>
          <xdr:colOff>676275</xdr:colOff>
          <xdr:row>362</xdr:row>
          <xdr:rowOff>314325</xdr:rowOff>
        </xdr:to>
        <xdr:sp macro="" textlink="">
          <xdr:nvSpPr>
            <xdr:cNvPr id="1225" name="Check Box 201" hidden="1">
              <a:extLst>
                <a:ext uri="{63B3BB69-23CF-44E3-9099-C40C66FF867C}">
                  <a14:compatExt spid="_x0000_s1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363</xdr:row>
          <xdr:rowOff>114300</xdr:rowOff>
        </xdr:from>
        <xdr:to>
          <xdr:col>7</xdr:col>
          <xdr:colOff>676275</xdr:colOff>
          <xdr:row>363</xdr:row>
          <xdr:rowOff>628650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369</xdr:row>
          <xdr:rowOff>19050</xdr:rowOff>
        </xdr:from>
        <xdr:to>
          <xdr:col>7</xdr:col>
          <xdr:colOff>676275</xdr:colOff>
          <xdr:row>371</xdr:row>
          <xdr:rowOff>161925</xdr:rowOff>
        </xdr:to>
        <xdr:sp macro="" textlink="">
          <xdr:nvSpPr>
            <xdr:cNvPr id="1227" name="Check Box 203" hidden="1">
              <a:extLst>
                <a:ext uri="{63B3BB69-23CF-44E3-9099-C40C66FF867C}">
                  <a14:compatExt spid="_x0000_s1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371</xdr:row>
          <xdr:rowOff>1152525</xdr:rowOff>
        </xdr:from>
        <xdr:to>
          <xdr:col>6</xdr:col>
          <xdr:colOff>742950</xdr:colOff>
          <xdr:row>371</xdr:row>
          <xdr:rowOff>1676400</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371</xdr:row>
          <xdr:rowOff>3009900</xdr:rowOff>
        </xdr:from>
        <xdr:to>
          <xdr:col>6</xdr:col>
          <xdr:colOff>742950</xdr:colOff>
          <xdr:row>373</xdr:row>
          <xdr:rowOff>171450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372</xdr:row>
          <xdr:rowOff>133350</xdr:rowOff>
        </xdr:from>
        <xdr:to>
          <xdr:col>7</xdr:col>
          <xdr:colOff>666750</xdr:colOff>
          <xdr:row>374</xdr:row>
          <xdr:rowOff>66675</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373</xdr:row>
          <xdr:rowOff>219075</xdr:rowOff>
        </xdr:from>
        <xdr:to>
          <xdr:col>7</xdr:col>
          <xdr:colOff>666750</xdr:colOff>
          <xdr:row>375</xdr:row>
          <xdr:rowOff>152400</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374</xdr:row>
          <xdr:rowOff>104775</xdr:rowOff>
        </xdr:from>
        <xdr:to>
          <xdr:col>9</xdr:col>
          <xdr:colOff>866775</xdr:colOff>
          <xdr:row>376</xdr:row>
          <xdr:rowOff>57150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375</xdr:row>
          <xdr:rowOff>209550</xdr:rowOff>
        </xdr:from>
        <xdr:to>
          <xdr:col>9</xdr:col>
          <xdr:colOff>866775</xdr:colOff>
          <xdr:row>377</xdr:row>
          <xdr:rowOff>161925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377</xdr:row>
          <xdr:rowOff>104775</xdr:rowOff>
        </xdr:from>
        <xdr:to>
          <xdr:col>9</xdr:col>
          <xdr:colOff>866775</xdr:colOff>
          <xdr:row>377</xdr:row>
          <xdr:rowOff>628650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379</xdr:row>
          <xdr:rowOff>371475</xdr:rowOff>
        </xdr:from>
        <xdr:to>
          <xdr:col>7</xdr:col>
          <xdr:colOff>657225</xdr:colOff>
          <xdr:row>380</xdr:row>
          <xdr:rowOff>485775</xdr:rowOff>
        </xdr:to>
        <xdr:sp macro="" textlink="">
          <xdr:nvSpPr>
            <xdr:cNvPr id="1242" name="Check Box 218"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381</xdr:row>
          <xdr:rowOff>200025</xdr:rowOff>
        </xdr:from>
        <xdr:to>
          <xdr:col>6</xdr:col>
          <xdr:colOff>723900</xdr:colOff>
          <xdr:row>381</xdr:row>
          <xdr:rowOff>733425</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387</xdr:row>
          <xdr:rowOff>114300</xdr:rowOff>
        </xdr:from>
        <xdr:to>
          <xdr:col>6</xdr:col>
          <xdr:colOff>742950</xdr:colOff>
          <xdr:row>387</xdr:row>
          <xdr:rowOff>647700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447675</xdr:colOff>
          <xdr:row>388</xdr:row>
          <xdr:rowOff>152400</xdr:rowOff>
        </xdr:from>
        <xdr:to>
          <xdr:col>10</xdr:col>
          <xdr:colOff>857250</xdr:colOff>
          <xdr:row>388</xdr:row>
          <xdr:rowOff>685800</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388</xdr:row>
          <xdr:rowOff>723900</xdr:rowOff>
        </xdr:from>
        <xdr:to>
          <xdr:col>6</xdr:col>
          <xdr:colOff>752475</xdr:colOff>
          <xdr:row>390</xdr:row>
          <xdr:rowOff>28575</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390</xdr:row>
          <xdr:rowOff>333375</xdr:rowOff>
        </xdr:from>
        <xdr:to>
          <xdr:col>7</xdr:col>
          <xdr:colOff>638175</xdr:colOff>
          <xdr:row>392</xdr:row>
          <xdr:rowOff>66675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389</xdr:row>
          <xdr:rowOff>342900</xdr:rowOff>
        </xdr:from>
        <xdr:to>
          <xdr:col>6</xdr:col>
          <xdr:colOff>742950</xdr:colOff>
          <xdr:row>391</xdr:row>
          <xdr:rowOff>76200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396</xdr:row>
          <xdr:rowOff>28575</xdr:rowOff>
        </xdr:from>
        <xdr:to>
          <xdr:col>7</xdr:col>
          <xdr:colOff>647700</xdr:colOff>
          <xdr:row>396</xdr:row>
          <xdr:rowOff>561975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393</xdr:row>
          <xdr:rowOff>28575</xdr:rowOff>
        </xdr:from>
        <xdr:to>
          <xdr:col>7</xdr:col>
          <xdr:colOff>638175</xdr:colOff>
          <xdr:row>393</xdr:row>
          <xdr:rowOff>552450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394</xdr:row>
          <xdr:rowOff>28575</xdr:rowOff>
        </xdr:from>
        <xdr:to>
          <xdr:col>7</xdr:col>
          <xdr:colOff>638175</xdr:colOff>
          <xdr:row>394</xdr:row>
          <xdr:rowOff>552450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395</xdr:row>
          <xdr:rowOff>19050</xdr:rowOff>
        </xdr:from>
        <xdr:to>
          <xdr:col>7</xdr:col>
          <xdr:colOff>638175</xdr:colOff>
          <xdr:row>395</xdr:row>
          <xdr:rowOff>542925</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397</xdr:row>
          <xdr:rowOff>38100</xdr:rowOff>
        </xdr:from>
        <xdr:to>
          <xdr:col>7</xdr:col>
          <xdr:colOff>647700</xdr:colOff>
          <xdr:row>397</xdr:row>
          <xdr:rowOff>561975</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398</xdr:row>
          <xdr:rowOff>19050</xdr:rowOff>
        </xdr:from>
        <xdr:to>
          <xdr:col>7</xdr:col>
          <xdr:colOff>647700</xdr:colOff>
          <xdr:row>398</xdr:row>
          <xdr:rowOff>542925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399</xdr:row>
          <xdr:rowOff>19050</xdr:rowOff>
        </xdr:from>
        <xdr:to>
          <xdr:col>7</xdr:col>
          <xdr:colOff>647700</xdr:colOff>
          <xdr:row>399</xdr:row>
          <xdr:rowOff>542925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400</xdr:row>
          <xdr:rowOff>19050</xdr:rowOff>
        </xdr:from>
        <xdr:to>
          <xdr:col>7</xdr:col>
          <xdr:colOff>647700</xdr:colOff>
          <xdr:row>400</xdr:row>
          <xdr:rowOff>542925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401</xdr:row>
          <xdr:rowOff>19050</xdr:rowOff>
        </xdr:from>
        <xdr:to>
          <xdr:col>7</xdr:col>
          <xdr:colOff>647700</xdr:colOff>
          <xdr:row>401</xdr:row>
          <xdr:rowOff>542925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402</xdr:row>
          <xdr:rowOff>19050</xdr:rowOff>
        </xdr:from>
        <xdr:to>
          <xdr:col>7</xdr:col>
          <xdr:colOff>647700</xdr:colOff>
          <xdr:row>402</xdr:row>
          <xdr:rowOff>542925</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403</xdr:row>
          <xdr:rowOff>19050</xdr:rowOff>
        </xdr:from>
        <xdr:to>
          <xdr:col>7</xdr:col>
          <xdr:colOff>647700</xdr:colOff>
          <xdr:row>403</xdr:row>
          <xdr:rowOff>542925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403</xdr:row>
          <xdr:rowOff>542925</xdr:rowOff>
        </xdr:from>
        <xdr:to>
          <xdr:col>7</xdr:col>
          <xdr:colOff>647700</xdr:colOff>
          <xdr:row>405</xdr:row>
          <xdr:rowOff>28575</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404</xdr:row>
          <xdr:rowOff>400050</xdr:rowOff>
        </xdr:from>
        <xdr:to>
          <xdr:col>7</xdr:col>
          <xdr:colOff>647700</xdr:colOff>
          <xdr:row>406</xdr:row>
          <xdr:rowOff>28575</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405</xdr:row>
          <xdr:rowOff>400050</xdr:rowOff>
        </xdr:from>
        <xdr:to>
          <xdr:col>7</xdr:col>
          <xdr:colOff>647700</xdr:colOff>
          <xdr:row>407</xdr:row>
          <xdr:rowOff>28575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406</xdr:row>
          <xdr:rowOff>381000</xdr:rowOff>
        </xdr:from>
        <xdr:to>
          <xdr:col>7</xdr:col>
          <xdr:colOff>647700</xdr:colOff>
          <xdr:row>407</xdr:row>
          <xdr:rowOff>457200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xdr:colOff>
          <xdr:row>119</xdr:row>
          <xdr:rowOff>189140</xdr:rowOff>
        </xdr:from>
        <xdr:to>
          <xdr:col>3</xdr:col>
          <xdr:colOff>274865</xdr:colOff>
          <xdr:row>123</xdr:row>
          <xdr:rowOff>13608</xdr:rowOff>
        </xdr:to>
        <xdr:grpSp>
          <xdr:nvGrpSpPr>
            <xdr:cNvPr id="4" name="Group 3"/>
            <xdr:cNvGrpSpPr/>
          </xdr:nvGrpSpPr>
          <xdr:grpSpPr>
            <a:xfrm>
              <a:off x="728385" y="24180934"/>
              <a:ext cx="1485100" cy="586468"/>
              <a:chOff x="12613833" y="24654782"/>
              <a:chExt cx="1499506" cy="586468"/>
            </a:xfrm>
          </xdr:grpSpPr>
          <xdr:sp macro="" textlink="">
            <xdr:nvSpPr>
              <xdr:cNvPr id="1271" name="Group Box 247" hidden="1">
                <a:extLst>
                  <a:ext uri="{63B3BB69-23CF-44E3-9099-C40C66FF867C}">
                    <a14:compatExt spid="_x0000_s1271"/>
                  </a:ext>
                </a:extLst>
              </xdr:cNvPr>
              <xdr:cNvSpPr/>
            </xdr:nvSpPr>
            <xdr:spPr bwMode="auto">
              <a:xfrm>
                <a:off x="12613833" y="24654782"/>
                <a:ext cx="1499506" cy="586468"/>
              </a:xfrm>
              <a:prstGeom prst="rect">
                <a:avLst/>
              </a:prstGeom>
              <a:noFill/>
              <a:ln w="9525">
                <a:miter lim="800000"/>
                <a:headEnd/>
                <a:tailEnd/>
              </a:ln>
              <a:extLst>
                <a:ext uri="{909E8E84-426E-40DD-AFC4-6F175D3DCCD1}">
                  <a14:hiddenFill>
                    <a:noFill/>
                  </a14:hiddenFill>
                </a:ext>
              </a:extLst>
            </xdr:spPr>
          </xdr:sp>
          <xdr:sp macro="" textlink="">
            <xdr:nvSpPr>
              <xdr:cNvPr id="1272" name="Option Button 248" hidden="1">
                <a:extLst>
                  <a:ext uri="{63B3BB69-23CF-44E3-9099-C40C66FF867C}">
                    <a14:compatExt spid="_x0000_s1272"/>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Investitie noua</a:t>
                </a:r>
              </a:p>
            </xdr:txBody>
          </xdr:sp>
          <xdr:sp macro="" textlink="">
            <xdr:nvSpPr>
              <xdr:cNvPr id="1273" name="Option Button 249" hidden="1">
                <a:extLst>
                  <a:ext uri="{63B3BB69-23CF-44E3-9099-C40C66FF867C}">
                    <a14:compatExt spid="_x0000_s1273"/>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Lucrari de interventie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54428</xdr:colOff>
          <xdr:row>119</xdr:row>
          <xdr:rowOff>149683</xdr:rowOff>
        </xdr:from>
        <xdr:to>
          <xdr:col>8</xdr:col>
          <xdr:colOff>57149</xdr:colOff>
          <xdr:row>122</xdr:row>
          <xdr:rowOff>164651</xdr:rowOff>
        </xdr:to>
        <xdr:grpSp>
          <xdr:nvGrpSpPr>
            <xdr:cNvPr id="93" name="Group 92"/>
            <xdr:cNvGrpSpPr/>
          </xdr:nvGrpSpPr>
          <xdr:grpSpPr>
            <a:xfrm>
              <a:off x="5500483" y="24141477"/>
              <a:ext cx="1493103" cy="586468"/>
              <a:chOff x="12613805" y="24654782"/>
              <a:chExt cx="1499507" cy="586468"/>
            </a:xfrm>
          </xdr:grpSpPr>
          <xdr:sp macro="" textlink="">
            <xdr:nvSpPr>
              <xdr:cNvPr id="1274" name="Group Box 250" hidden="1">
                <a:extLst>
                  <a:ext uri="{63B3BB69-23CF-44E3-9099-C40C66FF867C}">
                    <a14:compatExt spid="_x0000_s1274"/>
                  </a:ext>
                </a:extLst>
              </xdr:cNvPr>
              <xdr:cNvSpPr/>
            </xdr:nvSpPr>
            <xdr:spPr bwMode="auto">
              <a:xfrm>
                <a:off x="12613805"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5" name="Option Button 251" hidden="1">
                <a:extLst>
                  <a:ext uri="{63B3BB69-23CF-44E3-9099-C40C66FF867C}">
                    <a14:compatExt spid="_x0000_s1275"/>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UAT</a:t>
                </a:r>
              </a:p>
            </xdr:txBody>
          </xdr:sp>
          <xdr:sp macro="" textlink="">
            <xdr:nvSpPr>
              <xdr:cNvPr id="1276" name="Option Button 252" hidden="1">
                <a:extLst>
                  <a:ext uri="{63B3BB69-23CF-44E3-9099-C40C66FF867C}">
                    <a14:compatExt spid="_x0000_s1276"/>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Alt tip de solicitant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201</xdr:row>
          <xdr:rowOff>178253</xdr:rowOff>
        </xdr:from>
        <xdr:to>
          <xdr:col>3</xdr:col>
          <xdr:colOff>404133</xdr:colOff>
          <xdr:row>204</xdr:row>
          <xdr:rowOff>16328</xdr:rowOff>
        </xdr:to>
        <xdr:grpSp>
          <xdr:nvGrpSpPr>
            <xdr:cNvPr id="7" name="Group 6"/>
            <xdr:cNvGrpSpPr/>
          </xdr:nvGrpSpPr>
          <xdr:grpSpPr>
            <a:xfrm>
              <a:off x="314331" y="40059988"/>
              <a:ext cx="2028425" cy="409575"/>
              <a:chOff x="11227270" y="41884146"/>
              <a:chExt cx="1926770" cy="409575"/>
            </a:xfrm>
          </xdr:grpSpPr>
          <xdr:sp macro="" textlink="">
            <xdr:nvSpPr>
              <xdr:cNvPr id="1278" name="Group Box 254" hidden="1">
                <a:extLst>
                  <a:ext uri="{63B3BB69-23CF-44E3-9099-C40C66FF867C}">
                    <a14:compatExt spid="_x0000_s1278"/>
                  </a:ext>
                </a:extLst>
              </xdr:cNvPr>
              <xdr:cNvSpPr/>
            </xdr:nvSpPr>
            <xdr:spPr bwMode="auto">
              <a:xfrm>
                <a:off x="11227270"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279" name="Option Button 255" hidden="1">
                <a:extLst>
                  <a:ext uri="{63B3BB69-23CF-44E3-9099-C40C66FF867C}">
                    <a14:compatExt spid="_x0000_s1279"/>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BI</a:t>
                </a:r>
              </a:p>
            </xdr:txBody>
          </xdr:sp>
          <xdr:sp macro="" textlink="">
            <xdr:nvSpPr>
              <xdr:cNvPr id="1281" name="Option Button 257" hidden="1">
                <a:extLst>
                  <a:ext uri="{63B3BB69-23CF-44E3-9099-C40C66FF867C}">
                    <a14:compatExt spid="_x0000_s128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CI</a:t>
                </a:r>
              </a:p>
            </xdr:txBody>
          </xdr:sp>
          <xdr:sp macro="" textlink="">
            <xdr:nvSpPr>
              <xdr:cNvPr id="1282" name="Option Button 258" hidden="1">
                <a:extLst>
                  <a:ext uri="{63B3BB69-23CF-44E3-9099-C40C66FF867C}">
                    <a14:compatExt spid="_x0000_s128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1251856</xdr:colOff>
          <xdr:row>243</xdr:row>
          <xdr:rowOff>27215</xdr:rowOff>
        </xdr:from>
        <xdr:to>
          <xdr:col>6</xdr:col>
          <xdr:colOff>180974</xdr:colOff>
          <xdr:row>245</xdr:row>
          <xdr:rowOff>131990</xdr:rowOff>
        </xdr:to>
        <xdr:grpSp>
          <xdr:nvGrpSpPr>
            <xdr:cNvPr id="9" name="Group 8"/>
            <xdr:cNvGrpSpPr/>
          </xdr:nvGrpSpPr>
          <xdr:grpSpPr>
            <a:xfrm>
              <a:off x="3795587" y="47932362"/>
              <a:ext cx="1831442" cy="485775"/>
              <a:chOff x="11865412" y="47788286"/>
              <a:chExt cx="1841046" cy="485775"/>
            </a:xfrm>
          </xdr:grpSpPr>
          <xdr:sp macro="" textlink="">
            <xdr:nvSpPr>
              <xdr:cNvPr id="1283" name="Group Box 259" hidden="1">
                <a:extLst>
                  <a:ext uri="{63B3BB69-23CF-44E3-9099-C40C66FF867C}">
                    <a14:compatExt spid="_x0000_s1283"/>
                  </a:ext>
                </a:extLst>
              </xdr:cNvPr>
              <xdr:cNvSpPr/>
            </xdr:nvSpPr>
            <xdr:spPr bwMode="auto">
              <a:xfrm>
                <a:off x="11865412" y="47788286"/>
                <a:ext cx="1841046" cy="485775"/>
              </a:xfrm>
              <a:prstGeom prst="rect">
                <a:avLst/>
              </a:prstGeom>
              <a:noFill/>
              <a:ln w="9525">
                <a:miter lim="800000"/>
                <a:headEnd/>
                <a:tailEnd/>
              </a:ln>
              <a:extLst>
                <a:ext uri="{909E8E84-426E-40DD-AFC4-6F175D3DCCD1}">
                  <a14:hiddenFill>
                    <a:noFill/>
                  </a14:hiddenFill>
                </a:ext>
              </a:extLst>
            </xdr:spPr>
          </xdr:sp>
          <xdr:sp macro="" textlink="">
            <xdr:nvSpPr>
              <xdr:cNvPr id="1284" name="Option Button 260" hidden="1">
                <a:extLst>
                  <a:ext uri="{63B3BB69-23CF-44E3-9099-C40C66FF867C}">
                    <a14:compatExt spid="_x0000_s1284"/>
                  </a:ext>
                </a:extLst>
              </xdr:cNvPr>
              <xdr:cNvSpPr/>
            </xdr:nvSpPr>
            <xdr:spPr bwMode="auto">
              <a:xfrm>
                <a:off x="12039600" y="47940686"/>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DA</a:t>
                </a:r>
              </a:p>
            </xdr:txBody>
          </xdr:sp>
          <xdr:sp macro="" textlink="">
            <xdr:nvSpPr>
              <xdr:cNvPr id="1285" name="Option Button 261" hidden="1">
                <a:extLst>
                  <a:ext uri="{63B3BB69-23CF-44E3-9099-C40C66FF867C}">
                    <a14:compatExt spid="_x0000_s1285"/>
                  </a:ext>
                </a:extLst>
              </xdr:cNvPr>
              <xdr:cNvSpPr/>
            </xdr:nvSpPr>
            <xdr:spPr bwMode="auto">
              <a:xfrm>
                <a:off x="13173072" y="47952933"/>
                <a:ext cx="4476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NU</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26494</xdr:colOff>
          <xdr:row>363</xdr:row>
          <xdr:rowOff>771524</xdr:rowOff>
        </xdr:from>
        <xdr:to>
          <xdr:col>10</xdr:col>
          <xdr:colOff>67236</xdr:colOff>
          <xdr:row>370</xdr:row>
          <xdr:rowOff>13606</xdr:rowOff>
        </xdr:to>
        <xdr:grpSp>
          <xdr:nvGrpSpPr>
            <xdr:cNvPr id="12" name="Group 11"/>
            <xdr:cNvGrpSpPr/>
          </xdr:nvGrpSpPr>
          <xdr:grpSpPr>
            <a:xfrm>
              <a:off x="7568059" y="92827789"/>
              <a:ext cx="1150124" cy="2043564"/>
              <a:chOff x="8576613" y="100511864"/>
              <a:chExt cx="1166131" cy="2058853"/>
            </a:xfrm>
          </xdr:grpSpPr>
          <xdr:sp macro="" textlink="">
            <xdr:nvSpPr>
              <xdr:cNvPr id="1286" name="Group Box 262" hidden="1">
                <a:extLst>
                  <a:ext uri="{63B3BB69-23CF-44E3-9099-C40C66FF867C}">
                    <a14:compatExt spid="_x0000_s1286"/>
                  </a:ext>
                </a:extLst>
              </xdr:cNvPr>
              <xdr:cNvSpPr/>
            </xdr:nvSpPr>
            <xdr:spPr bwMode="auto">
              <a:xfrm>
                <a:off x="8576613" y="100511864"/>
                <a:ext cx="1166131" cy="2058763"/>
              </a:xfrm>
              <a:prstGeom prst="rect">
                <a:avLst/>
              </a:prstGeom>
              <a:noFill/>
              <a:ln w="9525">
                <a:miter lim="800000"/>
                <a:headEnd/>
                <a:tailEnd/>
              </a:ln>
              <a:extLst>
                <a:ext uri="{909E8E84-426E-40DD-AFC4-6F175D3DCCD1}">
                  <a14:hiddenFill>
                    <a:noFill/>
                  </a14:hiddenFill>
                </a:ext>
              </a:extLst>
            </xdr:spPr>
          </xdr:sp>
          <xdr:sp macro="" textlink="">
            <xdr:nvSpPr>
              <xdr:cNvPr id="1287" name="Option Button 263" hidden="1">
                <a:extLst>
                  <a:ext uri="{63B3BB69-23CF-44E3-9099-C40C66FF867C}">
                    <a14:compatExt spid="_x0000_s1287"/>
                  </a:ext>
                </a:extLst>
              </xdr:cNvPr>
              <xdr:cNvSpPr/>
            </xdr:nvSpPr>
            <xdr:spPr bwMode="auto">
              <a:xfrm>
                <a:off x="9035143" y="100760893"/>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8" name="Option Button 264" hidden="1">
                <a:extLst>
                  <a:ext uri="{63B3BB69-23CF-44E3-9099-C40C66FF867C}">
                    <a14:compatExt spid="_x0000_s1288"/>
                  </a:ext>
                </a:extLst>
              </xdr:cNvPr>
              <xdr:cNvSpPr/>
            </xdr:nvSpPr>
            <xdr:spPr bwMode="auto">
              <a:xfrm>
                <a:off x="9037864" y="101209923"/>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0" name="Option Button 266" hidden="1">
                <a:extLst>
                  <a:ext uri="{63B3BB69-23CF-44E3-9099-C40C66FF867C}">
                    <a14:compatExt spid="_x0000_s1290"/>
                  </a:ext>
                </a:extLst>
              </xdr:cNvPr>
              <xdr:cNvSpPr/>
            </xdr:nvSpPr>
            <xdr:spPr bwMode="auto">
              <a:xfrm>
                <a:off x="9036504" y="102037239"/>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1" name="Option Button 267" hidden="1">
                <a:extLst>
                  <a:ext uri="{63B3BB69-23CF-44E3-9099-C40C66FF867C}">
                    <a14:compatExt spid="_x0000_s1291"/>
                  </a:ext>
                </a:extLst>
              </xdr:cNvPr>
              <xdr:cNvSpPr/>
            </xdr:nvSpPr>
            <xdr:spPr bwMode="auto">
              <a:xfrm>
                <a:off x="9036504" y="102351642"/>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2" name="Option Button 268" hidden="1">
                <a:extLst>
                  <a:ext uri="{63B3BB69-23CF-44E3-9099-C40C66FF867C}">
                    <a14:compatExt spid="_x0000_s1292"/>
                  </a:ext>
                </a:extLst>
              </xdr:cNvPr>
              <xdr:cNvSpPr/>
            </xdr:nvSpPr>
            <xdr:spPr bwMode="auto">
              <a:xfrm>
                <a:off x="9033783" y="101668485"/>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2722</xdr:colOff>
          <xdr:row>377</xdr:row>
          <xdr:rowOff>774245</xdr:rowOff>
        </xdr:from>
        <xdr:to>
          <xdr:col>8</xdr:col>
          <xdr:colOff>0</xdr:colOff>
          <xdr:row>380</xdr:row>
          <xdr:rowOff>-1</xdr:rowOff>
        </xdr:to>
        <xdr:grpSp>
          <xdr:nvGrpSpPr>
            <xdr:cNvPr id="13" name="Group 12"/>
            <xdr:cNvGrpSpPr/>
          </xdr:nvGrpSpPr>
          <xdr:grpSpPr>
            <a:xfrm>
              <a:off x="6244392" y="100349744"/>
              <a:ext cx="692043" cy="985077"/>
              <a:chOff x="6166752" y="108039399"/>
              <a:chExt cx="691241" cy="994682"/>
            </a:xfrm>
          </xdr:grpSpPr>
          <xdr:sp macro="" textlink="">
            <xdr:nvSpPr>
              <xdr:cNvPr id="1293" name="Group Box 269" hidden="1">
                <a:extLst>
                  <a:ext uri="{63B3BB69-23CF-44E3-9099-C40C66FF867C}">
                    <a14:compatExt spid="_x0000_s1293"/>
                  </a:ext>
                </a:extLst>
              </xdr:cNvPr>
              <xdr:cNvSpPr/>
            </xdr:nvSpPr>
            <xdr:spPr bwMode="auto">
              <a:xfrm>
                <a:off x="6166752" y="108039399"/>
                <a:ext cx="691241" cy="994682"/>
              </a:xfrm>
              <a:prstGeom prst="rect">
                <a:avLst/>
              </a:prstGeom>
              <a:noFill/>
              <a:ln w="9525">
                <a:miter lim="800000"/>
                <a:headEnd/>
                <a:tailEnd/>
              </a:ln>
              <a:extLst>
                <a:ext uri="{909E8E84-426E-40DD-AFC4-6F175D3DCCD1}">
                  <a14:hiddenFill>
                    <a:noFill/>
                  </a14:hiddenFill>
                </a:ext>
              </a:extLst>
            </xdr:spPr>
          </xdr:sp>
          <xdr:sp macro="" textlink="">
            <xdr:nvSpPr>
              <xdr:cNvPr id="1297" name="Option Button 273" hidden="1">
                <a:extLst>
                  <a:ext uri="{63B3BB69-23CF-44E3-9099-C40C66FF867C}">
                    <a14:compatExt spid="_x0000_s1297"/>
                  </a:ext>
                </a:extLst>
              </xdr:cNvPr>
              <xdr:cNvSpPr/>
            </xdr:nvSpPr>
            <xdr:spPr bwMode="auto">
              <a:xfrm>
                <a:off x="6411686" y="108172702"/>
                <a:ext cx="419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8" name="Option Button 274" hidden="1">
                <a:extLst>
                  <a:ext uri="{63B3BB69-23CF-44E3-9099-C40C66FF867C}">
                    <a14:compatExt spid="_x0000_s1298"/>
                  </a:ext>
                </a:extLst>
              </xdr:cNvPr>
              <xdr:cNvSpPr/>
            </xdr:nvSpPr>
            <xdr:spPr bwMode="auto">
              <a:xfrm>
                <a:off x="6413047" y="108695213"/>
                <a:ext cx="4191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485</xdr:row>
          <xdr:rowOff>161925</xdr:rowOff>
        </xdr:from>
        <xdr:to>
          <xdr:col>9</xdr:col>
          <xdr:colOff>885825</xdr:colOff>
          <xdr:row>487</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486</xdr:row>
          <xdr:rowOff>171450</xdr:rowOff>
        </xdr:from>
        <xdr:to>
          <xdr:col>9</xdr:col>
          <xdr:colOff>885825</xdr:colOff>
          <xdr:row>488</xdr:row>
          <xdr:rowOff>9525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489</xdr:row>
          <xdr:rowOff>1123950</xdr:rowOff>
        </xdr:from>
        <xdr:to>
          <xdr:col>9</xdr:col>
          <xdr:colOff>885825</xdr:colOff>
          <xdr:row>490</xdr:row>
          <xdr:rowOff>19050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490</xdr:row>
          <xdr:rowOff>171450</xdr:rowOff>
        </xdr:from>
        <xdr:to>
          <xdr:col>9</xdr:col>
          <xdr:colOff>885825</xdr:colOff>
          <xdr:row>492</xdr:row>
          <xdr:rowOff>9525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491</xdr:row>
          <xdr:rowOff>171450</xdr:rowOff>
        </xdr:from>
        <xdr:to>
          <xdr:col>9</xdr:col>
          <xdr:colOff>885825</xdr:colOff>
          <xdr:row>493</xdr:row>
          <xdr:rowOff>9525</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495</xdr:row>
          <xdr:rowOff>123825</xdr:rowOff>
        </xdr:from>
        <xdr:to>
          <xdr:col>9</xdr:col>
          <xdr:colOff>885825</xdr:colOff>
          <xdr:row>495</xdr:row>
          <xdr:rowOff>342900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496</xdr:row>
          <xdr:rowOff>123825</xdr:rowOff>
        </xdr:from>
        <xdr:to>
          <xdr:col>9</xdr:col>
          <xdr:colOff>885825</xdr:colOff>
          <xdr:row>496</xdr:row>
          <xdr:rowOff>342900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497</xdr:row>
          <xdr:rowOff>85725</xdr:rowOff>
        </xdr:from>
        <xdr:to>
          <xdr:col>9</xdr:col>
          <xdr:colOff>885825</xdr:colOff>
          <xdr:row>497</xdr:row>
          <xdr:rowOff>304800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478</xdr:row>
          <xdr:rowOff>171450</xdr:rowOff>
        </xdr:from>
        <xdr:to>
          <xdr:col>9</xdr:col>
          <xdr:colOff>885825</xdr:colOff>
          <xdr:row>480</xdr:row>
          <xdr:rowOff>9525</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479</xdr:row>
          <xdr:rowOff>161925</xdr:rowOff>
        </xdr:from>
        <xdr:to>
          <xdr:col>9</xdr:col>
          <xdr:colOff>885825</xdr:colOff>
          <xdr:row>481</xdr:row>
          <xdr:rowOff>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480</xdr:row>
          <xdr:rowOff>171450</xdr:rowOff>
        </xdr:from>
        <xdr:to>
          <xdr:col>9</xdr:col>
          <xdr:colOff>885825</xdr:colOff>
          <xdr:row>482</xdr:row>
          <xdr:rowOff>9525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481</xdr:row>
          <xdr:rowOff>161925</xdr:rowOff>
        </xdr:from>
        <xdr:to>
          <xdr:col>9</xdr:col>
          <xdr:colOff>885825</xdr:colOff>
          <xdr:row>483</xdr:row>
          <xdr:rowOff>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441</xdr:row>
          <xdr:rowOff>190500</xdr:rowOff>
        </xdr:from>
        <xdr:to>
          <xdr:col>10</xdr:col>
          <xdr:colOff>781050</xdr:colOff>
          <xdr:row>442</xdr:row>
          <xdr:rowOff>323850</xdr:rowOff>
        </xdr:to>
        <xdr:sp macro="" textlink="">
          <xdr:nvSpPr>
            <xdr:cNvPr id="1395" name="Option Button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442</xdr:row>
          <xdr:rowOff>266700</xdr:rowOff>
        </xdr:from>
        <xdr:to>
          <xdr:col>10</xdr:col>
          <xdr:colOff>876300</xdr:colOff>
          <xdr:row>444</xdr:row>
          <xdr:rowOff>104775</xdr:rowOff>
        </xdr:to>
        <xdr:sp macro="" textlink="">
          <xdr:nvSpPr>
            <xdr:cNvPr id="1396" name="Option Button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437</xdr:row>
          <xdr:rowOff>47625</xdr:rowOff>
        </xdr:from>
        <xdr:to>
          <xdr:col>1</xdr:col>
          <xdr:colOff>561975</xdr:colOff>
          <xdr:row>437</xdr:row>
          <xdr:rowOff>266700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437</xdr:row>
          <xdr:rowOff>304800</xdr:rowOff>
        </xdr:from>
        <xdr:to>
          <xdr:col>1</xdr:col>
          <xdr:colOff>571500</xdr:colOff>
          <xdr:row>439</xdr:row>
          <xdr:rowOff>9525</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11206</xdr:colOff>
      <xdr:row>1</xdr:row>
      <xdr:rowOff>67235</xdr:rowOff>
    </xdr:from>
    <xdr:to>
      <xdr:col>4</xdr:col>
      <xdr:colOff>1278164</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0</xdr:colOff>
          <xdr:row>382</xdr:row>
          <xdr:rowOff>9525</xdr:rowOff>
        </xdr:from>
        <xdr:to>
          <xdr:col>8</xdr:col>
          <xdr:colOff>0</xdr:colOff>
          <xdr:row>386</xdr:row>
          <xdr:rowOff>9525</xdr:rowOff>
        </xdr:to>
        <xdr:sp macro="" textlink="">
          <xdr:nvSpPr>
            <xdr:cNvPr id="1400" name="Group Box 376" hidden="1">
              <a:extLst>
                <a:ext uri="{63B3BB69-23CF-44E3-9099-C40C66FF867C}">
                  <a14:compatExt spid="_x0000_s14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382</xdr:row>
          <xdr:rowOff>285750</xdr:rowOff>
        </xdr:from>
        <xdr:to>
          <xdr:col>7</xdr:col>
          <xdr:colOff>561975</xdr:colOff>
          <xdr:row>382</xdr:row>
          <xdr:rowOff>504825</xdr:rowOff>
        </xdr:to>
        <xdr:sp macro="" textlink="">
          <xdr:nvSpPr>
            <xdr:cNvPr id="1401" name="Option Button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383</xdr:row>
          <xdr:rowOff>171450</xdr:rowOff>
        </xdr:from>
        <xdr:to>
          <xdr:col>7</xdr:col>
          <xdr:colOff>561975</xdr:colOff>
          <xdr:row>383</xdr:row>
          <xdr:rowOff>390525</xdr:rowOff>
        </xdr:to>
        <xdr:sp macro="" textlink="">
          <xdr:nvSpPr>
            <xdr:cNvPr id="1402" name="Option Button 378" hidden="1">
              <a:extLst>
                <a:ext uri="{63B3BB69-23CF-44E3-9099-C40C66FF867C}">
                  <a14:compatExt spid="_x0000_s1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384</xdr:row>
          <xdr:rowOff>400050</xdr:rowOff>
        </xdr:from>
        <xdr:to>
          <xdr:col>7</xdr:col>
          <xdr:colOff>571500</xdr:colOff>
          <xdr:row>384</xdr:row>
          <xdr:rowOff>647700</xdr:rowOff>
        </xdr:to>
        <xdr:sp macro="" textlink="">
          <xdr:nvSpPr>
            <xdr:cNvPr id="1403" name="Option Button 379" hidden="1">
              <a:extLst>
                <a:ext uri="{63B3BB69-23CF-44E3-9099-C40C66FF867C}">
                  <a14:compatExt spid="_x0000_s1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385</xdr:row>
          <xdr:rowOff>219075</xdr:rowOff>
        </xdr:from>
        <xdr:to>
          <xdr:col>7</xdr:col>
          <xdr:colOff>571500</xdr:colOff>
          <xdr:row>385</xdr:row>
          <xdr:rowOff>438150</xdr:rowOff>
        </xdr:to>
        <xdr:sp macro="" textlink="">
          <xdr:nvSpPr>
            <xdr:cNvPr id="1404" name="Option Button 380" hidden="1">
              <a:extLst>
                <a:ext uri="{63B3BB69-23CF-44E3-9099-C40C66FF867C}">
                  <a14:compatExt spid="_x0000_s1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386</xdr:row>
          <xdr:rowOff>266700</xdr:rowOff>
        </xdr:from>
        <xdr:to>
          <xdr:col>6</xdr:col>
          <xdr:colOff>638175</xdr:colOff>
          <xdr:row>386</xdr:row>
          <xdr:rowOff>495300</xdr:rowOff>
        </xdr:to>
        <xdr:sp macro="" textlink="">
          <xdr:nvSpPr>
            <xdr:cNvPr id="1405" name="Check Box 381" hidden="1">
              <a:extLst>
                <a:ext uri="{63B3BB69-23CF-44E3-9099-C40C66FF867C}">
                  <a14:compatExt spid="_x0000_s1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63</xdr:row>
      <xdr:rowOff>57150</xdr:rowOff>
    </xdr:from>
    <xdr:to>
      <xdr:col>2</xdr:col>
      <xdr:colOff>554824</xdr:colOff>
      <xdr:row>65</xdr:row>
      <xdr:rowOff>127450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107</xdr:row>
      <xdr:rowOff>76200</xdr:rowOff>
    </xdr:from>
    <xdr:to>
      <xdr:col>2</xdr:col>
      <xdr:colOff>583399</xdr:colOff>
      <xdr:row>109</xdr:row>
      <xdr:rowOff>146500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95250</xdr:colOff>
      <xdr:row>145</xdr:row>
      <xdr:rowOff>66675</xdr:rowOff>
    </xdr:from>
    <xdr:to>
      <xdr:col>2</xdr:col>
      <xdr:colOff>602449</xdr:colOff>
      <xdr:row>147</xdr:row>
      <xdr:rowOff>136975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138225"/>
          <a:ext cx="1793074" cy="584650"/>
        </a:xfrm>
        <a:prstGeom prst="rect">
          <a:avLst/>
        </a:prstGeom>
      </xdr:spPr>
    </xdr:pic>
    <xdr:clientData/>
  </xdr:twoCellAnchor>
  <xdr:twoCellAnchor editAs="oneCell">
    <xdr:from>
      <xdr:col>0</xdr:col>
      <xdr:colOff>76200</xdr:colOff>
      <xdr:row>179</xdr:row>
      <xdr:rowOff>57150</xdr:rowOff>
    </xdr:from>
    <xdr:to>
      <xdr:col>2</xdr:col>
      <xdr:colOff>583399</xdr:colOff>
      <xdr:row>181</xdr:row>
      <xdr:rowOff>127450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214</xdr:row>
      <xdr:rowOff>19050</xdr:rowOff>
    </xdr:from>
    <xdr:to>
      <xdr:col>2</xdr:col>
      <xdr:colOff>573874</xdr:colOff>
      <xdr:row>216</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248</xdr:row>
      <xdr:rowOff>28575</xdr:rowOff>
    </xdr:from>
    <xdr:to>
      <xdr:col>2</xdr:col>
      <xdr:colOff>583399</xdr:colOff>
      <xdr:row>250</xdr:row>
      <xdr:rowOff>98874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283</xdr:row>
      <xdr:rowOff>47625</xdr:rowOff>
    </xdr:from>
    <xdr:to>
      <xdr:col>3</xdr:col>
      <xdr:colOff>30949</xdr:colOff>
      <xdr:row>285</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317</xdr:row>
      <xdr:rowOff>95250</xdr:rowOff>
    </xdr:from>
    <xdr:to>
      <xdr:col>3</xdr:col>
      <xdr:colOff>2374</xdr:colOff>
      <xdr:row>319</xdr:row>
      <xdr:rowOff>165549</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352</xdr:row>
      <xdr:rowOff>38100</xdr:rowOff>
    </xdr:from>
    <xdr:to>
      <xdr:col>2</xdr:col>
      <xdr:colOff>573874</xdr:colOff>
      <xdr:row>354</xdr:row>
      <xdr:rowOff>108400</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386</xdr:row>
      <xdr:rowOff>47625</xdr:rowOff>
    </xdr:from>
    <xdr:to>
      <xdr:col>2</xdr:col>
      <xdr:colOff>602449</xdr:colOff>
      <xdr:row>388</xdr:row>
      <xdr:rowOff>117924</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421</xdr:row>
      <xdr:rowOff>85725</xdr:rowOff>
    </xdr:from>
    <xdr:to>
      <xdr:col>2</xdr:col>
      <xdr:colOff>564349</xdr:colOff>
      <xdr:row>423</xdr:row>
      <xdr:rowOff>156026</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455</xdr:row>
      <xdr:rowOff>66675</xdr:rowOff>
    </xdr:from>
    <xdr:to>
      <xdr:col>2</xdr:col>
      <xdr:colOff>592924</xdr:colOff>
      <xdr:row>457</xdr:row>
      <xdr:rowOff>136975</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88</xdr:row>
      <xdr:rowOff>0</xdr:rowOff>
    </xdr:from>
    <xdr:to>
      <xdr:col>3</xdr:col>
      <xdr:colOff>50000</xdr:colOff>
      <xdr:row>90</xdr:row>
      <xdr:rowOff>230613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137</xdr:row>
      <xdr:rowOff>38100</xdr:rowOff>
    </xdr:from>
    <xdr:to>
      <xdr:col>3</xdr:col>
      <xdr:colOff>154775</xdr:colOff>
      <xdr:row>140</xdr:row>
      <xdr:rowOff>11539</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177</xdr:row>
      <xdr:rowOff>0</xdr:rowOff>
    </xdr:from>
    <xdr:to>
      <xdr:col>2</xdr:col>
      <xdr:colOff>592925</xdr:colOff>
      <xdr:row>179</xdr:row>
      <xdr:rowOff>230612</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8367950"/>
          <a:ext cx="1878800" cy="744963"/>
        </a:xfrm>
        <a:prstGeom prst="rect">
          <a:avLst/>
        </a:prstGeom>
      </xdr:spPr>
    </xdr:pic>
    <xdr:clientData/>
  </xdr:twoCellAnchor>
  <xdr:twoCellAnchor editAs="oneCell">
    <xdr:from>
      <xdr:col>0</xdr:col>
      <xdr:colOff>0</xdr:colOff>
      <xdr:row>209</xdr:row>
      <xdr:rowOff>0</xdr:rowOff>
    </xdr:from>
    <xdr:to>
      <xdr:col>2</xdr:col>
      <xdr:colOff>592925</xdr:colOff>
      <xdr:row>211</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241</xdr:row>
      <xdr:rowOff>0</xdr:rowOff>
    </xdr:from>
    <xdr:to>
      <xdr:col>2</xdr:col>
      <xdr:colOff>592925</xdr:colOff>
      <xdr:row>243</xdr:row>
      <xdr:rowOff>230613</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273</xdr:row>
      <xdr:rowOff>0</xdr:rowOff>
    </xdr:from>
    <xdr:to>
      <xdr:col>2</xdr:col>
      <xdr:colOff>592925</xdr:colOff>
      <xdr:row>275</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305</xdr:row>
      <xdr:rowOff>0</xdr:rowOff>
    </xdr:from>
    <xdr:to>
      <xdr:col>2</xdr:col>
      <xdr:colOff>592925</xdr:colOff>
      <xdr:row>307</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337</xdr:row>
      <xdr:rowOff>0</xdr:rowOff>
    </xdr:from>
    <xdr:to>
      <xdr:col>2</xdr:col>
      <xdr:colOff>592925</xdr:colOff>
      <xdr:row>339</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369</xdr:row>
      <xdr:rowOff>0</xdr:rowOff>
    </xdr:from>
    <xdr:to>
      <xdr:col>2</xdr:col>
      <xdr:colOff>592925</xdr:colOff>
      <xdr:row>371</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401</xdr:row>
      <xdr:rowOff>0</xdr:rowOff>
    </xdr:from>
    <xdr:to>
      <xdr:col>2</xdr:col>
      <xdr:colOff>592925</xdr:colOff>
      <xdr:row>403</xdr:row>
      <xdr:rowOff>230613</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433</xdr:row>
      <xdr:rowOff>0</xdr:rowOff>
    </xdr:from>
    <xdr:to>
      <xdr:col>2</xdr:col>
      <xdr:colOff>592925</xdr:colOff>
      <xdr:row>435</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465</xdr:row>
      <xdr:rowOff>19051</xdr:rowOff>
    </xdr:from>
    <xdr:to>
      <xdr:col>2</xdr:col>
      <xdr:colOff>552450</xdr:colOff>
      <xdr:row>467</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569"/>
  <sheetViews>
    <sheetView view="pageBreakPreview" zoomScale="85" zoomScaleNormal="85" zoomScaleSheetLayoutView="85" workbookViewId="0">
      <selection activeCell="K559" sqref="K559"/>
    </sheetView>
  </sheetViews>
  <sheetFormatPr defaultRowHeight="15" x14ac:dyDescent="0.25"/>
  <cols>
    <col min="1" max="1" width="11" customWidth="1"/>
    <col min="5" max="5" width="34.42578125" customWidth="1"/>
    <col min="7" max="7" width="12" customWidth="1"/>
    <col min="8" max="8" width="10.42578125" customWidth="1"/>
    <col min="10" max="10" width="16.5703125" customWidth="1"/>
    <col min="11" max="11" width="17.28515625" customWidth="1"/>
    <col min="12" max="12" width="9.140625" hidden="1" customWidth="1"/>
    <col min="13" max="13" width="23.42578125" hidden="1" customWidth="1"/>
    <col min="14" max="14" width="27.42578125" hidden="1" customWidth="1"/>
    <col min="15" max="15" width="11" hidden="1" customWidth="1"/>
    <col min="16" max="17" width="9.140625" hidden="1" customWidth="1"/>
    <col min="18" max="24" width="9.140625" customWidth="1"/>
    <col min="25" max="25" width="11.85546875" customWidth="1"/>
  </cols>
  <sheetData>
    <row r="1" spans="1:11" x14ac:dyDescent="0.25">
      <c r="A1" s="57"/>
      <c r="B1" s="57"/>
      <c r="C1" s="57"/>
      <c r="D1" s="57"/>
      <c r="E1" s="57"/>
      <c r="F1" s="57"/>
      <c r="G1" s="57"/>
      <c r="H1" s="57"/>
      <c r="I1" s="57"/>
      <c r="J1" s="57"/>
      <c r="K1" s="57"/>
    </row>
    <row r="2" spans="1:11" ht="20.25" x14ac:dyDescent="0.3">
      <c r="A2" s="57"/>
      <c r="B2" s="57"/>
      <c r="C2" s="195" t="s">
        <v>0</v>
      </c>
      <c r="D2" s="195"/>
      <c r="E2" s="195"/>
      <c r="F2" s="195"/>
      <c r="G2" s="195"/>
      <c r="H2" s="195"/>
      <c r="I2" s="195"/>
      <c r="J2" s="195"/>
      <c r="K2" s="195"/>
    </row>
    <row r="3" spans="1:11" x14ac:dyDescent="0.25">
      <c r="A3" s="57"/>
      <c r="B3" s="57"/>
      <c r="C3" s="57"/>
      <c r="D3" s="57"/>
      <c r="E3" s="57"/>
      <c r="F3" s="57"/>
      <c r="G3" s="57"/>
      <c r="H3" s="57"/>
      <c r="I3" s="57"/>
      <c r="J3" s="57"/>
      <c r="K3" s="57"/>
    </row>
    <row r="4" spans="1:11" x14ac:dyDescent="0.25">
      <c r="A4" s="57"/>
      <c r="B4" s="57"/>
      <c r="C4" s="57"/>
      <c r="D4" s="57"/>
      <c r="E4" s="57"/>
      <c r="F4" s="57"/>
      <c r="G4" s="57"/>
      <c r="H4" s="57"/>
      <c r="I4" s="57"/>
      <c r="J4" s="57"/>
      <c r="K4" s="57"/>
    </row>
    <row r="5" spans="1:11" x14ac:dyDescent="0.25">
      <c r="A5" s="57"/>
      <c r="B5" s="57"/>
      <c r="C5" s="57"/>
      <c r="D5" s="57"/>
      <c r="E5" s="57"/>
      <c r="F5" s="57"/>
      <c r="G5" s="57"/>
      <c r="H5" s="57"/>
      <c r="I5" s="57"/>
      <c r="J5" s="57"/>
      <c r="K5" s="57"/>
    </row>
    <row r="6" spans="1:11" x14ac:dyDescent="0.25">
      <c r="A6" s="57"/>
      <c r="B6" s="57"/>
      <c r="C6" s="57"/>
      <c r="D6" s="57"/>
      <c r="E6" s="57"/>
      <c r="F6" s="57"/>
      <c r="G6" s="57"/>
      <c r="H6" s="57"/>
      <c r="I6" s="57"/>
      <c r="J6" s="57"/>
      <c r="K6" s="57"/>
    </row>
    <row r="7" spans="1:11" x14ac:dyDescent="0.25">
      <c r="A7" s="57"/>
      <c r="B7" s="57"/>
      <c r="C7" s="57"/>
      <c r="D7" s="57"/>
      <c r="E7" s="57"/>
      <c r="F7" s="57"/>
      <c r="G7" s="57"/>
      <c r="H7" s="57"/>
      <c r="I7" s="57"/>
      <c r="J7" s="57"/>
      <c r="K7" s="57" t="s">
        <v>449</v>
      </c>
    </row>
    <row r="8" spans="1:11" ht="25.5" customHeight="1" x14ac:dyDescent="0.25">
      <c r="A8" s="207" t="s">
        <v>12</v>
      </c>
      <c r="B8" s="208"/>
      <c r="C8" s="208"/>
      <c r="D8" s="208"/>
      <c r="E8" s="208"/>
      <c r="F8" s="208"/>
      <c r="G8" s="209"/>
      <c r="H8" s="204" t="s">
        <v>13</v>
      </c>
      <c r="I8" s="205"/>
      <c r="J8" s="205"/>
      <c r="K8" s="206"/>
    </row>
    <row r="9" spans="1:11" ht="22.5" customHeight="1" x14ac:dyDescent="0.25">
      <c r="A9" s="202" t="s">
        <v>14</v>
      </c>
      <c r="B9" s="203"/>
      <c r="C9" s="203"/>
      <c r="D9" s="203"/>
      <c r="E9" s="203"/>
      <c r="F9" s="46"/>
      <c r="G9" s="47"/>
      <c r="H9" s="45"/>
      <c r="I9" s="46"/>
      <c r="J9" s="46"/>
      <c r="K9" s="47"/>
    </row>
    <row r="10" spans="1:11" ht="7.5" customHeight="1" x14ac:dyDescent="0.25">
      <c r="A10" s="58"/>
      <c r="B10" s="41"/>
      <c r="C10" s="46"/>
      <c r="D10" s="46"/>
      <c r="E10" s="46"/>
      <c r="F10" s="46"/>
      <c r="G10" s="47"/>
      <c r="H10" s="56"/>
      <c r="I10" s="54"/>
      <c r="J10" s="54"/>
      <c r="K10" s="55"/>
    </row>
    <row r="11" spans="1:11" ht="36.75" customHeight="1" x14ac:dyDescent="0.25">
      <c r="A11" s="210" t="s">
        <v>1</v>
      </c>
      <c r="B11" s="211"/>
      <c r="C11" s="163"/>
      <c r="D11" s="164"/>
      <c r="E11" s="164"/>
      <c r="F11" s="165"/>
      <c r="G11" s="47"/>
      <c r="H11" s="196" t="s">
        <v>15</v>
      </c>
      <c r="I11" s="196"/>
      <c r="J11" s="196"/>
      <c r="K11" s="197"/>
    </row>
    <row r="12" spans="1:11" x14ac:dyDescent="0.25">
      <c r="A12" s="59"/>
      <c r="B12" s="41"/>
      <c r="C12" s="46"/>
      <c r="D12" s="46"/>
      <c r="E12" s="46"/>
      <c r="F12" s="46"/>
      <c r="G12" s="47"/>
      <c r="H12" s="198"/>
      <c r="I12" s="198"/>
      <c r="J12" s="198"/>
      <c r="K12" s="199"/>
    </row>
    <row r="13" spans="1:11" ht="24" x14ac:dyDescent="0.25">
      <c r="A13" s="60" t="s">
        <v>2</v>
      </c>
      <c r="B13" s="41"/>
      <c r="C13" s="163"/>
      <c r="D13" s="164"/>
      <c r="E13" s="164"/>
      <c r="F13" s="165"/>
      <c r="G13" s="47"/>
      <c r="H13" s="200"/>
      <c r="I13" s="200"/>
      <c r="J13" s="200"/>
      <c r="K13" s="201"/>
    </row>
    <row r="14" spans="1:11" ht="23.25" customHeight="1" x14ac:dyDescent="0.25">
      <c r="A14" s="40"/>
      <c r="B14" s="41"/>
      <c r="C14" s="212" t="s">
        <v>3</v>
      </c>
      <c r="D14" s="212"/>
      <c r="E14" s="212"/>
      <c r="F14" s="212"/>
      <c r="G14" s="213"/>
      <c r="H14" s="42"/>
      <c r="I14" s="43"/>
      <c r="J14" s="43"/>
      <c r="K14" s="44"/>
    </row>
    <row r="15" spans="1:11" ht="5.25" customHeight="1" x14ac:dyDescent="0.25">
      <c r="A15" s="45"/>
      <c r="B15" s="41"/>
      <c r="C15" s="46"/>
      <c r="D15" s="46"/>
      <c r="E15" s="46"/>
      <c r="F15" s="46"/>
      <c r="G15" s="47"/>
      <c r="H15" s="45"/>
      <c r="I15" s="46"/>
      <c r="J15" s="46"/>
      <c r="K15" s="47"/>
    </row>
    <row r="16" spans="1:11" ht="39.75" customHeight="1" x14ac:dyDescent="0.25">
      <c r="A16" s="214" t="s">
        <v>4</v>
      </c>
      <c r="B16" s="215"/>
      <c r="C16" s="163"/>
      <c r="D16" s="164"/>
      <c r="E16" s="164"/>
      <c r="F16" s="165"/>
      <c r="G16" s="47"/>
      <c r="H16" s="45"/>
      <c r="I16" s="46"/>
      <c r="J16" s="46"/>
      <c r="K16" s="47"/>
    </row>
    <row r="17" spans="1:13" x14ac:dyDescent="0.25">
      <c r="A17" s="48"/>
      <c r="B17" s="41"/>
      <c r="C17" s="46"/>
      <c r="D17" s="46"/>
      <c r="E17" s="46"/>
      <c r="F17" s="46"/>
      <c r="G17" s="47"/>
      <c r="H17" s="45"/>
      <c r="I17" s="46"/>
      <c r="J17" s="46"/>
      <c r="K17" s="47"/>
    </row>
    <row r="18" spans="1:13" x14ac:dyDescent="0.25">
      <c r="A18" s="214" t="s">
        <v>5</v>
      </c>
      <c r="B18" s="215"/>
      <c r="C18" s="215"/>
      <c r="D18" s="215"/>
      <c r="E18" s="215"/>
      <c r="F18" s="215"/>
      <c r="G18" s="216"/>
      <c r="H18" s="45"/>
      <c r="I18" s="46"/>
      <c r="J18" s="46"/>
      <c r="K18" s="47"/>
    </row>
    <row r="19" spans="1:13" x14ac:dyDescent="0.25">
      <c r="A19" s="49"/>
      <c r="B19" s="41"/>
      <c r="C19" s="46"/>
      <c r="D19" s="46"/>
      <c r="E19" s="46"/>
      <c r="F19" s="46"/>
      <c r="G19" s="47"/>
      <c r="H19" s="45"/>
      <c r="I19" s="46"/>
      <c r="J19" s="46"/>
      <c r="K19" s="47"/>
    </row>
    <row r="20" spans="1:13" ht="18.75" x14ac:dyDescent="0.25">
      <c r="A20" s="50"/>
      <c r="B20" s="41"/>
      <c r="C20" s="46"/>
      <c r="D20" s="46"/>
      <c r="E20" s="46"/>
      <c r="F20" s="46"/>
      <c r="G20" s="47"/>
      <c r="H20" s="45"/>
      <c r="I20" s="46"/>
      <c r="J20" s="46"/>
      <c r="K20" s="47"/>
    </row>
    <row r="21" spans="1:13" x14ac:dyDescent="0.25">
      <c r="A21" s="214" t="s">
        <v>6</v>
      </c>
      <c r="B21" s="215"/>
      <c r="C21" s="215"/>
      <c r="D21" s="215"/>
      <c r="E21" s="215"/>
      <c r="F21" s="215"/>
      <c r="G21" s="216"/>
      <c r="H21" s="45"/>
      <c r="I21" s="46"/>
      <c r="J21" s="46"/>
      <c r="K21" s="47"/>
    </row>
    <row r="22" spans="1:13" x14ac:dyDescent="0.25">
      <c r="A22" s="51"/>
      <c r="B22" s="46"/>
      <c r="C22" s="46"/>
      <c r="D22" s="46"/>
      <c r="E22" s="46"/>
      <c r="F22" s="46"/>
      <c r="G22" s="47"/>
      <c r="H22" s="45"/>
      <c r="I22" s="46"/>
      <c r="J22" s="46"/>
      <c r="K22" s="47"/>
    </row>
    <row r="23" spans="1:13" x14ac:dyDescent="0.25">
      <c r="A23" s="202" t="s">
        <v>7</v>
      </c>
      <c r="B23" s="203"/>
      <c r="C23" s="203"/>
      <c r="D23" s="203"/>
      <c r="E23" s="203"/>
      <c r="F23" s="203"/>
      <c r="G23" s="217"/>
      <c r="H23" s="45"/>
      <c r="I23" s="46"/>
      <c r="J23" s="46"/>
      <c r="K23" s="47"/>
    </row>
    <row r="24" spans="1:13" s="1" customFormat="1" x14ac:dyDescent="0.25">
      <c r="A24" s="52"/>
      <c r="B24" s="53" t="s">
        <v>8</v>
      </c>
      <c r="C24" s="54"/>
      <c r="D24" s="54"/>
      <c r="E24" s="54"/>
      <c r="F24" s="54"/>
      <c r="G24" s="55"/>
      <c r="H24" s="56"/>
      <c r="I24" s="54"/>
      <c r="J24" s="54"/>
      <c r="K24" s="55"/>
    </row>
    <row r="25" spans="1:13" s="1" customFormat="1" ht="23.25" x14ac:dyDescent="0.25">
      <c r="A25" s="218" t="s">
        <v>9</v>
      </c>
      <c r="B25" s="219"/>
      <c r="C25" s="219"/>
      <c r="D25" s="219"/>
      <c r="E25" s="219"/>
      <c r="F25" s="219"/>
      <c r="G25" s="219"/>
      <c r="H25" s="219"/>
      <c r="I25" s="219"/>
      <c r="J25" s="219"/>
      <c r="K25" s="220"/>
    </row>
    <row r="26" spans="1:13" s="1" customFormat="1" x14ac:dyDescent="0.25">
      <c r="A26" s="120" t="s">
        <v>121</v>
      </c>
      <c r="B26" s="221"/>
      <c r="C26" s="221"/>
      <c r="D26" s="221"/>
      <c r="E26" s="221"/>
      <c r="F26" s="221"/>
      <c r="G26" s="221"/>
      <c r="H26" s="221"/>
      <c r="I26" s="221"/>
      <c r="J26" s="221"/>
      <c r="K26" s="222"/>
    </row>
    <row r="27" spans="1:13" s="1" customFormat="1" x14ac:dyDescent="0.25">
      <c r="A27" s="20"/>
      <c r="B27" s="7"/>
      <c r="C27" s="7"/>
      <c r="D27" s="7"/>
      <c r="E27" s="7"/>
      <c r="F27" s="7"/>
      <c r="G27" s="7"/>
      <c r="H27" s="7"/>
      <c r="I27" s="7"/>
      <c r="J27" s="7"/>
      <c r="K27" s="21"/>
    </row>
    <row r="28" spans="1:13" s="1" customFormat="1" x14ac:dyDescent="0.25">
      <c r="A28" s="166" t="s">
        <v>564</v>
      </c>
      <c r="B28" s="167"/>
      <c r="C28" s="167"/>
      <c r="D28" s="167"/>
      <c r="E28" s="167"/>
      <c r="F28" s="167"/>
      <c r="G28" s="167"/>
      <c r="H28" s="167"/>
      <c r="I28" s="167"/>
      <c r="J28" s="167"/>
      <c r="K28" s="168"/>
    </row>
    <row r="29" spans="1:13" s="1" customFormat="1" x14ac:dyDescent="0.25">
      <c r="A29" s="166" t="s">
        <v>120</v>
      </c>
      <c r="B29" s="167"/>
      <c r="C29" s="167"/>
      <c r="D29" s="167"/>
      <c r="E29" s="167"/>
      <c r="F29" s="167"/>
      <c r="G29" s="167"/>
      <c r="H29" s="167"/>
      <c r="I29" s="167"/>
      <c r="J29" s="167"/>
      <c r="K29" s="168"/>
    </row>
    <row r="30" spans="1:13" s="1" customFormat="1" x14ac:dyDescent="0.25">
      <c r="A30" s="166" t="s">
        <v>122</v>
      </c>
      <c r="B30" s="167"/>
      <c r="C30" s="167"/>
      <c r="D30" s="167"/>
      <c r="E30" s="167"/>
      <c r="F30" s="167"/>
      <c r="G30" s="167"/>
      <c r="H30" s="167"/>
      <c r="I30" s="167"/>
      <c r="J30" s="167"/>
      <c r="K30" s="168"/>
    </row>
    <row r="31" spans="1:13" s="1" customFormat="1" x14ac:dyDescent="0.25">
      <c r="A31" s="169" t="s">
        <v>123</v>
      </c>
      <c r="B31" s="170"/>
      <c r="C31" s="170"/>
      <c r="D31" s="170"/>
      <c r="E31" s="170"/>
      <c r="F31" s="170"/>
      <c r="G31" s="170"/>
      <c r="H31" s="170"/>
      <c r="I31" s="170"/>
      <c r="J31" s="170"/>
      <c r="K31" s="171"/>
    </row>
    <row r="32" spans="1:13" s="1" customFormat="1" x14ac:dyDescent="0.25">
      <c r="A32" s="120" t="s">
        <v>124</v>
      </c>
      <c r="B32" s="105"/>
      <c r="C32" s="105"/>
      <c r="D32" s="105"/>
      <c r="E32" s="105"/>
      <c r="F32" s="105"/>
      <c r="G32" s="105"/>
      <c r="H32" s="105"/>
      <c r="I32" s="105"/>
      <c r="J32" s="105"/>
      <c r="K32" s="108"/>
      <c r="M32" s="1" t="s">
        <v>125</v>
      </c>
    </row>
    <row r="33" spans="1:13" s="1" customFormat="1" x14ac:dyDescent="0.25">
      <c r="A33" s="185" t="s">
        <v>127</v>
      </c>
      <c r="B33" s="184"/>
      <c r="C33" s="184"/>
      <c r="D33" s="184"/>
      <c r="E33" s="184"/>
      <c r="F33" s="184"/>
      <c r="G33" s="184"/>
      <c r="H33" s="184"/>
      <c r="I33" s="184"/>
      <c r="J33" s="184"/>
      <c r="K33" s="223"/>
      <c r="M33" s="1" t="s">
        <v>126</v>
      </c>
    </row>
    <row r="34" spans="1:13" s="1" customFormat="1" x14ac:dyDescent="0.25">
      <c r="A34" s="160"/>
      <c r="B34" s="161"/>
      <c r="C34" s="161"/>
      <c r="D34" s="161"/>
      <c r="E34" s="161"/>
      <c r="F34" s="161"/>
      <c r="G34" s="161"/>
      <c r="H34" s="161"/>
      <c r="I34" s="161"/>
      <c r="J34" s="161"/>
      <c r="K34" s="162"/>
    </row>
    <row r="35" spans="1:13" s="1" customFormat="1" x14ac:dyDescent="0.25">
      <c r="A35" s="140" t="s">
        <v>10</v>
      </c>
      <c r="B35" s="140"/>
      <c r="C35" s="140"/>
      <c r="D35" s="140"/>
      <c r="E35" s="140"/>
      <c r="F35" s="140"/>
      <c r="G35" s="140"/>
      <c r="H35" s="140"/>
      <c r="I35" s="140"/>
      <c r="J35" s="140"/>
      <c r="K35" s="140"/>
    </row>
    <row r="36" spans="1:13" s="1" customFormat="1" x14ac:dyDescent="0.25">
      <c r="A36" s="140"/>
      <c r="B36" s="140"/>
      <c r="C36" s="140"/>
      <c r="D36" s="140"/>
      <c r="E36" s="140"/>
      <c r="F36" s="140"/>
      <c r="G36" s="140"/>
      <c r="H36" s="140"/>
      <c r="I36" s="140"/>
      <c r="J36" s="140"/>
      <c r="K36" s="140"/>
    </row>
    <row r="37" spans="1:13" s="1" customFormat="1" x14ac:dyDescent="0.25">
      <c r="A37" s="140"/>
      <c r="B37" s="140"/>
      <c r="C37" s="140"/>
      <c r="D37" s="140"/>
      <c r="E37" s="140"/>
      <c r="F37" s="140"/>
      <c r="G37" s="140"/>
      <c r="H37" s="140"/>
      <c r="I37" s="140"/>
      <c r="J37" s="140"/>
      <c r="K37" s="140"/>
    </row>
    <row r="38" spans="1:13" s="1" customFormat="1" x14ac:dyDescent="0.25">
      <c r="A38" s="172"/>
      <c r="B38" s="172"/>
      <c r="C38" s="172"/>
      <c r="D38" s="172"/>
      <c r="E38" s="172"/>
      <c r="F38" s="172"/>
      <c r="G38" s="172"/>
      <c r="H38" s="172"/>
      <c r="I38" s="172"/>
      <c r="J38" s="172"/>
      <c r="K38" s="172"/>
    </row>
    <row r="39" spans="1:13" s="1" customFormat="1" x14ac:dyDescent="0.25">
      <c r="A39" s="172"/>
      <c r="B39" s="172"/>
      <c r="C39" s="172"/>
      <c r="D39" s="172"/>
      <c r="E39" s="172"/>
      <c r="F39" s="172"/>
      <c r="G39" s="172"/>
      <c r="H39" s="172"/>
      <c r="I39" s="172"/>
      <c r="J39" s="172"/>
      <c r="K39" s="172"/>
    </row>
    <row r="40" spans="1:13" s="1" customFormat="1" x14ac:dyDescent="0.25">
      <c r="A40" s="172"/>
      <c r="B40" s="172"/>
      <c r="C40" s="172"/>
      <c r="D40" s="172"/>
      <c r="E40" s="172"/>
      <c r="F40" s="172"/>
      <c r="G40" s="172"/>
      <c r="H40" s="172"/>
      <c r="I40" s="172"/>
      <c r="J40" s="172"/>
      <c r="K40" s="172"/>
    </row>
    <row r="41" spans="1:13" s="1" customFormat="1" x14ac:dyDescent="0.25">
      <c r="A41" s="172"/>
      <c r="B41" s="172"/>
      <c r="C41" s="172"/>
      <c r="D41" s="172"/>
      <c r="E41" s="172"/>
      <c r="F41" s="172"/>
      <c r="G41" s="172"/>
      <c r="H41" s="172"/>
      <c r="I41" s="172"/>
      <c r="J41" s="172"/>
      <c r="K41" s="172"/>
    </row>
    <row r="42" spans="1:13" s="1" customFormat="1" x14ac:dyDescent="0.25">
      <c r="A42" s="172"/>
      <c r="B42" s="172"/>
      <c r="C42" s="172"/>
      <c r="D42" s="172"/>
      <c r="E42" s="172"/>
      <c r="F42" s="172"/>
      <c r="G42" s="172"/>
      <c r="H42" s="172"/>
      <c r="I42" s="172"/>
      <c r="J42" s="172"/>
      <c r="K42" s="172"/>
    </row>
    <row r="43" spans="1:13" s="1" customFormat="1" x14ac:dyDescent="0.25">
      <c r="A43" s="172"/>
      <c r="B43" s="172"/>
      <c r="C43" s="172"/>
      <c r="D43" s="172"/>
      <c r="E43" s="172"/>
      <c r="F43" s="172"/>
      <c r="G43" s="172"/>
      <c r="H43" s="172"/>
      <c r="I43" s="172"/>
      <c r="J43" s="172"/>
      <c r="K43" s="172"/>
    </row>
    <row r="44" spans="1:13" s="1" customFormat="1" x14ac:dyDescent="0.25">
      <c r="A44" s="176" t="s">
        <v>11</v>
      </c>
      <c r="B44" s="177"/>
      <c r="C44" s="177"/>
      <c r="D44" s="177"/>
      <c r="E44" s="177"/>
      <c r="F44" s="177"/>
      <c r="G44" s="177"/>
      <c r="H44" s="177"/>
      <c r="I44" s="177"/>
      <c r="J44" s="177"/>
      <c r="K44" s="178"/>
    </row>
    <row r="45" spans="1:13" s="1" customFormat="1" x14ac:dyDescent="0.25">
      <c r="A45" s="176"/>
      <c r="B45" s="177"/>
      <c r="C45" s="177"/>
      <c r="D45" s="177"/>
      <c r="E45" s="177"/>
      <c r="F45" s="177"/>
      <c r="G45" s="177"/>
      <c r="H45" s="177"/>
      <c r="I45" s="177"/>
      <c r="J45" s="177"/>
      <c r="K45" s="178"/>
    </row>
    <row r="46" spans="1:13" s="1" customFormat="1" x14ac:dyDescent="0.25">
      <c r="A46" s="176"/>
      <c r="B46" s="177"/>
      <c r="C46" s="177"/>
      <c r="D46" s="177"/>
      <c r="E46" s="177"/>
      <c r="F46" s="177"/>
      <c r="G46" s="177"/>
      <c r="H46" s="177"/>
      <c r="I46" s="177"/>
      <c r="J46" s="177"/>
      <c r="K46" s="178"/>
    </row>
    <row r="47" spans="1:13" s="1" customFormat="1" x14ac:dyDescent="0.25">
      <c r="A47" s="179"/>
      <c r="B47" s="180"/>
      <c r="C47" s="180"/>
      <c r="D47" s="180"/>
      <c r="E47" s="180"/>
      <c r="F47" s="180"/>
      <c r="G47" s="180"/>
      <c r="H47" s="180"/>
      <c r="I47" s="180"/>
      <c r="J47" s="180"/>
      <c r="K47" s="181"/>
    </row>
    <row r="48" spans="1:13" x14ac:dyDescent="0.25">
      <c r="A48" s="179"/>
      <c r="B48" s="180"/>
      <c r="C48" s="180"/>
      <c r="D48" s="180"/>
      <c r="E48" s="180"/>
      <c r="F48" s="180"/>
      <c r="G48" s="180"/>
      <c r="H48" s="180"/>
      <c r="I48" s="180"/>
      <c r="J48" s="180"/>
      <c r="K48" s="181"/>
    </row>
    <row r="49" spans="1:13" x14ac:dyDescent="0.25">
      <c r="A49" s="179"/>
      <c r="B49" s="180"/>
      <c r="C49" s="180"/>
      <c r="D49" s="180"/>
      <c r="E49" s="180"/>
      <c r="F49" s="180"/>
      <c r="G49" s="180"/>
      <c r="H49" s="180"/>
      <c r="I49" s="180"/>
      <c r="J49" s="180"/>
      <c r="K49" s="181"/>
    </row>
    <row r="50" spans="1:13" x14ac:dyDescent="0.25">
      <c r="A50" s="179"/>
      <c r="B50" s="180"/>
      <c r="C50" s="180"/>
      <c r="D50" s="180"/>
      <c r="E50" s="180"/>
      <c r="F50" s="180"/>
      <c r="G50" s="180"/>
      <c r="H50" s="180"/>
      <c r="I50" s="180"/>
      <c r="J50" s="180"/>
      <c r="K50" s="181"/>
    </row>
    <row r="51" spans="1:13" x14ac:dyDescent="0.25">
      <c r="A51" s="179"/>
      <c r="B51" s="180"/>
      <c r="C51" s="180"/>
      <c r="D51" s="180"/>
      <c r="E51" s="180"/>
      <c r="F51" s="180"/>
      <c r="G51" s="180"/>
      <c r="H51" s="180"/>
      <c r="I51" s="180"/>
      <c r="J51" s="180"/>
      <c r="K51" s="181"/>
    </row>
    <row r="52" spans="1:13" x14ac:dyDescent="0.25">
      <c r="A52" s="179"/>
      <c r="B52" s="180"/>
      <c r="C52" s="180"/>
      <c r="D52" s="180"/>
      <c r="E52" s="180"/>
      <c r="F52" s="180"/>
      <c r="G52" s="180"/>
      <c r="H52" s="180"/>
      <c r="I52" s="180"/>
      <c r="J52" s="180"/>
      <c r="K52" s="181"/>
    </row>
    <row r="53" spans="1:13" x14ac:dyDescent="0.25">
      <c r="A53" s="179"/>
      <c r="B53" s="180"/>
      <c r="C53" s="180"/>
      <c r="D53" s="180"/>
      <c r="E53" s="180"/>
      <c r="F53" s="180"/>
      <c r="G53" s="180"/>
      <c r="H53" s="180"/>
      <c r="I53" s="180"/>
      <c r="J53" s="180"/>
      <c r="K53" s="181"/>
    </row>
    <row r="54" spans="1:13" x14ac:dyDescent="0.25">
      <c r="A54" s="179"/>
      <c r="B54" s="180"/>
      <c r="C54" s="180"/>
      <c r="D54" s="180"/>
      <c r="E54" s="180"/>
      <c r="F54" s="180"/>
      <c r="G54" s="180"/>
      <c r="H54" s="180"/>
      <c r="I54" s="180"/>
      <c r="J54" s="180"/>
      <c r="K54" s="181"/>
    </row>
    <row r="55" spans="1:13" x14ac:dyDescent="0.25">
      <c r="A55" s="179"/>
      <c r="B55" s="180"/>
      <c r="C55" s="180"/>
      <c r="D55" s="180"/>
      <c r="E55" s="180"/>
      <c r="F55" s="180"/>
      <c r="G55" s="180"/>
      <c r="H55" s="180"/>
      <c r="I55" s="180"/>
      <c r="J55" s="180"/>
      <c r="K55" s="181"/>
    </row>
    <row r="56" spans="1:13" x14ac:dyDescent="0.25">
      <c r="A56" s="179"/>
      <c r="B56" s="180"/>
      <c r="C56" s="180"/>
      <c r="D56" s="180"/>
      <c r="E56" s="180"/>
      <c r="F56" s="180"/>
      <c r="G56" s="180"/>
      <c r="H56" s="180"/>
      <c r="I56" s="180"/>
      <c r="J56" s="180"/>
      <c r="K56" s="181"/>
    </row>
    <row r="57" spans="1:13" x14ac:dyDescent="0.25">
      <c r="A57" s="179"/>
      <c r="B57" s="180"/>
      <c r="C57" s="180"/>
      <c r="D57" s="180"/>
      <c r="E57" s="180"/>
      <c r="F57" s="180"/>
      <c r="G57" s="180"/>
      <c r="H57" s="180"/>
      <c r="I57" s="180"/>
      <c r="J57" s="180"/>
      <c r="K57" s="181"/>
    </row>
    <row r="58" spans="1:13" x14ac:dyDescent="0.25">
      <c r="A58" s="179"/>
      <c r="B58" s="180"/>
      <c r="C58" s="180"/>
      <c r="D58" s="180"/>
      <c r="E58" s="180"/>
      <c r="F58" s="180"/>
      <c r="G58" s="180"/>
      <c r="H58" s="180"/>
      <c r="I58" s="180"/>
      <c r="J58" s="180"/>
      <c r="K58" s="181"/>
    </row>
    <row r="59" spans="1:13" x14ac:dyDescent="0.25">
      <c r="A59" s="179"/>
      <c r="B59" s="180"/>
      <c r="C59" s="180"/>
      <c r="D59" s="180"/>
      <c r="E59" s="180"/>
      <c r="F59" s="180"/>
      <c r="G59" s="180"/>
      <c r="H59" s="180"/>
      <c r="I59" s="180"/>
      <c r="J59" s="180"/>
      <c r="K59" s="181"/>
    </row>
    <row r="60" spans="1:13" x14ac:dyDescent="0.25">
      <c r="A60" s="179"/>
      <c r="B60" s="180"/>
      <c r="C60" s="180"/>
      <c r="D60" s="180"/>
      <c r="E60" s="180"/>
      <c r="F60" s="180"/>
      <c r="G60" s="180"/>
      <c r="H60" s="180"/>
      <c r="I60" s="180"/>
      <c r="J60" s="180"/>
      <c r="K60" s="181"/>
    </row>
    <row r="61" spans="1:13" x14ac:dyDescent="0.25">
      <c r="A61" s="176" t="s">
        <v>16</v>
      </c>
      <c r="B61" s="177"/>
      <c r="C61" s="177"/>
      <c r="D61" s="177"/>
      <c r="E61" s="177"/>
      <c r="F61" s="177"/>
      <c r="G61" s="177"/>
      <c r="H61" s="177"/>
      <c r="I61" s="177"/>
      <c r="J61" s="177"/>
      <c r="K61" s="178"/>
    </row>
    <row r="62" spans="1:13" x14ac:dyDescent="0.25">
      <c r="A62" s="176"/>
      <c r="B62" s="177"/>
      <c r="C62" s="177"/>
      <c r="D62" s="177"/>
      <c r="E62" s="177"/>
      <c r="F62" s="177"/>
      <c r="G62" s="177"/>
      <c r="H62" s="177"/>
      <c r="I62" s="177"/>
      <c r="J62" s="177"/>
      <c r="K62" s="178"/>
    </row>
    <row r="63" spans="1:13" x14ac:dyDescent="0.25">
      <c r="A63" s="20"/>
      <c r="B63" s="7"/>
      <c r="C63" s="7"/>
      <c r="D63" s="7"/>
      <c r="E63" s="7"/>
      <c r="F63" s="7"/>
      <c r="G63" s="7"/>
      <c r="H63" s="7"/>
      <c r="I63" s="7"/>
      <c r="J63" s="7"/>
      <c r="K63" s="21"/>
      <c r="L63" s="3"/>
      <c r="M63" s="2"/>
    </row>
    <row r="64" spans="1:13" ht="15.75" x14ac:dyDescent="0.25">
      <c r="A64" s="166" t="s">
        <v>17</v>
      </c>
      <c r="B64" s="167"/>
      <c r="C64" s="167"/>
      <c r="D64" s="167"/>
      <c r="E64" s="167"/>
      <c r="F64" s="167"/>
      <c r="G64" s="8" t="s">
        <v>18</v>
      </c>
      <c r="H64" s="182"/>
      <c r="I64" s="182"/>
      <c r="J64" s="182"/>
      <c r="K64" s="183"/>
      <c r="L64" s="4"/>
      <c r="M64" s="18" t="s">
        <v>128</v>
      </c>
    </row>
    <row r="65" spans="1:14" ht="15.75" x14ac:dyDescent="0.25">
      <c r="A65" s="20"/>
      <c r="B65" s="7"/>
      <c r="C65" s="7"/>
      <c r="D65" s="7"/>
      <c r="E65" s="7"/>
      <c r="F65" s="7"/>
      <c r="G65" s="7"/>
      <c r="H65" s="7"/>
      <c r="I65" s="7"/>
      <c r="J65" s="7"/>
      <c r="K65" s="21"/>
      <c r="L65" s="1"/>
      <c r="M65" s="19" t="s">
        <v>129</v>
      </c>
    </row>
    <row r="66" spans="1:14" ht="15.75" x14ac:dyDescent="0.25">
      <c r="A66" s="173" t="s">
        <v>19</v>
      </c>
      <c r="B66" s="174"/>
      <c r="C66" s="174"/>
      <c r="D66" s="174"/>
      <c r="E66" s="107" t="s">
        <v>18</v>
      </c>
      <c r="F66" s="174" t="s">
        <v>20</v>
      </c>
      <c r="G66" s="174"/>
      <c r="H66" s="174" t="s">
        <v>133</v>
      </c>
      <c r="I66" s="174"/>
      <c r="J66" s="174" t="s">
        <v>132</v>
      </c>
      <c r="K66" s="175"/>
    </row>
    <row r="67" spans="1:14" x14ac:dyDescent="0.25">
      <c r="A67" s="20"/>
      <c r="B67" s="7"/>
      <c r="C67" s="7"/>
      <c r="D67" s="7"/>
      <c r="E67" s="22"/>
      <c r="F67" s="22"/>
      <c r="G67" s="22"/>
      <c r="H67" s="22"/>
      <c r="I67" s="22"/>
      <c r="J67" s="22"/>
      <c r="K67" s="121"/>
    </row>
    <row r="68" spans="1:14" x14ac:dyDescent="0.25">
      <c r="A68" s="224"/>
      <c r="B68" s="225"/>
      <c r="C68" s="225"/>
      <c r="D68" s="226"/>
      <c r="E68" s="22"/>
      <c r="F68" s="22"/>
      <c r="G68" s="22"/>
      <c r="H68" s="22"/>
      <c r="I68" s="22"/>
      <c r="J68" s="22"/>
      <c r="K68" s="121"/>
    </row>
    <row r="69" spans="1:14" x14ac:dyDescent="0.25">
      <c r="A69" s="227"/>
      <c r="B69" s="228"/>
      <c r="C69" s="228"/>
      <c r="D69" s="229"/>
      <c r="E69" s="22"/>
      <c r="F69" s="22"/>
      <c r="G69" s="22"/>
      <c r="H69" s="22"/>
      <c r="I69" s="22"/>
      <c r="J69" s="22"/>
      <c r="K69" s="121"/>
    </row>
    <row r="70" spans="1:14" x14ac:dyDescent="0.25">
      <c r="A70" s="227"/>
      <c r="B70" s="228"/>
      <c r="C70" s="228"/>
      <c r="D70" s="229"/>
      <c r="E70" s="22"/>
      <c r="F70" s="22"/>
      <c r="G70" s="22"/>
      <c r="H70" s="22"/>
      <c r="I70" s="22"/>
      <c r="J70" s="22"/>
      <c r="K70" s="121"/>
    </row>
    <row r="71" spans="1:14" ht="15.75" thickBot="1" x14ac:dyDescent="0.3">
      <c r="A71" s="227"/>
      <c r="B71" s="228"/>
      <c r="C71" s="228"/>
      <c r="D71" s="229"/>
      <c r="E71" s="23"/>
      <c r="F71" s="23"/>
      <c r="G71" s="23"/>
      <c r="H71" s="23"/>
      <c r="I71" s="23"/>
      <c r="J71" s="23"/>
      <c r="K71" s="122"/>
      <c r="M71" s="24" t="s">
        <v>134</v>
      </c>
      <c r="N71" s="24" t="s">
        <v>134</v>
      </c>
    </row>
    <row r="72" spans="1:14" ht="15.75" thickBot="1" x14ac:dyDescent="0.3">
      <c r="A72" s="227"/>
      <c r="B72" s="228"/>
      <c r="C72" s="228"/>
      <c r="D72" s="229"/>
      <c r="E72" s="23"/>
      <c r="F72" s="23"/>
      <c r="G72" s="23"/>
      <c r="H72" s="23"/>
      <c r="I72" s="23"/>
      <c r="J72" s="23"/>
      <c r="K72" s="122"/>
      <c r="M72" s="27" t="s">
        <v>135</v>
      </c>
      <c r="N72" s="26" t="s">
        <v>136</v>
      </c>
    </row>
    <row r="73" spans="1:14" ht="15.75" thickBot="1" x14ac:dyDescent="0.3">
      <c r="A73" s="227"/>
      <c r="B73" s="228"/>
      <c r="C73" s="228"/>
      <c r="D73" s="229"/>
      <c r="E73" s="23"/>
      <c r="F73" s="23"/>
      <c r="G73" s="23"/>
      <c r="H73" s="23"/>
      <c r="I73" s="23"/>
      <c r="J73" s="23"/>
      <c r="K73" s="122"/>
      <c r="M73" s="29" t="s">
        <v>139</v>
      </c>
      <c r="N73" s="26" t="s">
        <v>137</v>
      </c>
    </row>
    <row r="74" spans="1:14" ht="15.75" thickBot="1" x14ac:dyDescent="0.3">
      <c r="A74" s="227"/>
      <c r="B74" s="228"/>
      <c r="C74" s="228"/>
      <c r="D74" s="229"/>
      <c r="E74" s="22"/>
      <c r="F74" s="22"/>
      <c r="G74" s="22"/>
      <c r="H74" s="22"/>
      <c r="I74" s="22"/>
      <c r="J74" s="22"/>
      <c r="K74" s="121"/>
      <c r="M74" s="29" t="s">
        <v>142</v>
      </c>
      <c r="N74" s="26" t="s">
        <v>138</v>
      </c>
    </row>
    <row r="75" spans="1:14" ht="15.75" thickBot="1" x14ac:dyDescent="0.3">
      <c r="A75" s="227"/>
      <c r="B75" s="228"/>
      <c r="C75" s="228"/>
      <c r="D75" s="229"/>
      <c r="E75" s="22"/>
      <c r="F75" s="22"/>
      <c r="G75" s="22"/>
      <c r="H75" s="22"/>
      <c r="I75" s="22"/>
      <c r="J75" s="22"/>
      <c r="K75" s="121"/>
      <c r="M75" s="29" t="s">
        <v>144</v>
      </c>
      <c r="N75" s="24" t="s">
        <v>130</v>
      </c>
    </row>
    <row r="76" spans="1:14" ht="15.75" thickBot="1" x14ac:dyDescent="0.3">
      <c r="A76" s="230"/>
      <c r="B76" s="231"/>
      <c r="C76" s="231"/>
      <c r="D76" s="232"/>
      <c r="E76" s="22"/>
      <c r="F76" s="22"/>
      <c r="G76" s="22"/>
      <c r="H76" s="22"/>
      <c r="I76" s="22"/>
      <c r="J76" s="22"/>
      <c r="K76" s="121"/>
      <c r="M76" s="29" t="s">
        <v>146</v>
      </c>
      <c r="N76" s="26" t="s">
        <v>139</v>
      </c>
    </row>
    <row r="77" spans="1:14" ht="15.75" thickBot="1" x14ac:dyDescent="0.3">
      <c r="A77" s="20"/>
      <c r="B77" s="7"/>
      <c r="C77" s="7"/>
      <c r="D77" s="7"/>
      <c r="E77" s="22"/>
      <c r="F77" s="22"/>
      <c r="G77" s="22"/>
      <c r="H77" s="22"/>
      <c r="I77" s="22"/>
      <c r="J77" s="22"/>
      <c r="K77" s="121"/>
      <c r="M77" s="29" t="s">
        <v>150</v>
      </c>
      <c r="N77" s="26" t="s">
        <v>140</v>
      </c>
    </row>
    <row r="78" spans="1:14" ht="15.75" thickBot="1" x14ac:dyDescent="0.3">
      <c r="A78" s="224"/>
      <c r="B78" s="225"/>
      <c r="C78" s="225"/>
      <c r="D78" s="226"/>
      <c r="E78" s="22"/>
      <c r="F78" s="22"/>
      <c r="G78" s="22"/>
      <c r="H78" s="22"/>
      <c r="I78" s="22"/>
      <c r="J78" s="22"/>
      <c r="K78" s="121"/>
      <c r="M78" s="29" t="s">
        <v>152</v>
      </c>
      <c r="N78" s="24" t="s">
        <v>141</v>
      </c>
    </row>
    <row r="79" spans="1:14" ht="15.75" thickBot="1" x14ac:dyDescent="0.3">
      <c r="A79" s="227"/>
      <c r="B79" s="228"/>
      <c r="C79" s="228"/>
      <c r="D79" s="229"/>
      <c r="E79" s="22"/>
      <c r="F79" s="22"/>
      <c r="G79" s="22"/>
      <c r="H79" s="22"/>
      <c r="I79" s="22"/>
      <c r="J79" s="22"/>
      <c r="K79" s="121"/>
      <c r="M79" s="29" t="s">
        <v>131</v>
      </c>
      <c r="N79" s="26" t="s">
        <v>142</v>
      </c>
    </row>
    <row r="80" spans="1:14" ht="15.75" thickBot="1" x14ac:dyDescent="0.3">
      <c r="A80" s="227"/>
      <c r="B80" s="228"/>
      <c r="C80" s="228"/>
      <c r="D80" s="229"/>
      <c r="E80" s="22"/>
      <c r="F80" s="22"/>
      <c r="G80" s="22"/>
      <c r="H80" s="22"/>
      <c r="I80" s="22"/>
      <c r="J80" s="22"/>
      <c r="K80" s="121"/>
      <c r="M80" s="29" t="s">
        <v>157</v>
      </c>
      <c r="N80" s="24" t="s">
        <v>143</v>
      </c>
    </row>
    <row r="81" spans="1:14" ht="15.75" thickBot="1" x14ac:dyDescent="0.3">
      <c r="A81" s="227"/>
      <c r="B81" s="228"/>
      <c r="C81" s="228"/>
      <c r="D81" s="229"/>
      <c r="E81" s="23"/>
      <c r="F81" s="23"/>
      <c r="G81" s="23"/>
      <c r="H81" s="23"/>
      <c r="I81" s="23"/>
      <c r="J81" s="23"/>
      <c r="K81" s="122"/>
      <c r="M81" s="29" t="s">
        <v>160</v>
      </c>
      <c r="N81" s="26" t="s">
        <v>144</v>
      </c>
    </row>
    <row r="82" spans="1:14" ht="15.75" thickBot="1" x14ac:dyDescent="0.3">
      <c r="A82" s="227"/>
      <c r="B82" s="228"/>
      <c r="C82" s="228"/>
      <c r="D82" s="229"/>
      <c r="E82" s="23"/>
      <c r="F82" s="23"/>
      <c r="G82" s="23"/>
      <c r="H82" s="23"/>
      <c r="I82" s="23"/>
      <c r="J82" s="23"/>
      <c r="K82" s="122"/>
      <c r="M82" s="29" t="s">
        <v>165</v>
      </c>
      <c r="N82" s="24" t="s">
        <v>145</v>
      </c>
    </row>
    <row r="83" spans="1:14" ht="15.75" thickBot="1" x14ac:dyDescent="0.3">
      <c r="A83" s="227"/>
      <c r="B83" s="228"/>
      <c r="C83" s="228"/>
      <c r="D83" s="229"/>
      <c r="E83" s="23"/>
      <c r="F83" s="23"/>
      <c r="G83" s="23"/>
      <c r="H83" s="23"/>
      <c r="I83" s="23"/>
      <c r="J83" s="23"/>
      <c r="K83" s="122"/>
      <c r="M83" s="29" t="s">
        <v>173</v>
      </c>
      <c r="N83" s="26" t="s">
        <v>146</v>
      </c>
    </row>
    <row r="84" spans="1:14" x14ac:dyDescent="0.25">
      <c r="A84" s="227"/>
      <c r="B84" s="228"/>
      <c r="C84" s="228"/>
      <c r="D84" s="229"/>
      <c r="E84" s="22"/>
      <c r="F84" s="22"/>
      <c r="G84" s="22"/>
      <c r="H84" s="22"/>
      <c r="I84" s="22"/>
      <c r="J84" s="22"/>
      <c r="K84" s="121"/>
      <c r="M84" s="29" t="s">
        <v>176</v>
      </c>
      <c r="N84" s="26" t="s">
        <v>147</v>
      </c>
    </row>
    <row r="85" spans="1:14" x14ac:dyDescent="0.25">
      <c r="A85" s="227"/>
      <c r="B85" s="228"/>
      <c r="C85" s="228"/>
      <c r="D85" s="229"/>
      <c r="E85" s="22"/>
      <c r="F85" s="22"/>
      <c r="G85" s="22"/>
      <c r="H85" s="22"/>
      <c r="I85" s="22"/>
      <c r="J85" s="22"/>
      <c r="K85" s="121"/>
      <c r="M85" s="25"/>
      <c r="N85" s="26" t="s">
        <v>148</v>
      </c>
    </row>
    <row r="86" spans="1:14" ht="15.75" thickBot="1" x14ac:dyDescent="0.3">
      <c r="A86" s="230"/>
      <c r="B86" s="231"/>
      <c r="C86" s="231"/>
      <c r="D86" s="232"/>
      <c r="E86" s="22"/>
      <c r="F86" s="22"/>
      <c r="G86" s="22"/>
      <c r="H86" s="22"/>
      <c r="I86" s="22"/>
      <c r="J86" s="22"/>
      <c r="K86" s="121"/>
      <c r="M86" s="28"/>
      <c r="N86" s="24" t="s">
        <v>149</v>
      </c>
    </row>
    <row r="87" spans="1:14" x14ac:dyDescent="0.25">
      <c r="A87" s="20"/>
      <c r="B87" s="7"/>
      <c r="C87" s="7"/>
      <c r="D87" s="7"/>
      <c r="E87" s="22"/>
      <c r="F87" s="22"/>
      <c r="G87" s="22"/>
      <c r="H87" s="22"/>
      <c r="I87" s="22"/>
      <c r="J87" s="22"/>
      <c r="K87" s="121"/>
      <c r="N87" s="26" t="s">
        <v>150</v>
      </c>
    </row>
    <row r="88" spans="1:14" ht="15.75" thickBot="1" x14ac:dyDescent="0.3">
      <c r="A88" s="224"/>
      <c r="B88" s="225"/>
      <c r="C88" s="225"/>
      <c r="D88" s="226"/>
      <c r="E88" s="22"/>
      <c r="F88" s="22"/>
      <c r="G88" s="22"/>
      <c r="H88" s="22"/>
      <c r="I88" s="22"/>
      <c r="J88" s="22"/>
      <c r="K88" s="121"/>
      <c r="M88" s="28"/>
      <c r="N88" s="24" t="s">
        <v>151</v>
      </c>
    </row>
    <row r="89" spans="1:14" x14ac:dyDescent="0.25">
      <c r="A89" s="227"/>
      <c r="B89" s="228"/>
      <c r="C89" s="228"/>
      <c r="D89" s="229"/>
      <c r="E89" s="22"/>
      <c r="F89" s="22"/>
      <c r="G89" s="22"/>
      <c r="H89" s="22"/>
      <c r="I89" s="22"/>
      <c r="J89" s="22"/>
      <c r="K89" s="121"/>
      <c r="N89" s="26" t="s">
        <v>152</v>
      </c>
    </row>
    <row r="90" spans="1:14" x14ac:dyDescent="0.25">
      <c r="A90" s="227"/>
      <c r="B90" s="228"/>
      <c r="C90" s="228"/>
      <c r="D90" s="229"/>
      <c r="E90" s="22"/>
      <c r="F90" s="22"/>
      <c r="G90" s="22"/>
      <c r="H90" s="22"/>
      <c r="I90" s="22"/>
      <c r="J90" s="22"/>
      <c r="K90" s="121"/>
      <c r="M90" s="25"/>
      <c r="N90" s="26" t="s">
        <v>153</v>
      </c>
    </row>
    <row r="91" spans="1:14" x14ac:dyDescent="0.25">
      <c r="A91" s="227"/>
      <c r="B91" s="228"/>
      <c r="C91" s="228"/>
      <c r="D91" s="229"/>
      <c r="E91" s="23"/>
      <c r="F91" s="23"/>
      <c r="G91" s="23"/>
      <c r="H91" s="23"/>
      <c r="I91" s="23"/>
      <c r="J91" s="23"/>
      <c r="K91" s="122"/>
      <c r="M91" s="25"/>
      <c r="N91" s="26" t="s">
        <v>154</v>
      </c>
    </row>
    <row r="92" spans="1:14" ht="15.75" thickBot="1" x14ac:dyDescent="0.3">
      <c r="A92" s="227"/>
      <c r="B92" s="228"/>
      <c r="C92" s="228"/>
      <c r="D92" s="229"/>
      <c r="E92" s="23"/>
      <c r="F92" s="23"/>
      <c r="G92" s="23"/>
      <c r="H92" s="23"/>
      <c r="I92" s="23"/>
      <c r="J92" s="23"/>
      <c r="K92" s="122"/>
      <c r="M92" s="28"/>
      <c r="N92" s="24" t="s">
        <v>155</v>
      </c>
    </row>
    <row r="93" spans="1:14" x14ac:dyDescent="0.25">
      <c r="A93" s="227"/>
      <c r="B93" s="228"/>
      <c r="C93" s="228"/>
      <c r="D93" s="229"/>
      <c r="E93" s="23"/>
      <c r="F93" s="23"/>
      <c r="G93" s="23"/>
      <c r="H93" s="23"/>
      <c r="I93" s="23"/>
      <c r="J93" s="23"/>
      <c r="K93" s="122"/>
      <c r="N93" s="26" t="s">
        <v>131</v>
      </c>
    </row>
    <row r="94" spans="1:14" ht="15.75" thickBot="1" x14ac:dyDescent="0.3">
      <c r="A94" s="227"/>
      <c r="B94" s="228"/>
      <c r="C94" s="228"/>
      <c r="D94" s="229"/>
      <c r="E94" s="22"/>
      <c r="F94" s="22"/>
      <c r="G94" s="22"/>
      <c r="H94" s="22"/>
      <c r="I94" s="22"/>
      <c r="J94" s="22"/>
      <c r="K94" s="121"/>
      <c r="M94" s="28"/>
      <c r="N94" s="24" t="s">
        <v>156</v>
      </c>
    </row>
    <row r="95" spans="1:14" x14ac:dyDescent="0.25">
      <c r="A95" s="227"/>
      <c r="B95" s="228"/>
      <c r="C95" s="228"/>
      <c r="D95" s="229"/>
      <c r="E95" s="22"/>
      <c r="F95" s="22"/>
      <c r="G95" s="22"/>
      <c r="H95" s="22"/>
      <c r="I95" s="22"/>
      <c r="J95" s="22"/>
      <c r="K95" s="121"/>
      <c r="N95" s="26" t="s">
        <v>157</v>
      </c>
    </row>
    <row r="96" spans="1:14" x14ac:dyDescent="0.25">
      <c r="A96" s="230"/>
      <c r="B96" s="231"/>
      <c r="C96" s="231"/>
      <c r="D96" s="232"/>
      <c r="E96" s="22"/>
      <c r="F96" s="22"/>
      <c r="G96" s="22"/>
      <c r="H96" s="22"/>
      <c r="I96" s="22"/>
      <c r="J96" s="22"/>
      <c r="K96" s="121"/>
      <c r="M96" s="25"/>
      <c r="N96" s="26" t="s">
        <v>158</v>
      </c>
    </row>
    <row r="97" spans="1:14" ht="15.75" thickBot="1" x14ac:dyDescent="0.3">
      <c r="A97" s="20"/>
      <c r="B97" s="7"/>
      <c r="C97" s="7"/>
      <c r="D97" s="7"/>
      <c r="E97" s="22"/>
      <c r="F97" s="22"/>
      <c r="G97" s="22"/>
      <c r="H97" s="22"/>
      <c r="I97" s="22"/>
      <c r="J97" s="22"/>
      <c r="K97" s="121"/>
      <c r="M97" s="28"/>
      <c r="N97" s="24" t="s">
        <v>159</v>
      </c>
    </row>
    <row r="98" spans="1:14" x14ac:dyDescent="0.25">
      <c r="A98" s="224"/>
      <c r="B98" s="225"/>
      <c r="C98" s="225"/>
      <c r="D98" s="226"/>
      <c r="E98" s="22"/>
      <c r="F98" s="22"/>
      <c r="G98" s="22"/>
      <c r="H98" s="22"/>
      <c r="I98" s="22"/>
      <c r="J98" s="22"/>
      <c r="K98" s="121"/>
      <c r="N98" s="26" t="s">
        <v>161</v>
      </c>
    </row>
    <row r="99" spans="1:14" x14ac:dyDescent="0.25">
      <c r="A99" s="227"/>
      <c r="B99" s="228"/>
      <c r="C99" s="228"/>
      <c r="D99" s="229"/>
      <c r="E99" s="22"/>
      <c r="F99" s="22"/>
      <c r="G99" s="22"/>
      <c r="H99" s="22"/>
      <c r="I99" s="22"/>
      <c r="J99" s="22"/>
      <c r="K99" s="121"/>
      <c r="M99" s="25"/>
      <c r="N99" s="26" t="s">
        <v>162</v>
      </c>
    </row>
    <row r="100" spans="1:14" x14ac:dyDescent="0.25">
      <c r="A100" s="227"/>
      <c r="B100" s="228"/>
      <c r="C100" s="228"/>
      <c r="D100" s="229"/>
      <c r="E100" s="22"/>
      <c r="F100" s="22"/>
      <c r="G100" s="22"/>
      <c r="H100" s="22"/>
      <c r="I100" s="22"/>
      <c r="J100" s="22"/>
      <c r="K100" s="121"/>
      <c r="M100" s="25"/>
      <c r="N100" s="26" t="s">
        <v>163</v>
      </c>
    </row>
    <row r="101" spans="1:14" ht="15.75" thickBot="1" x14ac:dyDescent="0.3">
      <c r="A101" s="227"/>
      <c r="B101" s="228"/>
      <c r="C101" s="228"/>
      <c r="D101" s="229"/>
      <c r="E101" s="23"/>
      <c r="F101" s="23"/>
      <c r="G101" s="23"/>
      <c r="H101" s="23"/>
      <c r="I101" s="23"/>
      <c r="J101" s="23"/>
      <c r="K101" s="122"/>
      <c r="M101" s="28"/>
      <c r="N101" s="24" t="s">
        <v>164</v>
      </c>
    </row>
    <row r="102" spans="1:14" x14ac:dyDescent="0.25">
      <c r="A102" s="227"/>
      <c r="B102" s="228"/>
      <c r="C102" s="228"/>
      <c r="D102" s="229"/>
      <c r="E102" s="23"/>
      <c r="F102" s="23"/>
      <c r="G102" s="23"/>
      <c r="H102" s="23"/>
      <c r="I102" s="23"/>
      <c r="J102" s="23"/>
      <c r="K102" s="122"/>
      <c r="N102" s="26" t="s">
        <v>165</v>
      </c>
    </row>
    <row r="103" spans="1:14" x14ac:dyDescent="0.25">
      <c r="A103" s="227"/>
      <c r="B103" s="228"/>
      <c r="C103" s="228"/>
      <c r="D103" s="229"/>
      <c r="E103" s="23"/>
      <c r="F103" s="23"/>
      <c r="G103" s="23"/>
      <c r="H103" s="23"/>
      <c r="I103" s="23"/>
      <c r="J103" s="23"/>
      <c r="K103" s="122"/>
      <c r="M103" s="25"/>
      <c r="N103" s="26" t="s">
        <v>166</v>
      </c>
    </row>
    <row r="104" spans="1:14" x14ac:dyDescent="0.25">
      <c r="A104" s="227"/>
      <c r="B104" s="228"/>
      <c r="C104" s="228"/>
      <c r="D104" s="229"/>
      <c r="E104" s="22"/>
      <c r="F104" s="22"/>
      <c r="G104" s="22"/>
      <c r="H104" s="22"/>
      <c r="I104" s="22"/>
      <c r="J104" s="22"/>
      <c r="K104" s="121"/>
      <c r="M104" s="25"/>
      <c r="N104" s="26" t="s">
        <v>167</v>
      </c>
    </row>
    <row r="105" spans="1:14" x14ac:dyDescent="0.25">
      <c r="A105" s="227"/>
      <c r="B105" s="228"/>
      <c r="C105" s="228"/>
      <c r="D105" s="229"/>
      <c r="E105" s="22"/>
      <c r="F105" s="22"/>
      <c r="G105" s="22"/>
      <c r="H105" s="22"/>
      <c r="I105" s="22"/>
      <c r="J105" s="22"/>
      <c r="K105" s="121"/>
      <c r="M105" s="25"/>
      <c r="N105" s="26" t="s">
        <v>168</v>
      </c>
    </row>
    <row r="106" spans="1:14" x14ac:dyDescent="0.25">
      <c r="A106" s="230"/>
      <c r="B106" s="231"/>
      <c r="C106" s="231"/>
      <c r="D106" s="232"/>
      <c r="E106" s="22"/>
      <c r="F106" s="22"/>
      <c r="G106" s="22"/>
      <c r="H106" s="22"/>
      <c r="I106" s="22"/>
      <c r="J106" s="22"/>
      <c r="K106" s="121"/>
      <c r="M106" s="25"/>
      <c r="N106" s="26" t="s">
        <v>169</v>
      </c>
    </row>
    <row r="107" spans="1:14" x14ac:dyDescent="0.25">
      <c r="A107" s="20"/>
      <c r="B107" s="7"/>
      <c r="C107" s="7"/>
      <c r="D107" s="7"/>
      <c r="E107" s="22"/>
      <c r="F107" s="22"/>
      <c r="G107" s="22"/>
      <c r="H107" s="22"/>
      <c r="I107" s="22"/>
      <c r="J107" s="22"/>
      <c r="K107" s="121"/>
      <c r="M107" s="25"/>
      <c r="N107" s="26" t="s">
        <v>170</v>
      </c>
    </row>
    <row r="108" spans="1:14" x14ac:dyDescent="0.25">
      <c r="A108" s="224"/>
      <c r="B108" s="225"/>
      <c r="C108" s="225"/>
      <c r="D108" s="226"/>
      <c r="E108" s="22"/>
      <c r="F108" s="22"/>
      <c r="G108" s="22"/>
      <c r="H108" s="22"/>
      <c r="I108" s="22"/>
      <c r="J108" s="22"/>
      <c r="K108" s="121"/>
      <c r="M108" s="25"/>
      <c r="N108" s="26" t="s">
        <v>171</v>
      </c>
    </row>
    <row r="109" spans="1:14" ht="15.75" thickBot="1" x14ac:dyDescent="0.3">
      <c r="A109" s="227"/>
      <c r="B109" s="228"/>
      <c r="C109" s="228"/>
      <c r="D109" s="229"/>
      <c r="E109" s="22"/>
      <c r="F109" s="22"/>
      <c r="G109" s="22"/>
      <c r="H109" s="22"/>
      <c r="I109" s="22"/>
      <c r="J109" s="22"/>
      <c r="K109" s="121"/>
      <c r="M109" s="28"/>
      <c r="N109" s="24" t="s">
        <v>172</v>
      </c>
    </row>
    <row r="110" spans="1:14" x14ac:dyDescent="0.25">
      <c r="A110" s="227"/>
      <c r="B110" s="228"/>
      <c r="C110" s="228"/>
      <c r="D110" s="229"/>
      <c r="E110" s="22"/>
      <c r="F110" s="22"/>
      <c r="G110" s="22"/>
      <c r="H110" s="22"/>
      <c r="I110" s="22"/>
      <c r="J110" s="22"/>
      <c r="K110" s="121"/>
      <c r="N110" s="26" t="s">
        <v>173</v>
      </c>
    </row>
    <row r="111" spans="1:14" x14ac:dyDescent="0.25">
      <c r="A111" s="227"/>
      <c r="B111" s="228"/>
      <c r="C111" s="228"/>
      <c r="D111" s="229"/>
      <c r="E111" s="23"/>
      <c r="F111" s="23"/>
      <c r="G111" s="23"/>
      <c r="H111" s="23"/>
      <c r="I111" s="23"/>
      <c r="J111" s="23"/>
      <c r="K111" s="122"/>
      <c r="M111" s="25"/>
      <c r="N111" s="26" t="s">
        <v>174</v>
      </c>
    </row>
    <row r="112" spans="1:14" ht="15.75" thickBot="1" x14ac:dyDescent="0.3">
      <c r="A112" s="227"/>
      <c r="B112" s="228"/>
      <c r="C112" s="228"/>
      <c r="D112" s="229"/>
      <c r="E112" s="23"/>
      <c r="F112" s="23"/>
      <c r="G112" s="23"/>
      <c r="H112" s="23"/>
      <c r="I112" s="23"/>
      <c r="J112" s="23"/>
      <c r="K112" s="122"/>
      <c r="M112" s="28"/>
      <c r="N112" s="24" t="s">
        <v>175</v>
      </c>
    </row>
    <row r="113" spans="1:14" x14ac:dyDescent="0.25">
      <c r="A113" s="227"/>
      <c r="B113" s="228"/>
      <c r="C113" s="228"/>
      <c r="D113" s="229"/>
      <c r="E113" s="23"/>
      <c r="F113" s="23"/>
      <c r="G113" s="23"/>
      <c r="H113" s="23"/>
      <c r="I113" s="23"/>
      <c r="J113" s="23"/>
      <c r="K113" s="122"/>
      <c r="N113" s="26" t="s">
        <v>176</v>
      </c>
    </row>
    <row r="114" spans="1:14" x14ac:dyDescent="0.25">
      <c r="A114" s="227"/>
      <c r="B114" s="228"/>
      <c r="C114" s="228"/>
      <c r="D114" s="229"/>
      <c r="E114" s="7"/>
      <c r="F114" s="7"/>
      <c r="G114" s="7"/>
      <c r="H114" s="7"/>
      <c r="I114" s="7"/>
      <c r="J114" s="7"/>
      <c r="K114" s="21"/>
      <c r="M114" s="25"/>
      <c r="N114" s="26" t="s">
        <v>177</v>
      </c>
    </row>
    <row r="115" spans="1:14" ht="15.75" thickBot="1" x14ac:dyDescent="0.3">
      <c r="A115" s="227"/>
      <c r="B115" s="228"/>
      <c r="C115" s="228"/>
      <c r="D115" s="229"/>
      <c r="E115" s="7"/>
      <c r="F115" s="7"/>
      <c r="G115" s="7"/>
      <c r="H115" s="7"/>
      <c r="I115" s="7"/>
      <c r="J115" s="7"/>
      <c r="K115" s="21"/>
      <c r="M115" s="28"/>
      <c r="N115" s="24" t="s">
        <v>178</v>
      </c>
    </row>
    <row r="116" spans="1:14" x14ac:dyDescent="0.25">
      <c r="A116" s="230"/>
      <c r="B116" s="231"/>
      <c r="C116" s="231"/>
      <c r="D116" s="232"/>
      <c r="E116" s="7"/>
      <c r="F116" s="7"/>
      <c r="G116" s="7"/>
      <c r="H116" s="7"/>
      <c r="I116" s="7"/>
      <c r="J116" s="7"/>
      <c r="K116" s="21"/>
    </row>
    <row r="117" spans="1:14" x14ac:dyDescent="0.25">
      <c r="A117" s="20"/>
      <c r="B117" s="7"/>
      <c r="C117" s="7"/>
      <c r="D117" s="7"/>
      <c r="E117" s="7"/>
      <c r="F117" s="7"/>
      <c r="G117" s="7"/>
      <c r="H117" s="7"/>
      <c r="I117" s="7"/>
      <c r="J117" s="7"/>
      <c r="K117" s="21"/>
    </row>
    <row r="118" spans="1:14" x14ac:dyDescent="0.25">
      <c r="A118" s="166" t="s">
        <v>21</v>
      </c>
      <c r="B118" s="167"/>
      <c r="C118" s="167"/>
      <c r="D118" s="167"/>
      <c r="E118" s="167"/>
      <c r="F118" s="167"/>
      <c r="G118" s="167"/>
      <c r="H118" s="167"/>
      <c r="I118" s="167"/>
      <c r="J118" s="167"/>
      <c r="K118" s="168"/>
    </row>
    <row r="119" spans="1:14" x14ac:dyDescent="0.25">
      <c r="A119" s="166"/>
      <c r="B119" s="167"/>
      <c r="C119" s="167"/>
      <c r="D119" s="167"/>
      <c r="E119" s="167"/>
      <c r="F119" s="167"/>
      <c r="G119" s="167"/>
      <c r="H119" s="167"/>
      <c r="I119" s="167"/>
      <c r="J119" s="167"/>
      <c r="K119" s="168"/>
    </row>
    <row r="120" spans="1:14" x14ac:dyDescent="0.25">
      <c r="A120" s="166"/>
      <c r="B120" s="167"/>
      <c r="C120" s="167"/>
      <c r="D120" s="167"/>
      <c r="E120" s="167"/>
      <c r="F120" s="167"/>
      <c r="G120" s="167"/>
      <c r="H120" s="167"/>
      <c r="I120" s="167"/>
      <c r="J120" s="167"/>
      <c r="K120" s="168"/>
    </row>
    <row r="121" spans="1:14" x14ac:dyDescent="0.25">
      <c r="A121" s="20"/>
      <c r="B121" s="7"/>
      <c r="C121" s="7"/>
      <c r="D121" s="7"/>
      <c r="E121" s="7"/>
      <c r="F121" s="7"/>
      <c r="G121" s="7"/>
      <c r="H121" s="7"/>
      <c r="I121" s="7"/>
      <c r="J121" s="7"/>
      <c r="K121" s="21"/>
    </row>
    <row r="122" spans="1:14" x14ac:dyDescent="0.25">
      <c r="A122" s="20" t="s">
        <v>22</v>
      </c>
      <c r="B122" s="7"/>
      <c r="C122" s="167"/>
      <c r="D122" s="167"/>
      <c r="E122" s="167"/>
      <c r="F122" s="7" t="s">
        <v>23</v>
      </c>
      <c r="G122" s="7"/>
      <c r="H122" s="102"/>
      <c r="I122" s="102"/>
      <c r="J122" s="102"/>
      <c r="K122" s="106"/>
      <c r="L122" s="5"/>
      <c r="M122" s="5">
        <v>3</v>
      </c>
    </row>
    <row r="123" spans="1:14" x14ac:dyDescent="0.25">
      <c r="A123" s="20"/>
      <c r="B123" s="7"/>
      <c r="C123" s="167"/>
      <c r="D123" s="167"/>
      <c r="E123" s="167"/>
      <c r="F123" s="7"/>
      <c r="G123" s="7"/>
      <c r="H123" s="167"/>
      <c r="I123" s="167"/>
      <c r="J123" s="167"/>
      <c r="K123" s="106"/>
      <c r="L123" s="5"/>
      <c r="M123" s="5"/>
    </row>
    <row r="124" spans="1:14" x14ac:dyDescent="0.25">
      <c r="A124" s="20"/>
      <c r="B124" s="7"/>
      <c r="C124" s="102"/>
      <c r="D124" s="102"/>
      <c r="E124" s="102"/>
      <c r="F124" s="7"/>
      <c r="G124" s="7"/>
      <c r="H124" s="167"/>
      <c r="I124" s="167"/>
      <c r="J124" s="167"/>
      <c r="K124" s="106"/>
      <c r="L124" s="5"/>
      <c r="M124" s="5"/>
    </row>
    <row r="125" spans="1:14" x14ac:dyDescent="0.25">
      <c r="A125" s="20"/>
      <c r="B125" s="7"/>
      <c r="C125" s="7"/>
      <c r="D125" s="7"/>
      <c r="E125" s="7"/>
      <c r="F125" s="7"/>
      <c r="G125" s="7"/>
      <c r="H125" s="167"/>
      <c r="I125" s="167"/>
      <c r="J125" s="167"/>
      <c r="K125" s="21"/>
    </row>
    <row r="126" spans="1:14" x14ac:dyDescent="0.25">
      <c r="A126" s="20" t="s">
        <v>24</v>
      </c>
      <c r="B126" s="7" t="s">
        <v>26</v>
      </c>
      <c r="C126" s="8"/>
      <c r="D126" s="115"/>
      <c r="E126" s="8" t="s">
        <v>179</v>
      </c>
      <c r="F126" s="7" t="s">
        <v>25</v>
      </c>
      <c r="G126" s="7" t="s">
        <v>180</v>
      </c>
      <c r="H126" s="8"/>
      <c r="I126" s="167" t="s">
        <v>181</v>
      </c>
      <c r="J126" s="167"/>
      <c r="K126" s="168"/>
    </row>
    <row r="127" spans="1:14" x14ac:dyDescent="0.25">
      <c r="A127" s="20"/>
      <c r="B127" s="7"/>
      <c r="C127" s="167"/>
      <c r="D127" s="167"/>
      <c r="E127" s="167"/>
      <c r="F127" s="7"/>
      <c r="G127" s="7"/>
      <c r="H127" s="7"/>
      <c r="I127" s="7"/>
      <c r="J127" s="7"/>
      <c r="K127" s="21"/>
    </row>
    <row r="128" spans="1:14" x14ac:dyDescent="0.25">
      <c r="A128" s="20" t="s">
        <v>182</v>
      </c>
      <c r="B128" s="7" t="s">
        <v>183</v>
      </c>
      <c r="C128" s="7"/>
      <c r="D128" s="7"/>
      <c r="E128" s="7"/>
      <c r="F128" s="7"/>
      <c r="G128" s="7"/>
      <c r="H128" s="7"/>
      <c r="I128" s="7"/>
      <c r="J128" s="7"/>
      <c r="K128" s="21"/>
    </row>
    <row r="129" spans="1:11" x14ac:dyDescent="0.25">
      <c r="A129" s="69"/>
      <c r="B129" s="12"/>
      <c r="C129" s="184"/>
      <c r="D129" s="184"/>
      <c r="E129" s="184"/>
      <c r="F129" s="12"/>
      <c r="G129" s="12"/>
      <c r="H129" s="12"/>
      <c r="I129" s="12"/>
      <c r="J129" s="12"/>
      <c r="K129" s="70"/>
    </row>
    <row r="130" spans="1:11" x14ac:dyDescent="0.25">
      <c r="A130" s="227"/>
      <c r="B130" s="228"/>
      <c r="C130" s="228"/>
      <c r="D130" s="228"/>
      <c r="E130" s="228"/>
      <c r="F130" s="228"/>
      <c r="G130" s="228"/>
      <c r="H130" s="228"/>
      <c r="I130" s="228"/>
      <c r="J130" s="228"/>
      <c r="K130" s="229"/>
    </row>
    <row r="131" spans="1:11" x14ac:dyDescent="0.25">
      <c r="A131" s="227"/>
      <c r="B131" s="228"/>
      <c r="C131" s="228"/>
      <c r="D131" s="228"/>
      <c r="E131" s="228"/>
      <c r="F131" s="228"/>
      <c r="G131" s="228"/>
      <c r="H131" s="228"/>
      <c r="I131" s="228"/>
      <c r="J131" s="228"/>
      <c r="K131" s="229"/>
    </row>
    <row r="132" spans="1:11" x14ac:dyDescent="0.25">
      <c r="A132" s="227"/>
      <c r="B132" s="228"/>
      <c r="C132" s="228"/>
      <c r="D132" s="228"/>
      <c r="E132" s="228"/>
      <c r="F132" s="228"/>
      <c r="G132" s="228"/>
      <c r="H132" s="228"/>
      <c r="I132" s="228"/>
      <c r="J132" s="228"/>
      <c r="K132" s="229"/>
    </row>
    <row r="133" spans="1:11" x14ac:dyDescent="0.25">
      <c r="A133" s="227"/>
      <c r="B133" s="228"/>
      <c r="C133" s="228"/>
      <c r="D133" s="228"/>
      <c r="E133" s="228"/>
      <c r="F133" s="228"/>
      <c r="G133" s="228"/>
      <c r="H133" s="228"/>
      <c r="I133" s="228"/>
      <c r="J133" s="228"/>
      <c r="K133" s="229"/>
    </row>
    <row r="134" spans="1:11" x14ac:dyDescent="0.25">
      <c r="A134" s="227"/>
      <c r="B134" s="228"/>
      <c r="C134" s="228"/>
      <c r="D134" s="228"/>
      <c r="E134" s="228"/>
      <c r="F134" s="228"/>
      <c r="G134" s="228"/>
      <c r="H134" s="228"/>
      <c r="I134" s="228"/>
      <c r="J134" s="228"/>
      <c r="K134" s="229"/>
    </row>
    <row r="135" spans="1:11" x14ac:dyDescent="0.25">
      <c r="A135" s="227"/>
      <c r="B135" s="228"/>
      <c r="C135" s="228"/>
      <c r="D135" s="228"/>
      <c r="E135" s="228"/>
      <c r="F135" s="228"/>
      <c r="G135" s="228"/>
      <c r="H135" s="228"/>
      <c r="I135" s="228"/>
      <c r="J135" s="228"/>
      <c r="K135" s="229"/>
    </row>
    <row r="136" spans="1:11" x14ac:dyDescent="0.25">
      <c r="A136" s="227"/>
      <c r="B136" s="228"/>
      <c r="C136" s="228"/>
      <c r="D136" s="228"/>
      <c r="E136" s="228"/>
      <c r="F136" s="228"/>
      <c r="G136" s="228"/>
      <c r="H136" s="228"/>
      <c r="I136" s="228"/>
      <c r="J136" s="228"/>
      <c r="K136" s="229"/>
    </row>
    <row r="137" spans="1:11" x14ac:dyDescent="0.25">
      <c r="A137" s="227"/>
      <c r="B137" s="228"/>
      <c r="C137" s="228"/>
      <c r="D137" s="228"/>
      <c r="E137" s="228"/>
      <c r="F137" s="228"/>
      <c r="G137" s="228"/>
      <c r="H137" s="228"/>
      <c r="I137" s="228"/>
      <c r="J137" s="228"/>
      <c r="K137" s="229"/>
    </row>
    <row r="138" spans="1:11" x14ac:dyDescent="0.25">
      <c r="A138" s="69"/>
      <c r="B138" s="12"/>
      <c r="C138" s="184"/>
      <c r="D138" s="184"/>
      <c r="E138" s="184"/>
      <c r="F138" s="103"/>
      <c r="G138" s="12"/>
      <c r="H138" s="12"/>
      <c r="I138" s="12"/>
      <c r="J138" s="12"/>
      <c r="K138" s="70"/>
    </row>
    <row r="139" spans="1:11" x14ac:dyDescent="0.25">
      <c r="A139" s="236" t="s">
        <v>451</v>
      </c>
      <c r="B139" s="237"/>
      <c r="C139" s="237"/>
      <c r="D139" s="237"/>
      <c r="E139" s="237"/>
      <c r="F139" s="237"/>
      <c r="G139" s="237"/>
      <c r="H139" s="237"/>
      <c r="I139" s="237"/>
      <c r="J139" s="237"/>
      <c r="K139" s="238"/>
    </row>
    <row r="140" spans="1:11" x14ac:dyDescent="0.25">
      <c r="A140" s="20"/>
      <c r="B140" s="7"/>
      <c r="C140" s="167"/>
      <c r="D140" s="167"/>
      <c r="E140" s="167"/>
      <c r="F140" s="7"/>
      <c r="G140" s="7"/>
      <c r="H140" s="7"/>
      <c r="I140" s="7"/>
      <c r="J140" s="7"/>
      <c r="K140" s="21"/>
    </row>
    <row r="141" spans="1:11" x14ac:dyDescent="0.25">
      <c r="A141" s="185" t="s">
        <v>450</v>
      </c>
      <c r="B141" s="184"/>
      <c r="C141" s="184"/>
      <c r="D141" s="184"/>
      <c r="E141" s="102"/>
      <c r="F141" s="102"/>
      <c r="G141" s="102"/>
      <c r="H141" s="102"/>
      <c r="I141" s="102"/>
      <c r="J141" s="102"/>
      <c r="K141" s="106"/>
    </row>
    <row r="142" spans="1:11" x14ac:dyDescent="0.25">
      <c r="A142" s="186"/>
      <c r="B142" s="187"/>
      <c r="C142" s="187"/>
      <c r="D142" s="187"/>
      <c r="E142" s="188"/>
      <c r="F142" s="7"/>
      <c r="G142" s="8" t="s">
        <v>326</v>
      </c>
      <c r="H142" s="8"/>
      <c r="I142" s="233"/>
      <c r="J142" s="234"/>
      <c r="K142" s="235"/>
    </row>
    <row r="143" spans="1:11" x14ac:dyDescent="0.25">
      <c r="A143" s="189"/>
      <c r="B143" s="190"/>
      <c r="C143" s="190"/>
      <c r="D143" s="190"/>
      <c r="E143" s="191"/>
      <c r="F143" s="7"/>
      <c r="G143" s="7"/>
      <c r="H143" s="7"/>
      <c r="I143" s="7"/>
      <c r="J143" s="7"/>
      <c r="K143" s="21"/>
    </row>
    <row r="144" spans="1:11" x14ac:dyDescent="0.25">
      <c r="A144" s="192"/>
      <c r="B144" s="193"/>
      <c r="C144" s="193"/>
      <c r="D144" s="193"/>
      <c r="E144" s="194"/>
      <c r="F144" s="7"/>
      <c r="G144" s="167" t="s">
        <v>27</v>
      </c>
      <c r="H144" s="167"/>
      <c r="I144" s="233"/>
      <c r="J144" s="234"/>
      <c r="K144" s="235"/>
    </row>
    <row r="145" spans="1:13" x14ac:dyDescent="0.25">
      <c r="A145" s="20"/>
      <c r="B145" s="7"/>
      <c r="C145" s="7"/>
      <c r="D145" s="7"/>
      <c r="E145" s="7"/>
      <c r="F145" s="7"/>
      <c r="G145" s="7"/>
      <c r="H145" s="7"/>
      <c r="I145" s="7"/>
      <c r="J145" s="7"/>
      <c r="K145" s="21"/>
    </row>
    <row r="146" spans="1:13" x14ac:dyDescent="0.25">
      <c r="A146" s="166" t="s">
        <v>185</v>
      </c>
      <c r="B146" s="167"/>
      <c r="C146" s="167"/>
      <c r="D146" s="167"/>
      <c r="E146" s="167"/>
      <c r="F146" s="167"/>
      <c r="G146" s="167"/>
      <c r="H146" s="167"/>
      <c r="I146" s="167"/>
      <c r="J146" s="167"/>
      <c r="K146" s="168"/>
    </row>
    <row r="147" spans="1:13" x14ac:dyDescent="0.25">
      <c r="A147" s="166" t="s">
        <v>184</v>
      </c>
      <c r="B147" s="167"/>
      <c r="C147" s="167"/>
      <c r="D147" s="167"/>
      <c r="E147" s="102"/>
      <c r="F147" s="102"/>
      <c r="G147" s="102"/>
      <c r="H147" s="102"/>
      <c r="I147" s="102"/>
      <c r="J147" s="102"/>
      <c r="K147" s="106"/>
    </row>
    <row r="148" spans="1:13" x14ac:dyDescent="0.25">
      <c r="A148" s="186"/>
      <c r="B148" s="187"/>
      <c r="C148" s="187"/>
      <c r="D148" s="187"/>
      <c r="E148" s="188"/>
      <c r="F148" s="7"/>
      <c r="G148" s="8" t="s">
        <v>326</v>
      </c>
      <c r="H148" s="8"/>
      <c r="I148" s="233"/>
      <c r="J148" s="234"/>
      <c r="K148" s="235"/>
    </row>
    <row r="149" spans="1:13" x14ac:dyDescent="0.25">
      <c r="A149" s="189"/>
      <c r="B149" s="190"/>
      <c r="C149" s="190"/>
      <c r="D149" s="190"/>
      <c r="E149" s="191"/>
      <c r="F149" s="7"/>
      <c r="G149" s="7"/>
      <c r="H149" s="7"/>
      <c r="I149" s="7"/>
      <c r="J149" s="7"/>
      <c r="K149" s="21"/>
    </row>
    <row r="150" spans="1:13" x14ac:dyDescent="0.25">
      <c r="A150" s="192"/>
      <c r="B150" s="193"/>
      <c r="C150" s="193"/>
      <c r="D150" s="193"/>
      <c r="E150" s="194"/>
      <c r="F150" s="7"/>
      <c r="G150" s="167" t="s">
        <v>27</v>
      </c>
      <c r="H150" s="167"/>
      <c r="I150" s="233"/>
      <c r="J150" s="234"/>
      <c r="K150" s="235"/>
    </row>
    <row r="151" spans="1:13" x14ac:dyDescent="0.25">
      <c r="A151" s="20"/>
      <c r="B151" s="7"/>
      <c r="C151" s="7"/>
      <c r="D151" s="7"/>
      <c r="E151" s="7"/>
      <c r="F151" s="7"/>
      <c r="G151" s="7"/>
      <c r="H151" s="7"/>
      <c r="I151" s="7"/>
      <c r="J151" s="7"/>
      <c r="K151" s="21"/>
    </row>
    <row r="152" spans="1:13" ht="23.25" x14ac:dyDescent="0.25">
      <c r="A152" s="218" t="s">
        <v>28</v>
      </c>
      <c r="B152" s="219"/>
      <c r="C152" s="219"/>
      <c r="D152" s="219"/>
      <c r="E152" s="219"/>
      <c r="F152" s="219"/>
      <c r="G152" s="219"/>
      <c r="H152" s="219"/>
      <c r="I152" s="219"/>
      <c r="J152" s="219"/>
      <c r="K152" s="220"/>
    </row>
    <row r="153" spans="1:13" ht="15.75" x14ac:dyDescent="0.25">
      <c r="A153" s="246" t="s">
        <v>29</v>
      </c>
      <c r="B153" s="247"/>
      <c r="C153" s="247"/>
      <c r="D153" s="247"/>
      <c r="E153" s="247"/>
      <c r="F153" s="247"/>
      <c r="G153" s="247"/>
      <c r="H153" s="247"/>
      <c r="I153" s="247"/>
      <c r="J153" s="247"/>
      <c r="K153" s="248"/>
      <c r="M153" t="s">
        <v>188</v>
      </c>
    </row>
    <row r="154" spans="1:13" ht="10.5" customHeight="1" x14ac:dyDescent="0.25">
      <c r="A154" s="166" t="s">
        <v>30</v>
      </c>
      <c r="B154" s="167"/>
      <c r="C154" s="167"/>
      <c r="D154" s="167"/>
      <c r="E154" s="102"/>
      <c r="F154" s="102"/>
      <c r="G154" s="102"/>
      <c r="H154" s="102"/>
      <c r="I154" s="102"/>
      <c r="J154" s="102"/>
      <c r="K154" s="106"/>
      <c r="M154" t="s">
        <v>565</v>
      </c>
    </row>
    <row r="155" spans="1:13" ht="19.5" customHeight="1" x14ac:dyDescent="0.25">
      <c r="A155" s="20"/>
      <c r="B155" s="170" t="s">
        <v>186</v>
      </c>
      <c r="C155" s="170"/>
      <c r="D155" s="8"/>
      <c r="E155" s="170" t="s">
        <v>187</v>
      </c>
      <c r="F155" s="170"/>
      <c r="G155" s="7"/>
      <c r="H155" s="170" t="s">
        <v>31</v>
      </c>
      <c r="I155" s="170"/>
      <c r="J155" s="170"/>
      <c r="K155" s="171"/>
      <c r="M155" t="s">
        <v>189</v>
      </c>
    </row>
    <row r="156" spans="1:13" x14ac:dyDescent="0.25">
      <c r="A156" s="20"/>
      <c r="B156" s="242"/>
      <c r="C156" s="243"/>
      <c r="D156" s="7"/>
      <c r="E156" s="244"/>
      <c r="F156" s="245"/>
      <c r="G156" s="7"/>
      <c r="H156" s="7"/>
      <c r="I156" s="7"/>
      <c r="J156" s="7"/>
      <c r="K156" s="21"/>
    </row>
    <row r="157" spans="1:13" x14ac:dyDescent="0.25">
      <c r="A157" s="20"/>
      <c r="B157" s="7"/>
      <c r="C157" s="7"/>
      <c r="D157" s="7"/>
      <c r="E157" s="7"/>
      <c r="F157" s="7"/>
      <c r="G157" s="7"/>
      <c r="H157" s="7"/>
      <c r="I157" s="7"/>
      <c r="J157" s="7"/>
      <c r="K157" s="21"/>
    </row>
    <row r="158" spans="1:13" x14ac:dyDescent="0.25">
      <c r="A158" s="20"/>
      <c r="B158" s="170" t="s">
        <v>190</v>
      </c>
      <c r="C158" s="170"/>
      <c r="D158" s="170"/>
      <c r="E158" s="170"/>
      <c r="F158" s="170"/>
      <c r="G158" s="7"/>
      <c r="H158" s="239"/>
      <c r="I158" s="240"/>
      <c r="J158" s="241"/>
      <c r="K158" s="21"/>
    </row>
    <row r="159" spans="1:13" x14ac:dyDescent="0.25">
      <c r="A159" s="20"/>
      <c r="B159" s="7"/>
      <c r="C159" s="7"/>
      <c r="D159" s="7"/>
      <c r="E159" s="7"/>
      <c r="F159" s="7"/>
      <c r="G159" s="7"/>
      <c r="H159" s="7"/>
      <c r="I159" s="7"/>
      <c r="J159" s="7"/>
      <c r="K159" s="21"/>
    </row>
    <row r="160" spans="1:13" x14ac:dyDescent="0.25">
      <c r="A160" s="20"/>
      <c r="B160" s="170" t="s">
        <v>32</v>
      </c>
      <c r="C160" s="170"/>
      <c r="D160" s="170"/>
      <c r="E160" s="11"/>
      <c r="F160" s="7"/>
      <c r="G160" s="170" t="s">
        <v>33</v>
      </c>
      <c r="H160" s="170"/>
      <c r="I160" s="170"/>
      <c r="J160" s="11"/>
      <c r="K160" s="21"/>
    </row>
    <row r="161" spans="1:11" x14ac:dyDescent="0.25">
      <c r="A161" s="20"/>
      <c r="B161" s="7"/>
      <c r="C161" s="7"/>
      <c r="D161" s="7"/>
      <c r="E161" s="7"/>
      <c r="F161" s="7"/>
      <c r="G161" s="7"/>
      <c r="H161" s="7"/>
      <c r="I161" s="7"/>
      <c r="J161" s="7"/>
      <c r="K161" s="21"/>
    </row>
    <row r="162" spans="1:11" x14ac:dyDescent="0.25">
      <c r="A162" s="20"/>
      <c r="B162" s="7"/>
      <c r="C162" s="7"/>
      <c r="D162" s="7"/>
      <c r="E162" s="7"/>
      <c r="F162" s="7"/>
      <c r="G162" s="7"/>
      <c r="H162" s="7"/>
      <c r="I162" s="7"/>
      <c r="J162" s="7"/>
      <c r="K162" s="21"/>
    </row>
    <row r="163" spans="1:11" x14ac:dyDescent="0.25">
      <c r="A163" s="69"/>
      <c r="B163" s="12"/>
      <c r="C163" s="12"/>
      <c r="D163" s="12"/>
      <c r="E163" s="12"/>
      <c r="F163" s="12"/>
      <c r="G163" s="12"/>
      <c r="H163" s="12"/>
      <c r="I163" s="12"/>
      <c r="J163" s="12"/>
      <c r="K163" s="70"/>
    </row>
    <row r="164" spans="1:11" x14ac:dyDescent="0.25">
      <c r="A164" s="20"/>
      <c r="B164" s="7"/>
      <c r="C164" s="7"/>
      <c r="D164" s="7"/>
      <c r="E164" s="7"/>
      <c r="F164" s="7"/>
      <c r="G164" s="7"/>
      <c r="H164" s="7"/>
      <c r="I164" s="7"/>
      <c r="J164" s="7"/>
      <c r="K164" s="21"/>
    </row>
    <row r="165" spans="1:11" x14ac:dyDescent="0.25">
      <c r="A165" s="166" t="s">
        <v>191</v>
      </c>
      <c r="B165" s="167"/>
      <c r="C165" s="167"/>
      <c r="D165" s="167"/>
      <c r="E165" s="167"/>
      <c r="F165" s="167"/>
      <c r="G165" s="167"/>
      <c r="H165" s="167"/>
      <c r="I165" s="167"/>
      <c r="J165" s="167"/>
      <c r="K165" s="168"/>
    </row>
    <row r="166" spans="1:11" x14ac:dyDescent="0.25">
      <c r="A166" s="20"/>
      <c r="B166" s="7"/>
      <c r="C166" s="7"/>
      <c r="D166" s="7"/>
      <c r="E166" s="7"/>
      <c r="F166" s="7"/>
      <c r="G166" s="7"/>
      <c r="H166" s="7"/>
      <c r="I166" s="7"/>
      <c r="J166" s="7"/>
      <c r="K166" s="21"/>
    </row>
    <row r="167" spans="1:11" x14ac:dyDescent="0.25">
      <c r="A167" s="20"/>
      <c r="B167" s="170" t="s">
        <v>34</v>
      </c>
      <c r="C167" s="170"/>
      <c r="D167" s="7"/>
      <c r="E167" s="170" t="s">
        <v>35</v>
      </c>
      <c r="F167" s="170"/>
      <c r="G167" s="7"/>
      <c r="H167" s="170" t="s">
        <v>36</v>
      </c>
      <c r="I167" s="170"/>
      <c r="J167" s="7"/>
      <c r="K167" s="21"/>
    </row>
    <row r="168" spans="1:11" x14ac:dyDescent="0.25">
      <c r="A168" s="20"/>
      <c r="B168" s="244"/>
      <c r="C168" s="245"/>
      <c r="D168" s="7"/>
      <c r="E168" s="244"/>
      <c r="F168" s="245"/>
      <c r="G168" s="7"/>
      <c r="H168" s="244"/>
      <c r="I168" s="249"/>
      <c r="J168" s="245"/>
      <c r="K168" s="21"/>
    </row>
    <row r="169" spans="1:11" x14ac:dyDescent="0.25">
      <c r="A169" s="20"/>
      <c r="B169" s="7"/>
      <c r="C169" s="7"/>
      <c r="D169" s="7"/>
      <c r="E169" s="7"/>
      <c r="F169" s="7"/>
      <c r="G169" s="7"/>
      <c r="H169" s="7"/>
      <c r="I169" s="7"/>
      <c r="J169" s="7"/>
      <c r="K169" s="21"/>
    </row>
    <row r="170" spans="1:11" x14ac:dyDescent="0.25">
      <c r="A170" s="20"/>
      <c r="B170" s="170" t="s">
        <v>37</v>
      </c>
      <c r="C170" s="170"/>
      <c r="D170" s="7"/>
      <c r="E170" s="170" t="s">
        <v>38</v>
      </c>
      <c r="F170" s="170"/>
      <c r="G170" s="7"/>
      <c r="H170" s="9"/>
      <c r="I170" s="9"/>
      <c r="J170" s="9" t="s">
        <v>39</v>
      </c>
      <c r="K170" s="21"/>
    </row>
    <row r="171" spans="1:11" x14ac:dyDescent="0.25">
      <c r="A171" s="20"/>
      <c r="B171" s="244"/>
      <c r="C171" s="245"/>
      <c r="D171" s="7"/>
      <c r="E171" s="244"/>
      <c r="F171" s="249"/>
      <c r="G171" s="249"/>
      <c r="H171" s="245"/>
      <c r="I171" s="9"/>
      <c r="J171" s="125"/>
      <c r="K171" s="21"/>
    </row>
    <row r="172" spans="1:11" x14ac:dyDescent="0.25">
      <c r="A172" s="20"/>
      <c r="B172" s="7"/>
      <c r="C172" s="7"/>
      <c r="D172" s="7"/>
      <c r="E172" s="7"/>
      <c r="F172" s="7"/>
      <c r="G172" s="7"/>
      <c r="H172" s="7"/>
      <c r="I172" s="9"/>
      <c r="J172" s="7"/>
      <c r="K172" s="21"/>
    </row>
    <row r="173" spans="1:11" x14ac:dyDescent="0.25">
      <c r="A173" s="20"/>
      <c r="B173" s="170" t="s">
        <v>40</v>
      </c>
      <c r="C173" s="250"/>
      <c r="D173" s="7"/>
      <c r="E173" s="170" t="s">
        <v>41</v>
      </c>
      <c r="F173" s="250"/>
      <c r="G173" s="7"/>
      <c r="H173" s="9" t="s">
        <v>42</v>
      </c>
      <c r="I173" s="9"/>
      <c r="J173" s="9" t="s">
        <v>43</v>
      </c>
      <c r="K173" s="21"/>
    </row>
    <row r="174" spans="1:11" x14ac:dyDescent="0.25">
      <c r="A174" s="20"/>
      <c r="B174" s="244"/>
      <c r="C174" s="245"/>
      <c r="D174" s="7"/>
      <c r="E174" s="244"/>
      <c r="F174" s="245"/>
      <c r="G174" s="7"/>
      <c r="H174" s="125"/>
      <c r="I174" s="7"/>
      <c r="J174" s="125"/>
      <c r="K174" s="21"/>
    </row>
    <row r="175" spans="1:11" x14ac:dyDescent="0.25">
      <c r="A175" s="20"/>
      <c r="B175" s="7"/>
      <c r="C175" s="7"/>
      <c r="D175" s="7"/>
      <c r="E175" s="7"/>
      <c r="F175" s="7"/>
      <c r="G175" s="7"/>
      <c r="H175" s="7"/>
      <c r="I175" s="7"/>
      <c r="J175" s="7"/>
      <c r="K175" s="21"/>
    </row>
    <row r="176" spans="1:11" x14ac:dyDescent="0.25">
      <c r="A176" s="20"/>
      <c r="B176" s="170" t="s">
        <v>44</v>
      </c>
      <c r="C176" s="250"/>
      <c r="D176" s="7"/>
      <c r="E176" s="170" t="s">
        <v>45</v>
      </c>
      <c r="F176" s="250"/>
      <c r="G176" s="7"/>
      <c r="H176" s="170" t="s">
        <v>46</v>
      </c>
      <c r="I176" s="250"/>
      <c r="J176" s="7"/>
      <c r="K176" s="21"/>
    </row>
    <row r="177" spans="1:12" x14ac:dyDescent="0.25">
      <c r="A177" s="20"/>
      <c r="B177" s="244"/>
      <c r="C177" s="245"/>
      <c r="D177" s="7"/>
      <c r="E177" s="244"/>
      <c r="F177" s="245"/>
      <c r="G177" s="7"/>
      <c r="H177" s="244"/>
      <c r="I177" s="249"/>
      <c r="J177" s="245"/>
      <c r="K177" s="21"/>
    </row>
    <row r="178" spans="1:12" x14ac:dyDescent="0.25">
      <c r="A178" s="20"/>
      <c r="B178" s="7"/>
      <c r="C178" s="7"/>
      <c r="D178" s="7"/>
      <c r="E178" s="7"/>
      <c r="F178" s="7"/>
      <c r="G178" s="7"/>
      <c r="H178" s="7"/>
      <c r="I178" s="7"/>
      <c r="J178" s="7"/>
      <c r="K178" s="21"/>
    </row>
    <row r="179" spans="1:12" ht="15.75" x14ac:dyDescent="0.25">
      <c r="A179" s="66"/>
      <c r="B179" s="13"/>
      <c r="C179" s="13"/>
      <c r="D179" s="13"/>
      <c r="E179" s="13"/>
      <c r="F179" s="13"/>
      <c r="G179" s="13"/>
      <c r="H179" s="13"/>
      <c r="I179" s="13"/>
      <c r="J179" s="13"/>
      <c r="K179" s="67"/>
      <c r="L179" s="14"/>
    </row>
    <row r="180" spans="1:12" x14ac:dyDescent="0.25">
      <c r="A180" s="166" t="s">
        <v>47</v>
      </c>
      <c r="B180" s="167"/>
      <c r="C180" s="167"/>
      <c r="D180" s="167"/>
      <c r="E180" s="167"/>
      <c r="F180" s="167"/>
      <c r="G180" s="167"/>
      <c r="H180" s="167"/>
      <c r="I180" s="167"/>
      <c r="J180" s="167"/>
      <c r="K180" s="168"/>
    </row>
    <row r="181" spans="1:12" x14ac:dyDescent="0.25">
      <c r="A181" s="20"/>
      <c r="B181" s="7"/>
      <c r="C181" s="7"/>
      <c r="D181" s="7"/>
      <c r="E181" s="7"/>
      <c r="F181" s="7"/>
      <c r="G181" s="7"/>
      <c r="H181" s="7"/>
      <c r="I181" s="7"/>
      <c r="J181" s="7"/>
      <c r="K181" s="21"/>
    </row>
    <row r="182" spans="1:12" ht="15.75" x14ac:dyDescent="0.25">
      <c r="A182" s="251" t="s">
        <v>48</v>
      </c>
      <c r="B182" s="252"/>
      <c r="C182" s="252"/>
      <c r="D182" s="252"/>
      <c r="E182" s="252" t="s">
        <v>49</v>
      </c>
      <c r="F182" s="252"/>
      <c r="G182" s="252"/>
      <c r="H182" s="7"/>
      <c r="I182" s="7"/>
      <c r="J182" s="7"/>
      <c r="K182" s="21"/>
    </row>
    <row r="183" spans="1:12" x14ac:dyDescent="0.25">
      <c r="A183" s="20"/>
      <c r="B183" s="7"/>
      <c r="C183" s="7"/>
      <c r="D183" s="7"/>
      <c r="E183" s="7"/>
      <c r="F183" s="7"/>
      <c r="G183" s="7"/>
      <c r="H183" s="7"/>
      <c r="I183" s="7"/>
      <c r="J183" s="7"/>
      <c r="K183" s="21"/>
    </row>
    <row r="184" spans="1:12" x14ac:dyDescent="0.25">
      <c r="A184" s="253"/>
      <c r="B184" s="254"/>
      <c r="C184" s="254"/>
      <c r="D184" s="255"/>
      <c r="E184" s="253"/>
      <c r="F184" s="254"/>
      <c r="G184" s="255"/>
      <c r="H184" s="7"/>
      <c r="I184" s="7"/>
      <c r="J184" s="7"/>
      <c r="K184" s="21"/>
    </row>
    <row r="185" spans="1:12" x14ac:dyDescent="0.25">
      <c r="A185" s="20"/>
      <c r="B185" s="7"/>
      <c r="C185" s="7"/>
      <c r="D185" s="7"/>
      <c r="E185" s="7"/>
      <c r="F185" s="7"/>
      <c r="G185" s="7"/>
      <c r="H185" s="7"/>
      <c r="I185" s="7"/>
      <c r="J185" s="7"/>
      <c r="K185" s="21"/>
    </row>
    <row r="186" spans="1:12" ht="15.75" x14ac:dyDescent="0.25">
      <c r="A186" s="251" t="s">
        <v>50</v>
      </c>
      <c r="B186" s="252"/>
      <c r="C186" s="252"/>
      <c r="D186" s="252"/>
      <c r="E186" s="252" t="s">
        <v>51</v>
      </c>
      <c r="F186" s="252"/>
      <c r="G186" s="252"/>
      <c r="H186" s="7"/>
      <c r="I186" s="7"/>
      <c r="J186" s="7"/>
      <c r="K186" s="21"/>
    </row>
    <row r="187" spans="1:12" x14ac:dyDescent="0.25">
      <c r="A187" s="20"/>
      <c r="B187" s="7"/>
      <c r="C187" s="7"/>
      <c r="D187" s="7"/>
      <c r="E187" s="7"/>
      <c r="F187" s="7"/>
      <c r="G187" s="7"/>
      <c r="H187" s="7"/>
      <c r="I187" s="7"/>
      <c r="J187" s="7"/>
      <c r="K187" s="21"/>
    </row>
    <row r="188" spans="1:12" ht="23.25" x14ac:dyDescent="0.35">
      <c r="A188" s="253"/>
      <c r="B188" s="254"/>
      <c r="C188" s="254"/>
      <c r="D188" s="255"/>
      <c r="E188" s="256" t="s">
        <v>52</v>
      </c>
      <c r="F188" s="257"/>
      <c r="G188" s="257"/>
      <c r="H188" s="7"/>
      <c r="I188" s="7"/>
      <c r="J188" s="7"/>
      <c r="K188" s="21"/>
    </row>
    <row r="189" spans="1:12" x14ac:dyDescent="0.25">
      <c r="A189" s="20"/>
      <c r="B189" s="7"/>
      <c r="C189" s="7"/>
      <c r="D189" s="7"/>
      <c r="E189" s="7"/>
      <c r="F189" s="7"/>
      <c r="G189" s="7"/>
      <c r="H189" s="7"/>
      <c r="I189" s="7"/>
      <c r="J189" s="7"/>
      <c r="K189" s="21"/>
    </row>
    <row r="190" spans="1:12" ht="15.75" x14ac:dyDescent="0.25">
      <c r="A190" s="251" t="s">
        <v>53</v>
      </c>
      <c r="B190" s="252"/>
      <c r="C190" s="252"/>
      <c r="D190" s="252"/>
      <c r="E190" s="252"/>
      <c r="F190" s="252"/>
      <c r="G190" s="252"/>
      <c r="H190" s="7"/>
      <c r="I190" s="7"/>
      <c r="J190" s="7"/>
      <c r="K190" s="21"/>
    </row>
    <row r="191" spans="1:12" x14ac:dyDescent="0.25">
      <c r="A191" s="20"/>
      <c r="B191" s="7"/>
      <c r="C191" s="7"/>
      <c r="D191" s="7"/>
      <c r="E191" s="7"/>
      <c r="F191" s="7"/>
      <c r="G191" s="7"/>
      <c r="H191" s="7"/>
      <c r="I191" s="7"/>
      <c r="J191" s="7"/>
      <c r="K191" s="21"/>
    </row>
    <row r="192" spans="1:12" x14ac:dyDescent="0.25">
      <c r="A192" s="261"/>
      <c r="B192" s="262"/>
      <c r="C192" s="262"/>
      <c r="D192" s="262"/>
      <c r="E192" s="262"/>
      <c r="F192" s="262"/>
      <c r="G192" s="263"/>
      <c r="H192" s="7"/>
      <c r="I192" s="7"/>
      <c r="J192" s="7"/>
      <c r="K192" s="21"/>
    </row>
    <row r="193" spans="1:11" x14ac:dyDescent="0.25">
      <c r="A193" s="264"/>
      <c r="B193" s="265"/>
      <c r="C193" s="265"/>
      <c r="D193" s="265"/>
      <c r="E193" s="265"/>
      <c r="F193" s="265"/>
      <c r="G193" s="266"/>
      <c r="H193" s="7"/>
      <c r="I193" s="7"/>
      <c r="J193" s="7"/>
      <c r="K193" s="21"/>
    </row>
    <row r="194" spans="1:11" x14ac:dyDescent="0.25">
      <c r="A194" s="69"/>
      <c r="B194" s="12"/>
      <c r="C194" s="12"/>
      <c r="D194" s="12"/>
      <c r="E194" s="12"/>
      <c r="F194" s="12"/>
      <c r="G194" s="12"/>
      <c r="H194" s="12"/>
      <c r="I194" s="12"/>
      <c r="J194" s="12"/>
      <c r="K194" s="70"/>
    </row>
    <row r="195" spans="1:11" x14ac:dyDescent="0.25">
      <c r="A195" s="6"/>
      <c r="B195" s="6"/>
      <c r="C195" s="6"/>
      <c r="D195" s="6"/>
      <c r="E195" s="6"/>
      <c r="F195" s="6"/>
      <c r="G195" s="6"/>
      <c r="H195" s="6"/>
      <c r="I195" s="6"/>
      <c r="J195" s="6"/>
      <c r="K195" s="6"/>
    </row>
    <row r="196" spans="1:11" ht="15.75" x14ac:dyDescent="0.25">
      <c r="A196" s="258" t="s">
        <v>54</v>
      </c>
      <c r="B196" s="259"/>
      <c r="C196" s="259"/>
      <c r="D196" s="259"/>
      <c r="E196" s="259"/>
      <c r="F196" s="259"/>
      <c r="G196" s="259"/>
      <c r="H196" s="259"/>
      <c r="I196" s="259"/>
      <c r="J196" s="259"/>
      <c r="K196" s="260"/>
    </row>
    <row r="197" spans="1:11" x14ac:dyDescent="0.25">
      <c r="A197" s="166" t="s">
        <v>55</v>
      </c>
      <c r="B197" s="167"/>
      <c r="C197" s="167"/>
      <c r="D197" s="167"/>
      <c r="E197" s="167"/>
      <c r="F197" s="167"/>
      <c r="G197" s="167"/>
      <c r="H197" s="167"/>
      <c r="I197" s="167"/>
      <c r="J197" s="167"/>
      <c r="K197" s="168"/>
    </row>
    <row r="198" spans="1:11" x14ac:dyDescent="0.25">
      <c r="A198" s="20"/>
      <c r="B198" s="7"/>
      <c r="C198" s="7"/>
      <c r="D198" s="7"/>
      <c r="E198" s="7"/>
      <c r="F198" s="7"/>
      <c r="G198" s="7"/>
      <c r="H198" s="7"/>
      <c r="I198" s="7"/>
      <c r="J198" s="7"/>
      <c r="K198" s="21"/>
    </row>
    <row r="199" spans="1:11" x14ac:dyDescent="0.25">
      <c r="A199" s="20"/>
      <c r="B199" s="170" t="s">
        <v>56</v>
      </c>
      <c r="C199" s="170"/>
      <c r="D199" s="8"/>
      <c r="E199" s="170" t="s">
        <v>57</v>
      </c>
      <c r="F199" s="170"/>
      <c r="G199" s="7"/>
      <c r="H199" s="7"/>
      <c r="I199" s="7"/>
      <c r="J199" s="7"/>
      <c r="K199" s="21"/>
    </row>
    <row r="200" spans="1:11" x14ac:dyDescent="0.25">
      <c r="A200" s="20"/>
      <c r="B200" s="242"/>
      <c r="C200" s="243"/>
      <c r="D200" s="7"/>
      <c r="E200" s="244"/>
      <c r="F200" s="245"/>
      <c r="G200" s="7"/>
      <c r="H200" s="7"/>
      <c r="I200" s="7"/>
      <c r="J200" s="7"/>
      <c r="K200" s="21"/>
    </row>
    <row r="201" spans="1:11" x14ac:dyDescent="0.25">
      <c r="A201" s="20"/>
      <c r="B201" s="7"/>
      <c r="C201" s="7"/>
      <c r="D201" s="7"/>
      <c r="E201" s="7"/>
      <c r="F201" s="7"/>
      <c r="G201" s="7"/>
      <c r="H201" s="7"/>
      <c r="I201" s="7"/>
      <c r="J201" s="7"/>
      <c r="K201" s="21"/>
    </row>
    <row r="202" spans="1:11" x14ac:dyDescent="0.25">
      <c r="A202" s="20"/>
      <c r="B202" s="170" t="s">
        <v>58</v>
      </c>
      <c r="C202" s="170"/>
      <c r="D202" s="7"/>
      <c r="E202" s="9" t="s">
        <v>59</v>
      </c>
      <c r="F202" s="7"/>
      <c r="G202" s="9" t="s">
        <v>39</v>
      </c>
      <c r="H202" s="7"/>
      <c r="I202" s="105"/>
      <c r="J202" s="7"/>
      <c r="K202" s="21"/>
    </row>
    <row r="203" spans="1:11" x14ac:dyDescent="0.25">
      <c r="A203" s="123"/>
      <c r="B203" s="10"/>
      <c r="C203" s="10"/>
      <c r="D203" s="7"/>
      <c r="E203" s="267"/>
      <c r="F203" s="7"/>
      <c r="G203" s="267"/>
      <c r="H203" s="7"/>
      <c r="I203" s="7"/>
      <c r="J203" s="7"/>
      <c r="K203" s="21"/>
    </row>
    <row r="204" spans="1:11" x14ac:dyDescent="0.25">
      <c r="A204" s="20"/>
      <c r="B204" s="7"/>
      <c r="C204" s="7"/>
      <c r="D204" s="7"/>
      <c r="E204" s="268"/>
      <c r="F204" s="7"/>
      <c r="G204" s="268"/>
      <c r="H204" s="7"/>
      <c r="I204" s="7"/>
      <c r="J204" s="7"/>
      <c r="K204" s="21"/>
    </row>
    <row r="205" spans="1:11" x14ac:dyDescent="0.25">
      <c r="A205" s="20"/>
      <c r="B205" s="7"/>
      <c r="C205" s="7"/>
      <c r="D205" s="7"/>
      <c r="E205" s="7"/>
      <c r="F205" s="7"/>
      <c r="G205" s="7"/>
      <c r="H205" s="7"/>
      <c r="I205" s="7"/>
      <c r="J205" s="7"/>
      <c r="K205" s="21"/>
    </row>
    <row r="206" spans="1:11" x14ac:dyDescent="0.25">
      <c r="A206" s="20"/>
      <c r="B206" s="170" t="s">
        <v>60</v>
      </c>
      <c r="C206" s="170"/>
      <c r="D206" s="7"/>
      <c r="E206" s="9" t="s">
        <v>61</v>
      </c>
      <c r="F206" s="7"/>
      <c r="G206" s="170" t="s">
        <v>62</v>
      </c>
      <c r="H206" s="170"/>
      <c r="I206" s="7"/>
      <c r="J206" s="7"/>
      <c r="K206" s="21"/>
    </row>
    <row r="207" spans="1:11" x14ac:dyDescent="0.25">
      <c r="A207" s="20"/>
      <c r="B207" s="242"/>
      <c r="C207" s="243"/>
      <c r="D207" s="7"/>
      <c r="E207" s="126"/>
      <c r="F207" s="7"/>
      <c r="G207" s="242"/>
      <c r="H207" s="243"/>
      <c r="I207" s="7"/>
      <c r="J207" s="7"/>
      <c r="K207" s="21"/>
    </row>
    <row r="208" spans="1:11" x14ac:dyDescent="0.25">
      <c r="A208" s="20"/>
      <c r="B208" s="7"/>
      <c r="C208" s="7"/>
      <c r="D208" s="7"/>
      <c r="E208" s="7"/>
      <c r="F208" s="7"/>
      <c r="G208" s="7"/>
      <c r="H208" s="7"/>
      <c r="I208" s="7"/>
      <c r="J208" s="7"/>
      <c r="K208" s="21"/>
    </row>
    <row r="209" spans="1:11" x14ac:dyDescent="0.25">
      <c r="A209" s="20"/>
      <c r="B209" s="7"/>
      <c r="C209" s="7"/>
      <c r="D209" s="7"/>
      <c r="E209" s="7"/>
      <c r="F209" s="7"/>
      <c r="G209" s="7"/>
      <c r="H209" s="7"/>
      <c r="I209" s="7"/>
      <c r="J209" s="7"/>
      <c r="K209" s="21"/>
    </row>
    <row r="210" spans="1:11" x14ac:dyDescent="0.25">
      <c r="A210" s="20"/>
      <c r="B210" s="170"/>
      <c r="C210" s="170"/>
      <c r="D210" s="7"/>
      <c r="E210" s="7"/>
      <c r="F210" s="7"/>
      <c r="G210" s="7"/>
      <c r="H210" s="7"/>
      <c r="I210" s="7"/>
      <c r="J210" s="7"/>
      <c r="K210" s="21"/>
    </row>
    <row r="211" spans="1:11" x14ac:dyDescent="0.25">
      <c r="A211" s="66"/>
      <c r="B211" s="13"/>
      <c r="C211" s="13"/>
      <c r="D211" s="13"/>
      <c r="E211" s="13"/>
      <c r="F211" s="13"/>
      <c r="G211" s="13"/>
      <c r="H211" s="13"/>
      <c r="I211" s="13"/>
      <c r="J211" s="13"/>
      <c r="K211" s="67"/>
    </row>
    <row r="212" spans="1:11" x14ac:dyDescent="0.25">
      <c r="A212" s="166" t="s">
        <v>63</v>
      </c>
      <c r="B212" s="167"/>
      <c r="C212" s="167"/>
      <c r="D212" s="167"/>
      <c r="E212" s="167"/>
      <c r="F212" s="167"/>
      <c r="G212" s="167"/>
      <c r="H212" s="167"/>
      <c r="I212" s="167"/>
      <c r="J212" s="167"/>
      <c r="K212" s="168"/>
    </row>
    <row r="213" spans="1:11" x14ac:dyDescent="0.25">
      <c r="A213" s="20"/>
      <c r="B213" s="7"/>
      <c r="C213" s="7"/>
      <c r="D213" s="7"/>
      <c r="E213" s="7"/>
      <c r="F213" s="7"/>
      <c r="G213" s="7"/>
      <c r="H213" s="7"/>
      <c r="I213" s="7"/>
      <c r="J213" s="7"/>
      <c r="K213" s="21"/>
    </row>
    <row r="214" spans="1:11" x14ac:dyDescent="0.25">
      <c r="A214" s="20"/>
      <c r="B214" s="170" t="s">
        <v>34</v>
      </c>
      <c r="C214" s="170"/>
      <c r="D214" s="7"/>
      <c r="E214" s="170" t="s">
        <v>35</v>
      </c>
      <c r="F214" s="170"/>
      <c r="G214" s="7"/>
      <c r="H214" s="170" t="s">
        <v>36</v>
      </c>
      <c r="I214" s="170"/>
      <c r="J214" s="7"/>
      <c r="K214" s="21"/>
    </row>
    <row r="215" spans="1:11" x14ac:dyDescent="0.25">
      <c r="A215" s="20"/>
      <c r="B215" s="244"/>
      <c r="C215" s="245"/>
      <c r="D215" s="7"/>
      <c r="E215" s="244"/>
      <c r="F215" s="245"/>
      <c r="G215" s="7"/>
      <c r="H215" s="244"/>
      <c r="I215" s="249"/>
      <c r="J215" s="245"/>
      <c r="K215" s="21"/>
    </row>
    <row r="216" spans="1:11" x14ac:dyDescent="0.25">
      <c r="A216" s="20"/>
      <c r="B216" s="7"/>
      <c r="C216" s="7"/>
      <c r="D216" s="7"/>
      <c r="E216" s="7"/>
      <c r="F216" s="7"/>
      <c r="G216" s="7"/>
      <c r="H216" s="7"/>
      <c r="I216" s="7"/>
      <c r="J216" s="7"/>
      <c r="K216" s="21"/>
    </row>
    <row r="217" spans="1:11" x14ac:dyDescent="0.25">
      <c r="A217" s="20"/>
      <c r="B217" s="170" t="s">
        <v>37</v>
      </c>
      <c r="C217" s="170"/>
      <c r="D217" s="7"/>
      <c r="E217" s="170" t="s">
        <v>38</v>
      </c>
      <c r="F217" s="170"/>
      <c r="G217" s="7"/>
      <c r="H217" s="9"/>
      <c r="I217" s="9"/>
      <c r="J217" s="9" t="s">
        <v>39</v>
      </c>
      <c r="K217" s="21"/>
    </row>
    <row r="218" spans="1:11" x14ac:dyDescent="0.25">
      <c r="A218" s="20"/>
      <c r="B218" s="244"/>
      <c r="C218" s="245"/>
      <c r="D218" s="7"/>
      <c r="E218" s="244"/>
      <c r="F218" s="249"/>
      <c r="G218" s="249"/>
      <c r="H218" s="245"/>
      <c r="I218" s="9"/>
      <c r="J218" s="125"/>
      <c r="K218" s="21"/>
    </row>
    <row r="219" spans="1:11" x14ac:dyDescent="0.25">
      <c r="A219" s="20"/>
      <c r="B219" s="7"/>
      <c r="C219" s="7"/>
      <c r="D219" s="7"/>
      <c r="E219" s="7"/>
      <c r="F219" s="127"/>
      <c r="G219" s="7"/>
      <c r="H219" s="7"/>
      <c r="I219" s="9"/>
      <c r="J219" s="7"/>
      <c r="K219" s="21"/>
    </row>
    <row r="220" spans="1:11" x14ac:dyDescent="0.25">
      <c r="A220" s="20"/>
      <c r="B220" s="170" t="s">
        <v>40</v>
      </c>
      <c r="C220" s="250"/>
      <c r="D220" s="7"/>
      <c r="E220" s="170" t="s">
        <v>41</v>
      </c>
      <c r="F220" s="250"/>
      <c r="G220" s="7"/>
      <c r="H220" s="9" t="s">
        <v>42</v>
      </c>
      <c r="I220" s="9"/>
      <c r="J220" s="9" t="s">
        <v>43</v>
      </c>
      <c r="K220" s="21"/>
    </row>
    <row r="221" spans="1:11" x14ac:dyDescent="0.25">
      <c r="A221" s="20"/>
      <c r="B221" s="244"/>
      <c r="C221" s="245"/>
      <c r="D221" s="7"/>
      <c r="E221" s="244"/>
      <c r="F221" s="245"/>
      <c r="G221" s="7"/>
      <c r="H221" s="125"/>
      <c r="I221" s="7"/>
      <c r="J221" s="125"/>
      <c r="K221" s="21"/>
    </row>
    <row r="222" spans="1:11" x14ac:dyDescent="0.25">
      <c r="A222" s="20"/>
      <c r="B222" s="7"/>
      <c r="C222" s="7"/>
      <c r="D222" s="7"/>
      <c r="E222" s="7"/>
      <c r="F222" s="7"/>
      <c r="G222" s="7"/>
      <c r="H222" s="7"/>
      <c r="I222" s="7"/>
      <c r="J222" s="7"/>
      <c r="K222" s="21"/>
    </row>
    <row r="223" spans="1:11" x14ac:dyDescent="0.25">
      <c r="A223" s="20"/>
      <c r="B223" s="170" t="s">
        <v>64</v>
      </c>
      <c r="C223" s="250"/>
      <c r="D223" s="7"/>
      <c r="E223" s="170" t="s">
        <v>65</v>
      </c>
      <c r="F223" s="250"/>
      <c r="G223" s="7"/>
      <c r="H223" s="170" t="s">
        <v>45</v>
      </c>
      <c r="I223" s="250"/>
      <c r="J223" s="7"/>
      <c r="K223" s="21"/>
    </row>
    <row r="224" spans="1:11" x14ac:dyDescent="0.25">
      <c r="A224" s="20"/>
      <c r="B224" s="244"/>
      <c r="C224" s="245"/>
      <c r="D224" s="7"/>
      <c r="E224" s="244"/>
      <c r="F224" s="245"/>
      <c r="G224" s="7"/>
      <c r="H224" s="244"/>
      <c r="I224" s="249"/>
      <c r="J224" s="245"/>
      <c r="K224" s="21"/>
    </row>
    <row r="225" spans="1:11" x14ac:dyDescent="0.25">
      <c r="A225" s="20"/>
      <c r="B225" s="7"/>
      <c r="C225" s="7"/>
      <c r="D225" s="7"/>
      <c r="E225" s="7"/>
      <c r="F225" s="7"/>
      <c r="G225" s="7"/>
      <c r="H225" s="7"/>
      <c r="I225" s="7"/>
      <c r="J225" s="7"/>
      <c r="K225" s="21"/>
    </row>
    <row r="226" spans="1:11" x14ac:dyDescent="0.25">
      <c r="A226" s="20"/>
      <c r="B226" s="7"/>
      <c r="C226" s="7"/>
      <c r="D226" s="7"/>
      <c r="E226" s="170" t="s">
        <v>46</v>
      </c>
      <c r="F226" s="250"/>
      <c r="G226" s="7"/>
      <c r="H226" s="7"/>
      <c r="I226" s="7"/>
      <c r="J226" s="7"/>
      <c r="K226" s="21"/>
    </row>
    <row r="227" spans="1:11" x14ac:dyDescent="0.25">
      <c r="A227" s="20"/>
      <c r="B227" s="7"/>
      <c r="C227" s="7"/>
      <c r="D227" s="7"/>
      <c r="E227" s="244"/>
      <c r="F227" s="245"/>
      <c r="G227" s="7"/>
      <c r="H227" s="7"/>
      <c r="I227" s="7"/>
      <c r="J227" s="7"/>
      <c r="K227" s="21"/>
    </row>
    <row r="228" spans="1:11" x14ac:dyDescent="0.25">
      <c r="A228" s="20"/>
      <c r="B228" s="7"/>
      <c r="C228" s="7"/>
      <c r="D228" s="7"/>
      <c r="E228" s="127"/>
      <c r="F228" s="7"/>
      <c r="G228" s="7"/>
      <c r="H228" s="7"/>
      <c r="I228" s="7"/>
      <c r="J228" s="7"/>
      <c r="K228" s="21"/>
    </row>
    <row r="229" spans="1:11" x14ac:dyDescent="0.25">
      <c r="A229" s="20"/>
      <c r="B229" s="7"/>
      <c r="C229" s="7"/>
      <c r="D229" s="7"/>
      <c r="E229" s="7"/>
      <c r="F229" s="7"/>
      <c r="G229" s="7"/>
      <c r="H229" s="7"/>
      <c r="I229" s="7"/>
      <c r="J229" s="7"/>
      <c r="K229" s="21"/>
    </row>
    <row r="230" spans="1:11" ht="15.75" x14ac:dyDescent="0.25">
      <c r="A230" s="246" t="s">
        <v>66</v>
      </c>
      <c r="B230" s="247"/>
      <c r="C230" s="247"/>
      <c r="D230" s="247"/>
      <c r="E230" s="247"/>
      <c r="F230" s="247"/>
      <c r="G230" s="247"/>
      <c r="H230" s="247"/>
      <c r="I230" s="247"/>
      <c r="J230" s="247"/>
      <c r="K230" s="248"/>
    </row>
    <row r="231" spans="1:11" x14ac:dyDescent="0.25">
      <c r="A231" s="20"/>
      <c r="B231" s="184" t="s">
        <v>67</v>
      </c>
      <c r="C231" s="184"/>
      <c r="D231" s="184"/>
      <c r="E231" s="184"/>
      <c r="F231" s="8"/>
      <c r="G231" s="167" t="s">
        <v>68</v>
      </c>
      <c r="H231" s="167"/>
      <c r="I231" s="167"/>
      <c r="J231" s="167"/>
      <c r="K231" s="124"/>
    </row>
    <row r="232" spans="1:11" x14ac:dyDescent="0.25">
      <c r="A232" s="20"/>
      <c r="B232" s="244"/>
      <c r="C232" s="249"/>
      <c r="D232" s="249"/>
      <c r="E232" s="245"/>
      <c r="F232" s="7"/>
      <c r="G232" s="244"/>
      <c r="H232" s="249"/>
      <c r="I232" s="249"/>
      <c r="J232" s="249"/>
      <c r="K232" s="245"/>
    </row>
    <row r="233" spans="1:11" x14ac:dyDescent="0.25">
      <c r="A233" s="20"/>
      <c r="B233" s="7"/>
      <c r="C233" s="7"/>
      <c r="D233" s="7"/>
      <c r="E233" s="7"/>
      <c r="F233" s="7"/>
      <c r="G233" s="7"/>
      <c r="H233" s="7"/>
      <c r="I233" s="7"/>
      <c r="J233" s="7"/>
      <c r="K233" s="21"/>
    </row>
    <row r="234" spans="1:11" x14ac:dyDescent="0.25">
      <c r="A234" s="20"/>
      <c r="B234" s="167" t="s">
        <v>69</v>
      </c>
      <c r="C234" s="167"/>
      <c r="D234" s="167"/>
      <c r="E234" s="167"/>
      <c r="F234" s="7"/>
      <c r="G234" s="7"/>
      <c r="H234" s="7"/>
      <c r="I234" s="7"/>
      <c r="J234" s="7"/>
      <c r="K234" s="21"/>
    </row>
    <row r="235" spans="1:11" x14ac:dyDescent="0.25">
      <c r="A235" s="20"/>
      <c r="B235" s="244"/>
      <c r="C235" s="249"/>
      <c r="D235" s="249"/>
      <c r="E235" s="249"/>
      <c r="F235" s="249"/>
      <c r="G235" s="249"/>
      <c r="H235" s="249"/>
      <c r="I235" s="249"/>
      <c r="J235" s="249"/>
      <c r="K235" s="245"/>
    </row>
    <row r="236" spans="1:11" x14ac:dyDescent="0.25">
      <c r="A236" s="20"/>
      <c r="B236" s="7"/>
      <c r="C236" s="7"/>
      <c r="D236" s="7"/>
      <c r="E236" s="7"/>
      <c r="F236" s="7"/>
      <c r="G236" s="7"/>
      <c r="H236" s="7"/>
      <c r="I236" s="7"/>
      <c r="J236" s="7"/>
      <c r="K236" s="21"/>
    </row>
    <row r="237" spans="1:11" x14ac:dyDescent="0.25">
      <c r="A237" s="20"/>
      <c r="B237" s="184" t="s">
        <v>70</v>
      </c>
      <c r="C237" s="184"/>
      <c r="D237" s="184"/>
      <c r="E237" s="184"/>
      <c r="F237" s="8"/>
      <c r="G237" s="167" t="s">
        <v>71</v>
      </c>
      <c r="H237" s="167"/>
      <c r="I237" s="167"/>
      <c r="J237" s="167"/>
      <c r="K237" s="124"/>
    </row>
    <row r="238" spans="1:11" x14ac:dyDescent="0.25">
      <c r="A238" s="20"/>
      <c r="B238" s="244"/>
      <c r="C238" s="249"/>
      <c r="D238" s="249"/>
      <c r="E238" s="245"/>
      <c r="F238" s="7"/>
      <c r="G238" s="244"/>
      <c r="H238" s="249"/>
      <c r="I238" s="249"/>
      <c r="J238" s="249"/>
      <c r="K238" s="245"/>
    </row>
    <row r="239" spans="1:11" x14ac:dyDescent="0.25">
      <c r="A239" s="69"/>
      <c r="B239" s="12"/>
      <c r="C239" s="12"/>
      <c r="D239" s="12"/>
      <c r="E239" s="12"/>
      <c r="F239" s="12"/>
      <c r="G239" s="12"/>
      <c r="H239" s="12"/>
      <c r="I239" s="12"/>
      <c r="J239" s="12"/>
      <c r="K239" s="70"/>
    </row>
    <row r="240" spans="1:11" ht="15.75" x14ac:dyDescent="0.25">
      <c r="A240" s="258" t="s">
        <v>192</v>
      </c>
      <c r="B240" s="259"/>
      <c r="C240" s="259"/>
      <c r="D240" s="259"/>
      <c r="E240" s="259"/>
      <c r="F240" s="259"/>
      <c r="G240" s="259"/>
      <c r="H240" s="259"/>
      <c r="I240" s="259"/>
      <c r="J240" s="259"/>
      <c r="K240" s="260"/>
    </row>
    <row r="241" spans="1:11" x14ac:dyDescent="0.25">
      <c r="A241" s="20"/>
      <c r="B241" s="7"/>
      <c r="C241" s="7"/>
      <c r="D241" s="7"/>
      <c r="E241" s="7"/>
      <c r="F241" s="7"/>
      <c r="G241" s="7"/>
      <c r="H241" s="7"/>
      <c r="I241" s="7"/>
      <c r="J241" s="7"/>
      <c r="K241" s="21"/>
    </row>
    <row r="242" spans="1:11" x14ac:dyDescent="0.25">
      <c r="A242" s="20" t="s">
        <v>193</v>
      </c>
      <c r="B242" s="7"/>
      <c r="C242" s="7"/>
      <c r="D242" s="7"/>
      <c r="E242" s="7"/>
      <c r="F242" s="7"/>
      <c r="G242" s="7"/>
      <c r="H242" s="7"/>
      <c r="I242" s="7"/>
      <c r="J242" s="7"/>
      <c r="K242" s="21"/>
    </row>
    <row r="243" spans="1:11" x14ac:dyDescent="0.25">
      <c r="A243" s="20" t="s">
        <v>194</v>
      </c>
      <c r="B243" s="7"/>
      <c r="C243" s="7"/>
      <c r="D243" s="7"/>
      <c r="E243" s="7"/>
      <c r="F243" s="7"/>
      <c r="G243" s="7"/>
      <c r="H243" s="7"/>
      <c r="I243" s="7"/>
      <c r="J243" s="7"/>
      <c r="K243" s="21"/>
    </row>
    <row r="244" spans="1:11" x14ac:dyDescent="0.25">
      <c r="A244" s="20"/>
      <c r="B244" s="7"/>
      <c r="C244" s="7"/>
      <c r="D244" s="7"/>
      <c r="E244" s="7"/>
      <c r="F244" s="7"/>
      <c r="G244" s="7"/>
      <c r="H244" s="7"/>
      <c r="I244" s="7"/>
      <c r="J244" s="7"/>
      <c r="K244" s="21"/>
    </row>
    <row r="245" spans="1:11" x14ac:dyDescent="0.25">
      <c r="A245" s="20"/>
      <c r="B245" s="7"/>
      <c r="C245" s="7"/>
      <c r="D245" s="7"/>
      <c r="E245" s="7"/>
      <c r="F245" s="7"/>
      <c r="G245" s="7"/>
      <c r="H245" s="7"/>
      <c r="I245" s="7"/>
      <c r="J245" s="7"/>
      <c r="K245" s="21"/>
    </row>
    <row r="246" spans="1:11" x14ac:dyDescent="0.25">
      <c r="A246" s="20"/>
      <c r="B246" s="7"/>
      <c r="C246" s="7"/>
      <c r="D246" s="7"/>
      <c r="E246" s="7"/>
      <c r="F246" s="7"/>
      <c r="G246" s="7"/>
      <c r="H246" s="7"/>
      <c r="I246" s="7"/>
      <c r="J246" s="7"/>
      <c r="K246" s="21"/>
    </row>
    <row r="247" spans="1:11" ht="60" x14ac:dyDescent="0.25">
      <c r="A247" s="269" t="s">
        <v>195</v>
      </c>
      <c r="B247" s="269"/>
      <c r="C247" s="269"/>
      <c r="D247" s="104" t="s">
        <v>196</v>
      </c>
      <c r="E247" s="269" t="s">
        <v>198</v>
      </c>
      <c r="F247" s="269"/>
      <c r="G247" s="269"/>
      <c r="H247" s="269"/>
      <c r="I247" s="269"/>
      <c r="J247" s="104" t="s">
        <v>197</v>
      </c>
      <c r="K247" s="104" t="s">
        <v>452</v>
      </c>
    </row>
    <row r="248" spans="1:11" x14ac:dyDescent="0.25">
      <c r="A248" s="157"/>
      <c r="B248" s="157"/>
      <c r="C248" s="157"/>
      <c r="D248" s="157"/>
      <c r="E248" s="157"/>
      <c r="F248" s="157"/>
      <c r="G248" s="157"/>
      <c r="H248" s="157"/>
      <c r="I248" s="157"/>
      <c r="J248" s="157"/>
      <c r="K248" s="157"/>
    </row>
    <row r="249" spans="1:11" x14ac:dyDescent="0.25">
      <c r="A249" s="158"/>
      <c r="B249" s="158"/>
      <c r="C249" s="158"/>
      <c r="D249" s="158"/>
      <c r="E249" s="158"/>
      <c r="F249" s="158"/>
      <c r="G249" s="158"/>
      <c r="H249" s="158"/>
      <c r="I249" s="158"/>
      <c r="J249" s="158"/>
      <c r="K249" s="158"/>
    </row>
    <row r="250" spans="1:11" x14ac:dyDescent="0.25">
      <c r="A250" s="158"/>
      <c r="B250" s="158"/>
      <c r="C250" s="158"/>
      <c r="D250" s="158"/>
      <c r="E250" s="158"/>
      <c r="F250" s="158"/>
      <c r="G250" s="158"/>
      <c r="H250" s="158"/>
      <c r="I250" s="158"/>
      <c r="J250" s="158"/>
      <c r="K250" s="158"/>
    </row>
    <row r="251" spans="1:11" x14ac:dyDescent="0.25">
      <c r="A251" s="159"/>
      <c r="B251" s="159"/>
      <c r="C251" s="159"/>
      <c r="D251" s="159"/>
      <c r="E251" s="159"/>
      <c r="F251" s="159"/>
      <c r="G251" s="159"/>
      <c r="H251" s="159"/>
      <c r="I251" s="159"/>
      <c r="J251" s="159"/>
      <c r="K251" s="159"/>
    </row>
    <row r="252" spans="1:11" x14ac:dyDescent="0.25">
      <c r="A252" s="157"/>
      <c r="B252" s="157"/>
      <c r="C252" s="157"/>
      <c r="D252" s="157"/>
      <c r="E252" s="157"/>
      <c r="F252" s="157"/>
      <c r="G252" s="157"/>
      <c r="H252" s="157"/>
      <c r="I252" s="157"/>
      <c r="J252" s="157"/>
      <c r="K252" s="157"/>
    </row>
    <row r="253" spans="1:11" x14ac:dyDescent="0.25">
      <c r="A253" s="158"/>
      <c r="B253" s="158"/>
      <c r="C253" s="158"/>
      <c r="D253" s="158"/>
      <c r="E253" s="158"/>
      <c r="F253" s="158"/>
      <c r="G253" s="158"/>
      <c r="H253" s="158"/>
      <c r="I253" s="158"/>
      <c r="J253" s="158"/>
      <c r="K253" s="158"/>
    </row>
    <row r="254" spans="1:11" x14ac:dyDescent="0.25">
      <c r="A254" s="158"/>
      <c r="B254" s="158"/>
      <c r="C254" s="158"/>
      <c r="D254" s="158"/>
      <c r="E254" s="158"/>
      <c r="F254" s="158"/>
      <c r="G254" s="158"/>
      <c r="H254" s="158"/>
      <c r="I254" s="158"/>
      <c r="J254" s="158"/>
      <c r="K254" s="158"/>
    </row>
    <row r="255" spans="1:11" x14ac:dyDescent="0.25">
      <c r="A255" s="159"/>
      <c r="B255" s="159"/>
      <c r="C255" s="159"/>
      <c r="D255" s="159"/>
      <c r="E255" s="159"/>
      <c r="F255" s="159"/>
      <c r="G255" s="159"/>
      <c r="H255" s="159"/>
      <c r="I255" s="159"/>
      <c r="J255" s="159"/>
      <c r="K255" s="159"/>
    </row>
    <row r="256" spans="1:11" x14ac:dyDescent="0.25">
      <c r="A256" s="157"/>
      <c r="B256" s="157"/>
      <c r="C256" s="157"/>
      <c r="D256" s="157"/>
      <c r="E256" s="157"/>
      <c r="F256" s="157"/>
      <c r="G256" s="157"/>
      <c r="H256" s="157"/>
      <c r="I256" s="157"/>
      <c r="J256" s="157"/>
      <c r="K256" s="157"/>
    </row>
    <row r="257" spans="1:11" x14ac:dyDescent="0.25">
      <c r="A257" s="158"/>
      <c r="B257" s="158"/>
      <c r="C257" s="158"/>
      <c r="D257" s="158"/>
      <c r="E257" s="158"/>
      <c r="F257" s="158"/>
      <c r="G257" s="158"/>
      <c r="H257" s="158"/>
      <c r="I257" s="158"/>
      <c r="J257" s="158"/>
      <c r="K257" s="158"/>
    </row>
    <row r="258" spans="1:11" x14ac:dyDescent="0.25">
      <c r="A258" s="158"/>
      <c r="B258" s="158"/>
      <c r="C258" s="158"/>
      <c r="D258" s="158"/>
      <c r="E258" s="158"/>
      <c r="F258" s="158"/>
      <c r="G258" s="158"/>
      <c r="H258" s="158"/>
      <c r="I258" s="158"/>
      <c r="J258" s="158"/>
      <c r="K258" s="158"/>
    </row>
    <row r="259" spans="1:11" x14ac:dyDescent="0.25">
      <c r="A259" s="159"/>
      <c r="B259" s="159"/>
      <c r="C259" s="159"/>
      <c r="D259" s="159"/>
      <c r="E259" s="159"/>
      <c r="F259" s="159"/>
      <c r="G259" s="159"/>
      <c r="H259" s="159"/>
      <c r="I259" s="159"/>
      <c r="J259" s="159"/>
      <c r="K259" s="159"/>
    </row>
    <row r="260" spans="1:11" x14ac:dyDescent="0.25">
      <c r="A260" s="157"/>
      <c r="B260" s="157"/>
      <c r="C260" s="157"/>
      <c r="D260" s="157"/>
      <c r="E260" s="157"/>
      <c r="F260" s="157"/>
      <c r="G260" s="157"/>
      <c r="H260" s="157"/>
      <c r="I260" s="157"/>
      <c r="J260" s="157"/>
      <c r="K260" s="157"/>
    </row>
    <row r="261" spans="1:11" x14ac:dyDescent="0.25">
      <c r="A261" s="158"/>
      <c r="B261" s="158"/>
      <c r="C261" s="158"/>
      <c r="D261" s="158"/>
      <c r="E261" s="158"/>
      <c r="F261" s="158"/>
      <c r="G261" s="158"/>
      <c r="H261" s="158"/>
      <c r="I261" s="158"/>
      <c r="J261" s="158"/>
      <c r="K261" s="158"/>
    </row>
    <row r="262" spans="1:11" x14ac:dyDescent="0.25">
      <c r="A262" s="158"/>
      <c r="B262" s="158"/>
      <c r="C262" s="158"/>
      <c r="D262" s="158"/>
      <c r="E262" s="158"/>
      <c r="F262" s="158"/>
      <c r="G262" s="158"/>
      <c r="H262" s="158"/>
      <c r="I262" s="158"/>
      <c r="J262" s="158"/>
      <c r="K262" s="158"/>
    </row>
    <row r="263" spans="1:11" x14ac:dyDescent="0.25">
      <c r="A263" s="159"/>
      <c r="B263" s="159"/>
      <c r="C263" s="159"/>
      <c r="D263" s="159"/>
      <c r="E263" s="159"/>
      <c r="F263" s="159"/>
      <c r="G263" s="159"/>
      <c r="H263" s="159"/>
      <c r="I263" s="159"/>
      <c r="J263" s="159"/>
      <c r="K263" s="159"/>
    </row>
    <row r="264" spans="1:11" x14ac:dyDescent="0.25">
      <c r="A264" s="157"/>
      <c r="B264" s="157"/>
      <c r="C264" s="157"/>
      <c r="D264" s="157"/>
      <c r="E264" s="157"/>
      <c r="F264" s="157"/>
      <c r="G264" s="157"/>
      <c r="H264" s="157"/>
      <c r="I264" s="157"/>
      <c r="J264" s="157"/>
      <c r="K264" s="157"/>
    </row>
    <row r="265" spans="1:11" x14ac:dyDescent="0.25">
      <c r="A265" s="158"/>
      <c r="B265" s="158"/>
      <c r="C265" s="158"/>
      <c r="D265" s="158"/>
      <c r="E265" s="158"/>
      <c r="F265" s="158"/>
      <c r="G265" s="158"/>
      <c r="H265" s="158"/>
      <c r="I265" s="158"/>
      <c r="J265" s="158"/>
      <c r="K265" s="158"/>
    </row>
    <row r="266" spans="1:11" x14ac:dyDescent="0.25">
      <c r="A266" s="158"/>
      <c r="B266" s="158"/>
      <c r="C266" s="158"/>
      <c r="D266" s="158"/>
      <c r="E266" s="158"/>
      <c r="F266" s="158"/>
      <c r="G266" s="158"/>
      <c r="H266" s="158"/>
      <c r="I266" s="158"/>
      <c r="J266" s="158"/>
      <c r="K266" s="158"/>
    </row>
    <row r="267" spans="1:11" x14ac:dyDescent="0.25">
      <c r="A267" s="159"/>
      <c r="B267" s="159"/>
      <c r="C267" s="159"/>
      <c r="D267" s="159"/>
      <c r="E267" s="159"/>
      <c r="F267" s="159"/>
      <c r="G267" s="159"/>
      <c r="H267" s="159"/>
      <c r="I267" s="159"/>
      <c r="J267" s="159"/>
      <c r="K267" s="159"/>
    </row>
    <row r="268" spans="1:11" x14ac:dyDescent="0.25">
      <c r="A268" s="157"/>
      <c r="B268" s="157"/>
      <c r="C268" s="157"/>
      <c r="D268" s="157"/>
      <c r="E268" s="157"/>
      <c r="F268" s="157"/>
      <c r="G268" s="157"/>
      <c r="H268" s="157"/>
      <c r="I268" s="157"/>
      <c r="J268" s="157"/>
      <c r="K268" s="157"/>
    </row>
    <row r="269" spans="1:11" x14ac:dyDescent="0.25">
      <c r="A269" s="158"/>
      <c r="B269" s="158"/>
      <c r="C269" s="158"/>
      <c r="D269" s="158"/>
      <c r="E269" s="158"/>
      <c r="F269" s="158"/>
      <c r="G269" s="158"/>
      <c r="H269" s="158"/>
      <c r="I269" s="158"/>
      <c r="J269" s="158"/>
      <c r="K269" s="158"/>
    </row>
    <row r="270" spans="1:11" x14ac:dyDescent="0.25">
      <c r="A270" s="158"/>
      <c r="B270" s="158"/>
      <c r="C270" s="158"/>
      <c r="D270" s="158"/>
      <c r="E270" s="158"/>
      <c r="F270" s="158"/>
      <c r="G270" s="158"/>
      <c r="H270" s="158"/>
      <c r="I270" s="158"/>
      <c r="J270" s="158"/>
      <c r="K270" s="158"/>
    </row>
    <row r="271" spans="1:11" x14ac:dyDescent="0.25">
      <c r="A271" s="159"/>
      <c r="B271" s="159"/>
      <c r="C271" s="159"/>
      <c r="D271" s="159"/>
      <c r="E271" s="159"/>
      <c r="F271" s="159"/>
      <c r="G271" s="159"/>
      <c r="H271" s="159"/>
      <c r="I271" s="159"/>
      <c r="J271" s="159"/>
      <c r="K271" s="159"/>
    </row>
    <row r="272" spans="1:11" x14ac:dyDescent="0.25">
      <c r="A272" s="157"/>
      <c r="B272" s="157"/>
      <c r="C272" s="157"/>
      <c r="D272" s="157"/>
      <c r="E272" s="157"/>
      <c r="F272" s="157"/>
      <c r="G272" s="157"/>
      <c r="H272" s="157"/>
      <c r="I272" s="157"/>
      <c r="J272" s="157"/>
      <c r="K272" s="157"/>
    </row>
    <row r="273" spans="1:11" x14ac:dyDescent="0.25">
      <c r="A273" s="158"/>
      <c r="B273" s="158"/>
      <c r="C273" s="158"/>
      <c r="D273" s="158"/>
      <c r="E273" s="158"/>
      <c r="F273" s="158"/>
      <c r="G273" s="158"/>
      <c r="H273" s="158"/>
      <c r="I273" s="158"/>
      <c r="J273" s="158"/>
      <c r="K273" s="158"/>
    </row>
    <row r="274" spans="1:11" x14ac:dyDescent="0.25">
      <c r="A274" s="158"/>
      <c r="B274" s="158"/>
      <c r="C274" s="158"/>
      <c r="D274" s="158"/>
      <c r="E274" s="158"/>
      <c r="F274" s="158"/>
      <c r="G274" s="158"/>
      <c r="H274" s="158"/>
      <c r="I274" s="158"/>
      <c r="J274" s="158"/>
      <c r="K274" s="158"/>
    </row>
    <row r="275" spans="1:11" x14ac:dyDescent="0.25">
      <c r="A275" s="159"/>
      <c r="B275" s="159"/>
      <c r="C275" s="159"/>
      <c r="D275" s="159"/>
      <c r="E275" s="159"/>
      <c r="F275" s="159"/>
      <c r="G275" s="159"/>
      <c r="H275" s="159"/>
      <c r="I275" s="159"/>
      <c r="J275" s="159"/>
      <c r="K275" s="159"/>
    </row>
    <row r="276" spans="1:11" x14ac:dyDescent="0.25">
      <c r="A276" s="157"/>
      <c r="B276" s="157"/>
      <c r="C276" s="157"/>
      <c r="D276" s="157"/>
      <c r="E276" s="157"/>
      <c r="F276" s="157"/>
      <c r="G276" s="157"/>
      <c r="H276" s="157"/>
      <c r="I276" s="157"/>
      <c r="J276" s="157"/>
      <c r="K276" s="157"/>
    </row>
    <row r="277" spans="1:11" x14ac:dyDescent="0.25">
      <c r="A277" s="158"/>
      <c r="B277" s="158"/>
      <c r="C277" s="158"/>
      <c r="D277" s="158"/>
      <c r="E277" s="158"/>
      <c r="F277" s="158"/>
      <c r="G277" s="158"/>
      <c r="H277" s="158"/>
      <c r="I277" s="158"/>
      <c r="J277" s="158"/>
      <c r="K277" s="158"/>
    </row>
    <row r="278" spans="1:11" x14ac:dyDescent="0.25">
      <c r="A278" s="158"/>
      <c r="B278" s="158"/>
      <c r="C278" s="158"/>
      <c r="D278" s="158"/>
      <c r="E278" s="158"/>
      <c r="F278" s="158"/>
      <c r="G278" s="158"/>
      <c r="H278" s="158"/>
      <c r="I278" s="158"/>
      <c r="J278" s="158"/>
      <c r="K278" s="158"/>
    </row>
    <row r="279" spans="1:11" x14ac:dyDescent="0.25">
      <c r="A279" s="159"/>
      <c r="B279" s="159"/>
      <c r="C279" s="159"/>
      <c r="D279" s="159"/>
      <c r="E279" s="159"/>
      <c r="F279" s="159"/>
      <c r="G279" s="159"/>
      <c r="H279" s="159"/>
      <c r="I279" s="159"/>
      <c r="J279" s="159"/>
      <c r="K279" s="159"/>
    </row>
    <row r="280" spans="1:11" x14ac:dyDescent="0.25">
      <c r="A280" s="157"/>
      <c r="B280" s="157"/>
      <c r="C280" s="157"/>
      <c r="D280" s="157"/>
      <c r="E280" s="157"/>
      <c r="F280" s="157"/>
      <c r="G280" s="157"/>
      <c r="H280" s="157"/>
      <c r="I280" s="157"/>
      <c r="J280" s="157"/>
      <c r="K280" s="157"/>
    </row>
    <row r="281" spans="1:11" x14ac:dyDescent="0.25">
      <c r="A281" s="158"/>
      <c r="B281" s="158"/>
      <c r="C281" s="158"/>
      <c r="D281" s="158"/>
      <c r="E281" s="158"/>
      <c r="F281" s="158"/>
      <c r="G281" s="158"/>
      <c r="H281" s="158"/>
      <c r="I281" s="158"/>
      <c r="J281" s="158"/>
      <c r="K281" s="158"/>
    </row>
    <row r="282" spans="1:11" x14ac:dyDescent="0.25">
      <c r="A282" s="158"/>
      <c r="B282" s="158"/>
      <c r="C282" s="158"/>
      <c r="D282" s="158"/>
      <c r="E282" s="158"/>
      <c r="F282" s="158"/>
      <c r="G282" s="158"/>
      <c r="H282" s="158"/>
      <c r="I282" s="158"/>
      <c r="J282" s="158"/>
      <c r="K282" s="158"/>
    </row>
    <row r="283" spans="1:11" x14ac:dyDescent="0.25">
      <c r="A283" s="159"/>
      <c r="B283" s="159"/>
      <c r="C283" s="159"/>
      <c r="D283" s="159"/>
      <c r="E283" s="159"/>
      <c r="F283" s="159"/>
      <c r="G283" s="159"/>
      <c r="H283" s="159"/>
      <c r="I283" s="159"/>
      <c r="J283" s="159"/>
      <c r="K283" s="159"/>
    </row>
    <row r="284" spans="1:11" x14ac:dyDescent="0.25">
      <c r="A284" s="157"/>
      <c r="B284" s="157"/>
      <c r="C284" s="157"/>
      <c r="D284" s="157"/>
      <c r="E284" s="157"/>
      <c r="F284" s="157"/>
      <c r="G284" s="157"/>
      <c r="H284" s="157"/>
      <c r="I284" s="157"/>
      <c r="J284" s="157"/>
      <c r="K284" s="157"/>
    </row>
    <row r="285" spans="1:11" x14ac:dyDescent="0.25">
      <c r="A285" s="158"/>
      <c r="B285" s="158"/>
      <c r="C285" s="158"/>
      <c r="D285" s="158"/>
      <c r="E285" s="158"/>
      <c r="F285" s="158"/>
      <c r="G285" s="158"/>
      <c r="H285" s="158"/>
      <c r="I285" s="158"/>
      <c r="J285" s="158"/>
      <c r="K285" s="158"/>
    </row>
    <row r="286" spans="1:11" x14ac:dyDescent="0.25">
      <c r="A286" s="158"/>
      <c r="B286" s="158"/>
      <c r="C286" s="158"/>
      <c r="D286" s="158"/>
      <c r="E286" s="158"/>
      <c r="F286" s="158"/>
      <c r="G286" s="158"/>
      <c r="H286" s="158"/>
      <c r="I286" s="158"/>
      <c r="J286" s="158"/>
      <c r="K286" s="158"/>
    </row>
    <row r="287" spans="1:11" x14ac:dyDescent="0.25">
      <c r="A287" s="159"/>
      <c r="B287" s="159"/>
      <c r="C287" s="159"/>
      <c r="D287" s="159"/>
      <c r="E287" s="159"/>
      <c r="F287" s="159"/>
      <c r="G287" s="159"/>
      <c r="H287" s="159"/>
      <c r="I287" s="159"/>
      <c r="J287" s="159"/>
      <c r="K287" s="159"/>
    </row>
    <row r="288" spans="1:11" x14ac:dyDescent="0.25">
      <c r="A288" s="157"/>
      <c r="B288" s="157"/>
      <c r="C288" s="157"/>
      <c r="D288" s="157"/>
      <c r="E288" s="157"/>
      <c r="F288" s="157"/>
      <c r="G288" s="157"/>
      <c r="H288" s="157"/>
      <c r="I288" s="157"/>
      <c r="J288" s="157"/>
      <c r="K288" s="157"/>
    </row>
    <row r="289" spans="1:11" x14ac:dyDescent="0.25">
      <c r="A289" s="158"/>
      <c r="B289" s="158"/>
      <c r="C289" s="158"/>
      <c r="D289" s="158"/>
      <c r="E289" s="158"/>
      <c r="F289" s="158"/>
      <c r="G289" s="158"/>
      <c r="H289" s="158"/>
      <c r="I289" s="158"/>
      <c r="J289" s="158"/>
      <c r="K289" s="158"/>
    </row>
    <row r="290" spans="1:11" x14ac:dyDescent="0.25">
      <c r="A290" s="158"/>
      <c r="B290" s="158"/>
      <c r="C290" s="158"/>
      <c r="D290" s="158"/>
      <c r="E290" s="158"/>
      <c r="F290" s="158"/>
      <c r="G290" s="158"/>
      <c r="H290" s="158"/>
      <c r="I290" s="158"/>
      <c r="J290" s="158"/>
      <c r="K290" s="158"/>
    </row>
    <row r="291" spans="1:11" x14ac:dyDescent="0.25">
      <c r="A291" s="159"/>
      <c r="B291" s="159"/>
      <c r="C291" s="159"/>
      <c r="D291" s="159"/>
      <c r="E291" s="159"/>
      <c r="F291" s="159"/>
      <c r="G291" s="159"/>
      <c r="H291" s="159"/>
      <c r="I291" s="159"/>
      <c r="J291" s="159"/>
      <c r="K291" s="159"/>
    </row>
    <row r="292" spans="1:11" x14ac:dyDescent="0.25">
      <c r="A292" s="157"/>
      <c r="B292" s="157"/>
      <c r="C292" s="157"/>
      <c r="D292" s="157"/>
      <c r="E292" s="157"/>
      <c r="F292" s="157"/>
      <c r="G292" s="157"/>
      <c r="H292" s="157"/>
      <c r="I292" s="157"/>
      <c r="J292" s="157"/>
      <c r="K292" s="157"/>
    </row>
    <row r="293" spans="1:11" x14ac:dyDescent="0.25">
      <c r="A293" s="158"/>
      <c r="B293" s="158"/>
      <c r="C293" s="158"/>
      <c r="D293" s="158"/>
      <c r="E293" s="158"/>
      <c r="F293" s="158"/>
      <c r="G293" s="158"/>
      <c r="H293" s="158"/>
      <c r="I293" s="158"/>
      <c r="J293" s="158"/>
      <c r="K293" s="158"/>
    </row>
    <row r="294" spans="1:11" x14ac:dyDescent="0.25">
      <c r="A294" s="158"/>
      <c r="B294" s="158"/>
      <c r="C294" s="158"/>
      <c r="D294" s="158"/>
      <c r="E294" s="158"/>
      <c r="F294" s="158"/>
      <c r="G294" s="158"/>
      <c r="H294" s="158"/>
      <c r="I294" s="158"/>
      <c r="J294" s="158"/>
      <c r="K294" s="158"/>
    </row>
    <row r="295" spans="1:11" x14ac:dyDescent="0.25">
      <c r="A295" s="159"/>
      <c r="B295" s="159"/>
      <c r="C295" s="159"/>
      <c r="D295" s="159"/>
      <c r="E295" s="159"/>
      <c r="F295" s="159"/>
      <c r="G295" s="159"/>
      <c r="H295" s="159"/>
      <c r="I295" s="159"/>
      <c r="J295" s="159"/>
      <c r="K295" s="159"/>
    </row>
    <row r="296" spans="1:11" x14ac:dyDescent="0.25">
      <c r="A296" s="157"/>
      <c r="B296" s="157"/>
      <c r="C296" s="157"/>
      <c r="D296" s="157"/>
      <c r="E296" s="157"/>
      <c r="F296" s="157"/>
      <c r="G296" s="157"/>
      <c r="H296" s="157"/>
      <c r="I296" s="157"/>
      <c r="J296" s="157"/>
      <c r="K296" s="157"/>
    </row>
    <row r="297" spans="1:11" x14ac:dyDescent="0.25">
      <c r="A297" s="158"/>
      <c r="B297" s="158"/>
      <c r="C297" s="158"/>
      <c r="D297" s="158"/>
      <c r="E297" s="158"/>
      <c r="F297" s="158"/>
      <c r="G297" s="158"/>
      <c r="H297" s="158"/>
      <c r="I297" s="158"/>
      <c r="J297" s="158"/>
      <c r="K297" s="158"/>
    </row>
    <row r="298" spans="1:11" x14ac:dyDescent="0.25">
      <c r="A298" s="158"/>
      <c r="B298" s="158"/>
      <c r="C298" s="158"/>
      <c r="D298" s="158"/>
      <c r="E298" s="158"/>
      <c r="F298" s="158"/>
      <c r="G298" s="158"/>
      <c r="H298" s="158"/>
      <c r="I298" s="158"/>
      <c r="J298" s="158"/>
      <c r="K298" s="158"/>
    </row>
    <row r="299" spans="1:11" x14ac:dyDescent="0.25">
      <c r="A299" s="159"/>
      <c r="B299" s="159"/>
      <c r="C299" s="159"/>
      <c r="D299" s="159"/>
      <c r="E299" s="159"/>
      <c r="F299" s="159"/>
      <c r="G299" s="159"/>
      <c r="H299" s="159"/>
      <c r="I299" s="159"/>
      <c r="J299" s="159"/>
      <c r="K299" s="159"/>
    </row>
    <row r="300" spans="1:11" x14ac:dyDescent="0.25">
      <c r="A300" s="157"/>
      <c r="B300" s="157"/>
      <c r="C300" s="157"/>
      <c r="D300" s="157"/>
      <c r="E300" s="157"/>
      <c r="F300" s="157"/>
      <c r="G300" s="157"/>
      <c r="H300" s="157"/>
      <c r="I300" s="157"/>
      <c r="J300" s="157"/>
      <c r="K300" s="157"/>
    </row>
    <row r="301" spans="1:11" x14ac:dyDescent="0.25">
      <c r="A301" s="158"/>
      <c r="B301" s="158"/>
      <c r="C301" s="158"/>
      <c r="D301" s="158"/>
      <c r="E301" s="158"/>
      <c r="F301" s="158"/>
      <c r="G301" s="158"/>
      <c r="H301" s="158"/>
      <c r="I301" s="158"/>
      <c r="J301" s="158"/>
      <c r="K301" s="158"/>
    </row>
    <row r="302" spans="1:11" x14ac:dyDescent="0.25">
      <c r="A302" s="158"/>
      <c r="B302" s="158"/>
      <c r="C302" s="158"/>
      <c r="D302" s="158"/>
      <c r="E302" s="158"/>
      <c r="F302" s="158"/>
      <c r="G302" s="158"/>
      <c r="H302" s="158"/>
      <c r="I302" s="158"/>
      <c r="J302" s="158"/>
      <c r="K302" s="158"/>
    </row>
    <row r="303" spans="1:11" x14ac:dyDescent="0.25">
      <c r="A303" s="159"/>
      <c r="B303" s="159"/>
      <c r="C303" s="159"/>
      <c r="D303" s="159"/>
      <c r="E303" s="159"/>
      <c r="F303" s="159"/>
      <c r="G303" s="159"/>
      <c r="H303" s="159"/>
      <c r="I303" s="159"/>
      <c r="J303" s="159"/>
      <c r="K303" s="159"/>
    </row>
    <row r="304" spans="1:11" x14ac:dyDescent="0.25">
      <c r="A304" s="157"/>
      <c r="B304" s="157"/>
      <c r="C304" s="157"/>
      <c r="D304" s="157"/>
      <c r="E304" s="157"/>
      <c r="F304" s="157"/>
      <c r="G304" s="157"/>
      <c r="H304" s="157"/>
      <c r="I304" s="157"/>
      <c r="J304" s="157"/>
      <c r="K304" s="157"/>
    </row>
    <row r="305" spans="1:11" x14ac:dyDescent="0.25">
      <c r="A305" s="158"/>
      <c r="B305" s="158"/>
      <c r="C305" s="158"/>
      <c r="D305" s="158"/>
      <c r="E305" s="158"/>
      <c r="F305" s="158"/>
      <c r="G305" s="158"/>
      <c r="H305" s="158"/>
      <c r="I305" s="158"/>
      <c r="J305" s="158"/>
      <c r="K305" s="158"/>
    </row>
    <row r="306" spans="1:11" x14ac:dyDescent="0.25">
      <c r="A306" s="158"/>
      <c r="B306" s="158"/>
      <c r="C306" s="158"/>
      <c r="D306" s="158"/>
      <c r="E306" s="158"/>
      <c r="F306" s="158"/>
      <c r="G306" s="158"/>
      <c r="H306" s="158"/>
      <c r="I306" s="158"/>
      <c r="J306" s="158"/>
      <c r="K306" s="158"/>
    </row>
    <row r="307" spans="1:11" x14ac:dyDescent="0.25">
      <c r="A307" s="159"/>
      <c r="B307" s="159"/>
      <c r="C307" s="159"/>
      <c r="D307" s="159"/>
      <c r="E307" s="159"/>
      <c r="F307" s="159"/>
      <c r="G307" s="159"/>
      <c r="H307" s="159"/>
      <c r="I307" s="159"/>
      <c r="J307" s="159"/>
      <c r="K307" s="159"/>
    </row>
    <row r="308" spans="1:11" x14ac:dyDescent="0.25">
      <c r="A308" s="157"/>
      <c r="B308" s="157"/>
      <c r="C308" s="157"/>
      <c r="D308" s="157"/>
      <c r="E308" s="157"/>
      <c r="F308" s="157"/>
      <c r="G308" s="157"/>
      <c r="H308" s="157"/>
      <c r="I308" s="157"/>
      <c r="J308" s="157"/>
      <c r="K308" s="157"/>
    </row>
    <row r="309" spans="1:11" x14ac:dyDescent="0.25">
      <c r="A309" s="158"/>
      <c r="B309" s="158"/>
      <c r="C309" s="158"/>
      <c r="D309" s="158"/>
      <c r="E309" s="158"/>
      <c r="F309" s="158"/>
      <c r="G309" s="158"/>
      <c r="H309" s="158"/>
      <c r="I309" s="158"/>
      <c r="J309" s="158"/>
      <c r="K309" s="158"/>
    </row>
    <row r="310" spans="1:11" x14ac:dyDescent="0.25">
      <c r="A310" s="158"/>
      <c r="B310" s="158"/>
      <c r="C310" s="158"/>
      <c r="D310" s="158"/>
      <c r="E310" s="158"/>
      <c r="F310" s="158"/>
      <c r="G310" s="158"/>
      <c r="H310" s="158"/>
      <c r="I310" s="158"/>
      <c r="J310" s="158"/>
      <c r="K310" s="158"/>
    </row>
    <row r="311" spans="1:11" x14ac:dyDescent="0.25">
      <c r="A311" s="159"/>
      <c r="B311" s="159"/>
      <c r="C311" s="159"/>
      <c r="D311" s="159"/>
      <c r="E311" s="159"/>
      <c r="F311" s="159"/>
      <c r="G311" s="159"/>
      <c r="H311" s="159"/>
      <c r="I311" s="159"/>
      <c r="J311" s="159"/>
      <c r="K311" s="159"/>
    </row>
    <row r="312" spans="1:11" x14ac:dyDescent="0.25">
      <c r="A312" s="157"/>
      <c r="B312" s="157"/>
      <c r="C312" s="157"/>
      <c r="D312" s="157"/>
      <c r="E312" s="157"/>
      <c r="F312" s="157"/>
      <c r="G312" s="157"/>
      <c r="H312" s="157"/>
      <c r="I312" s="157"/>
      <c r="J312" s="157"/>
      <c r="K312" s="157"/>
    </row>
    <row r="313" spans="1:11" x14ac:dyDescent="0.25">
      <c r="A313" s="158"/>
      <c r="B313" s="158"/>
      <c r="C313" s="158"/>
      <c r="D313" s="158"/>
      <c r="E313" s="158"/>
      <c r="F313" s="158"/>
      <c r="G313" s="158"/>
      <c r="H313" s="158"/>
      <c r="I313" s="158"/>
      <c r="J313" s="158"/>
      <c r="K313" s="158"/>
    </row>
    <row r="314" spans="1:11" x14ac:dyDescent="0.25">
      <c r="A314" s="158"/>
      <c r="B314" s="158"/>
      <c r="C314" s="158"/>
      <c r="D314" s="158"/>
      <c r="E314" s="158"/>
      <c r="F314" s="158"/>
      <c r="G314" s="158"/>
      <c r="H314" s="158"/>
      <c r="I314" s="158"/>
      <c r="J314" s="158"/>
      <c r="K314" s="158"/>
    </row>
    <row r="315" spans="1:11" x14ac:dyDescent="0.25">
      <c r="A315" s="159"/>
      <c r="B315" s="159"/>
      <c r="C315" s="159"/>
      <c r="D315" s="159"/>
      <c r="E315" s="159"/>
      <c r="F315" s="159"/>
      <c r="G315" s="159"/>
      <c r="H315" s="159"/>
      <c r="I315" s="159"/>
      <c r="J315" s="159"/>
      <c r="K315" s="159"/>
    </row>
    <row r="316" spans="1:11" ht="409.5" customHeight="1" x14ac:dyDescent="0.25">
      <c r="A316" s="306" t="s">
        <v>584</v>
      </c>
      <c r="B316" s="306"/>
      <c r="C316" s="306"/>
      <c r="D316" s="306"/>
      <c r="E316" s="306"/>
      <c r="F316" s="306"/>
      <c r="G316" s="306"/>
      <c r="H316" s="306"/>
      <c r="I316" s="306"/>
      <c r="J316" s="306"/>
      <c r="K316" s="306"/>
    </row>
    <row r="317" spans="1:11" ht="187.5" customHeight="1" x14ac:dyDescent="0.25">
      <c r="A317" s="307"/>
      <c r="B317" s="307"/>
      <c r="C317" s="307"/>
      <c r="D317" s="307"/>
      <c r="E317" s="307"/>
      <c r="F317" s="307"/>
      <c r="G317" s="307"/>
      <c r="H317" s="307"/>
      <c r="I317" s="307"/>
      <c r="J317" s="307"/>
      <c r="K317" s="307"/>
    </row>
    <row r="318" spans="1:11" ht="15.75" x14ac:dyDescent="0.25">
      <c r="A318" s="30"/>
      <c r="B318" s="30"/>
      <c r="C318" s="30"/>
      <c r="D318" s="30"/>
      <c r="E318" s="30"/>
      <c r="F318" s="30"/>
      <c r="G318" s="30"/>
      <c r="H318" s="30"/>
      <c r="I318" s="30"/>
      <c r="J318" s="30"/>
      <c r="K318" s="30"/>
    </row>
    <row r="319" spans="1:11" ht="25.5" customHeight="1" thickBot="1" x14ac:dyDescent="0.3">
      <c r="A319" s="153" t="s">
        <v>571</v>
      </c>
      <c r="B319" s="153"/>
      <c r="C319" s="153"/>
      <c r="D319" s="153"/>
      <c r="E319" s="153"/>
      <c r="F319" s="153"/>
      <c r="G319" s="153"/>
      <c r="H319" s="153"/>
      <c r="I319" s="153"/>
      <c r="J319" s="153"/>
      <c r="K319" s="153"/>
    </row>
    <row r="320" spans="1:11" ht="15.75" thickBot="1" x14ac:dyDescent="0.3">
      <c r="A320" s="154" t="s">
        <v>205</v>
      </c>
      <c r="B320" s="154" t="s">
        <v>206</v>
      </c>
      <c r="C320" s="154"/>
      <c r="D320" s="154"/>
      <c r="E320" s="154"/>
      <c r="F320" s="154" t="s">
        <v>214</v>
      </c>
      <c r="G320" s="154"/>
      <c r="H320" s="154" t="s">
        <v>207</v>
      </c>
      <c r="I320" s="154" t="s">
        <v>208</v>
      </c>
      <c r="J320" s="154" t="s">
        <v>209</v>
      </c>
      <c r="K320" s="154" t="s">
        <v>210</v>
      </c>
    </row>
    <row r="321" spans="1:11" ht="15.75" thickBot="1" x14ac:dyDescent="0.3">
      <c r="A321" s="154"/>
      <c r="B321" s="154"/>
      <c r="C321" s="154"/>
      <c r="D321" s="154"/>
      <c r="E321" s="154"/>
      <c r="F321" s="154"/>
      <c r="G321" s="154"/>
      <c r="H321" s="154"/>
      <c r="I321" s="154"/>
      <c r="J321" s="154"/>
      <c r="K321" s="154"/>
    </row>
    <row r="322" spans="1:11" ht="37.5" customHeight="1" thickBot="1" x14ac:dyDescent="0.3">
      <c r="A322" s="154"/>
      <c r="B322" s="154"/>
      <c r="C322" s="154"/>
      <c r="D322" s="154"/>
      <c r="E322" s="154"/>
      <c r="F322" s="154"/>
      <c r="G322" s="154"/>
      <c r="H322" s="154"/>
      <c r="I322" s="154"/>
      <c r="J322" s="154"/>
      <c r="K322" s="154"/>
    </row>
    <row r="323" spans="1:11" ht="51.75" customHeight="1" thickBot="1" x14ac:dyDescent="0.3">
      <c r="A323" s="32">
        <v>1</v>
      </c>
      <c r="B323" s="156" t="s">
        <v>211</v>
      </c>
      <c r="C323" s="156"/>
      <c r="D323" s="156"/>
      <c r="E323" s="156"/>
      <c r="F323" s="155"/>
      <c r="G323" s="155"/>
      <c r="H323" s="33"/>
      <c r="I323" s="34"/>
      <c r="J323" s="34"/>
      <c r="K323" s="33"/>
    </row>
    <row r="324" spans="1:11" ht="51" customHeight="1" thickBot="1" x14ac:dyDescent="0.3">
      <c r="A324" s="32">
        <v>2</v>
      </c>
      <c r="B324" s="156" t="s">
        <v>215</v>
      </c>
      <c r="C324" s="156"/>
      <c r="D324" s="156"/>
      <c r="E324" s="156"/>
      <c r="F324" s="155"/>
      <c r="G324" s="155"/>
      <c r="H324" s="33"/>
      <c r="I324" s="34"/>
      <c r="J324" s="34"/>
      <c r="K324" s="33"/>
    </row>
    <row r="325" spans="1:11" ht="51" customHeight="1" thickBot="1" x14ac:dyDescent="0.3">
      <c r="A325" s="32">
        <v>3</v>
      </c>
      <c r="B325" s="156"/>
      <c r="C325" s="156"/>
      <c r="D325" s="156"/>
      <c r="E325" s="156"/>
      <c r="F325" s="155"/>
      <c r="G325" s="155"/>
      <c r="H325" s="33"/>
      <c r="I325" s="34"/>
      <c r="J325" s="34"/>
      <c r="K325" s="33"/>
    </row>
    <row r="326" spans="1:11" ht="51" customHeight="1" thickBot="1" x14ac:dyDescent="0.3">
      <c r="A326" s="32">
        <v>4</v>
      </c>
      <c r="B326" s="156"/>
      <c r="C326" s="156"/>
      <c r="D326" s="156"/>
      <c r="E326" s="156"/>
      <c r="F326" s="155"/>
      <c r="G326" s="155"/>
      <c r="H326" s="33"/>
      <c r="I326" s="34"/>
      <c r="J326" s="34"/>
      <c r="K326" s="33"/>
    </row>
    <row r="327" spans="1:11" ht="51" customHeight="1" thickBot="1" x14ac:dyDescent="0.3">
      <c r="A327" s="32">
        <v>5</v>
      </c>
      <c r="B327" s="156"/>
      <c r="C327" s="156"/>
      <c r="D327" s="156"/>
      <c r="E327" s="156"/>
      <c r="F327" s="155"/>
      <c r="G327" s="155"/>
      <c r="H327" s="33"/>
      <c r="I327" s="34"/>
      <c r="J327" s="34"/>
      <c r="K327" s="33"/>
    </row>
    <row r="328" spans="1:11" ht="51" customHeight="1" thickBot="1" x14ac:dyDescent="0.3">
      <c r="A328" s="32">
        <v>6</v>
      </c>
      <c r="B328" s="156"/>
      <c r="C328" s="156"/>
      <c r="D328" s="156"/>
      <c r="E328" s="156"/>
      <c r="F328" s="155"/>
      <c r="G328" s="155"/>
      <c r="H328" s="33"/>
      <c r="I328" s="34"/>
      <c r="J328" s="34"/>
      <c r="K328" s="33"/>
    </row>
    <row r="329" spans="1:11" ht="51" customHeight="1" thickBot="1" x14ac:dyDescent="0.3">
      <c r="A329" s="32">
        <v>7</v>
      </c>
      <c r="B329" s="156"/>
      <c r="C329" s="156"/>
      <c r="D329" s="156"/>
      <c r="E329" s="156"/>
      <c r="F329" s="155"/>
      <c r="G329" s="155"/>
      <c r="H329" s="33"/>
      <c r="I329" s="34"/>
      <c r="J329" s="34"/>
      <c r="K329" s="33"/>
    </row>
    <row r="330" spans="1:11" ht="51" customHeight="1" thickBot="1" x14ac:dyDescent="0.3">
      <c r="A330" s="32">
        <v>8</v>
      </c>
      <c r="B330" s="156"/>
      <c r="C330" s="156"/>
      <c r="D330" s="156"/>
      <c r="E330" s="156"/>
      <c r="F330" s="155"/>
      <c r="G330" s="155"/>
      <c r="H330" s="33"/>
      <c r="I330" s="34"/>
      <c r="J330" s="34"/>
      <c r="K330" s="33"/>
    </row>
    <row r="331" spans="1:11" ht="51" customHeight="1" thickBot="1" x14ac:dyDescent="0.3">
      <c r="A331" s="32">
        <v>9</v>
      </c>
      <c r="B331" s="156"/>
      <c r="C331" s="156"/>
      <c r="D331" s="156"/>
      <c r="E331" s="156"/>
      <c r="F331" s="155"/>
      <c r="G331" s="155"/>
      <c r="H331" s="33"/>
      <c r="I331" s="34"/>
      <c r="J331" s="34"/>
      <c r="K331" s="33"/>
    </row>
    <row r="332" spans="1:11" ht="51" customHeight="1" thickBot="1" x14ac:dyDescent="0.3">
      <c r="A332" s="32">
        <v>10</v>
      </c>
      <c r="B332" s="156"/>
      <c r="C332" s="156"/>
      <c r="D332" s="156"/>
      <c r="E332" s="156"/>
      <c r="F332" s="155"/>
      <c r="G332" s="155"/>
      <c r="H332" s="33"/>
      <c r="I332" s="34"/>
      <c r="J332" s="34"/>
      <c r="K332" s="33"/>
    </row>
    <row r="333" spans="1:11" ht="38.25" customHeight="1" thickBot="1" x14ac:dyDescent="0.3">
      <c r="A333" s="154" t="s">
        <v>212</v>
      </c>
      <c r="B333" s="154"/>
      <c r="C333" s="154"/>
      <c r="D333" s="154"/>
      <c r="E333" s="154"/>
      <c r="F333" s="154"/>
      <c r="G333" s="154"/>
      <c r="H333" s="154"/>
      <c r="I333" s="154"/>
      <c r="J333" s="154"/>
      <c r="K333" s="154"/>
    </row>
    <row r="334" spans="1:11" ht="38.25" customHeight="1" thickBot="1" x14ac:dyDescent="0.3">
      <c r="A334" s="154" t="s">
        <v>216</v>
      </c>
      <c r="B334" s="154"/>
      <c r="C334" s="154"/>
      <c r="D334" s="154"/>
      <c r="E334" s="154"/>
      <c r="F334" s="154"/>
      <c r="G334" s="154"/>
      <c r="H334" s="35"/>
      <c r="I334" s="35"/>
      <c r="J334" s="35"/>
      <c r="K334" s="35"/>
    </row>
    <row r="335" spans="1:11" ht="125.25" customHeight="1" thickBot="1" x14ac:dyDescent="0.3">
      <c r="A335" s="273" t="s">
        <v>217</v>
      </c>
      <c r="B335" s="273"/>
      <c r="C335" s="273"/>
      <c r="D335" s="274">
        <f>A184</f>
        <v>0</v>
      </c>
      <c r="E335" s="274"/>
      <c r="F335" s="274"/>
      <c r="G335" s="274"/>
      <c r="H335" s="30"/>
      <c r="I335" s="30"/>
      <c r="J335" s="30"/>
      <c r="K335" s="30"/>
    </row>
    <row r="336" spans="1:11" ht="125.25" customHeight="1" thickBot="1" x14ac:dyDescent="0.3">
      <c r="A336" s="273" t="s">
        <v>218</v>
      </c>
      <c r="B336" s="273"/>
      <c r="C336" s="273"/>
      <c r="D336" s="274">
        <f>E184</f>
        <v>0</v>
      </c>
      <c r="E336" s="274"/>
      <c r="F336" s="274"/>
      <c r="G336" s="274"/>
      <c r="H336" s="30"/>
      <c r="I336" s="30"/>
      <c r="J336" s="30"/>
      <c r="K336" s="30"/>
    </row>
    <row r="337" spans="1:11" ht="129" customHeight="1" thickBot="1" x14ac:dyDescent="0.3">
      <c r="A337" s="274" t="s">
        <v>213</v>
      </c>
      <c r="B337" s="274"/>
      <c r="C337" s="274"/>
      <c r="D337" s="279"/>
      <c r="E337" s="279"/>
      <c r="F337" s="279"/>
      <c r="G337" s="279"/>
      <c r="H337" s="30"/>
      <c r="I337" s="30"/>
      <c r="J337" s="30"/>
      <c r="K337" s="30"/>
    </row>
    <row r="338" spans="1:11" ht="15.75" x14ac:dyDescent="0.25">
      <c r="A338" s="30"/>
      <c r="B338" s="30"/>
      <c r="C338" s="30"/>
      <c r="D338" s="30"/>
      <c r="E338" s="30"/>
      <c r="F338" s="30"/>
      <c r="G338" s="30"/>
      <c r="H338" s="30"/>
      <c r="I338" s="30"/>
      <c r="J338" s="30"/>
      <c r="K338" s="30"/>
    </row>
    <row r="339" spans="1:11" ht="15.75" x14ac:dyDescent="0.25">
      <c r="A339" s="30"/>
      <c r="B339" s="30"/>
      <c r="C339" s="30"/>
      <c r="D339" s="30"/>
      <c r="E339" s="30"/>
      <c r="F339" s="30"/>
      <c r="G339" s="30"/>
      <c r="H339" s="30"/>
      <c r="I339" s="30"/>
      <c r="J339" s="30"/>
      <c r="K339" s="30"/>
    </row>
    <row r="340" spans="1:11" ht="15.75" x14ac:dyDescent="0.25">
      <c r="A340" s="30"/>
      <c r="B340" s="30"/>
      <c r="C340" s="30"/>
      <c r="D340" s="30"/>
      <c r="E340" s="30"/>
      <c r="F340" s="30"/>
      <c r="G340" s="30"/>
      <c r="H340" s="30"/>
      <c r="I340" s="30"/>
      <c r="J340" s="30"/>
      <c r="K340" s="30"/>
    </row>
    <row r="341" spans="1:11" ht="15.75" x14ac:dyDescent="0.25">
      <c r="A341" s="30"/>
      <c r="B341" s="30"/>
      <c r="C341" s="30"/>
      <c r="D341" s="30"/>
      <c r="E341" s="30"/>
      <c r="F341" s="30"/>
      <c r="G341" s="30"/>
      <c r="H341" s="30"/>
      <c r="I341" s="30"/>
      <c r="J341" s="30"/>
      <c r="K341" s="30"/>
    </row>
    <row r="342" spans="1:11" ht="15.75" x14ac:dyDescent="0.25">
      <c r="A342" s="30"/>
      <c r="B342" s="30"/>
      <c r="C342" s="30"/>
      <c r="D342" s="30"/>
      <c r="E342" s="30"/>
      <c r="F342" s="30"/>
      <c r="G342" s="30"/>
      <c r="H342" s="30"/>
      <c r="I342" s="30"/>
      <c r="J342" s="30"/>
      <c r="K342" s="30"/>
    </row>
    <row r="343" spans="1:11" ht="15.75" x14ac:dyDescent="0.25">
      <c r="A343" s="30"/>
      <c r="B343" s="30"/>
      <c r="C343" s="30"/>
      <c r="D343" s="30"/>
      <c r="E343" s="30"/>
      <c r="F343" s="30"/>
      <c r="G343" s="30"/>
      <c r="H343" s="30"/>
      <c r="I343" s="30"/>
      <c r="J343" s="30"/>
      <c r="K343" s="30"/>
    </row>
    <row r="344" spans="1:11" ht="15.75" x14ac:dyDescent="0.25">
      <c r="A344" s="30"/>
      <c r="B344" s="30"/>
      <c r="C344" s="30"/>
      <c r="D344" s="30"/>
      <c r="E344" s="30"/>
      <c r="F344" s="30"/>
      <c r="G344" s="30"/>
      <c r="H344" s="30"/>
      <c r="I344" s="30"/>
      <c r="J344" s="30"/>
      <c r="K344" s="30"/>
    </row>
    <row r="345" spans="1:11" ht="15.75" x14ac:dyDescent="0.25">
      <c r="A345" s="30"/>
      <c r="B345" s="30"/>
      <c r="C345" s="30"/>
      <c r="D345" s="30"/>
      <c r="E345" s="30"/>
      <c r="F345" s="30"/>
      <c r="G345" s="30"/>
      <c r="H345" s="30"/>
      <c r="I345" s="30"/>
      <c r="J345" s="30"/>
      <c r="K345" s="30"/>
    </row>
    <row r="346" spans="1:11" ht="15.75" x14ac:dyDescent="0.25">
      <c r="A346" s="30"/>
      <c r="B346" s="30"/>
      <c r="C346" s="30"/>
      <c r="D346" s="30"/>
      <c r="E346" s="30"/>
      <c r="F346" s="30"/>
      <c r="G346" s="30"/>
      <c r="H346" s="30"/>
      <c r="I346" s="30"/>
      <c r="J346" s="30"/>
      <c r="K346" s="30"/>
    </row>
    <row r="347" spans="1:11" ht="23.25" x14ac:dyDescent="0.25">
      <c r="A347" s="136" t="s">
        <v>569</v>
      </c>
      <c r="B347" s="137"/>
      <c r="C347" s="137"/>
      <c r="D347" s="137"/>
      <c r="E347" s="137"/>
      <c r="F347" s="137"/>
      <c r="G347" s="137"/>
      <c r="H347" s="137"/>
      <c r="I347" s="137"/>
      <c r="J347" s="137"/>
      <c r="K347" s="138"/>
    </row>
    <row r="348" spans="1:11" ht="23.25" x14ac:dyDescent="0.25">
      <c r="A348" s="136" t="s">
        <v>199</v>
      </c>
      <c r="B348" s="137"/>
      <c r="C348" s="137"/>
      <c r="D348" s="137"/>
      <c r="E348" s="137"/>
      <c r="F348" s="137"/>
      <c r="G348" s="137"/>
      <c r="H348" s="137"/>
      <c r="I348" s="137"/>
      <c r="J348" s="137"/>
      <c r="K348" s="138"/>
    </row>
    <row r="349" spans="1:11" x14ac:dyDescent="0.25">
      <c r="A349" s="6"/>
      <c r="B349" s="6"/>
      <c r="C349" s="6"/>
      <c r="D349" s="6"/>
      <c r="E349" s="6"/>
      <c r="F349" s="6"/>
      <c r="G349" s="6"/>
      <c r="H349" s="6"/>
      <c r="I349" s="6"/>
      <c r="J349" s="6"/>
      <c r="K349" s="6"/>
    </row>
    <row r="350" spans="1:11" x14ac:dyDescent="0.25">
      <c r="A350" s="6" t="s">
        <v>200</v>
      </c>
      <c r="B350" s="6"/>
      <c r="C350" s="6"/>
      <c r="D350" s="6"/>
      <c r="E350" s="6"/>
      <c r="F350" s="6"/>
      <c r="G350" s="6"/>
      <c r="H350" s="6"/>
      <c r="I350" s="6"/>
      <c r="J350" s="6"/>
      <c r="K350" s="6"/>
    </row>
    <row r="351" spans="1:11" x14ac:dyDescent="0.25">
      <c r="A351" s="6" t="s">
        <v>201</v>
      </c>
      <c r="B351" s="6"/>
      <c r="C351" s="6"/>
      <c r="D351" s="6"/>
      <c r="E351" s="31"/>
      <c r="F351" s="6"/>
      <c r="G351" s="6"/>
      <c r="H351" s="6"/>
      <c r="I351" s="6"/>
      <c r="J351" s="6"/>
      <c r="K351" s="6"/>
    </row>
    <row r="352" spans="1:11" x14ac:dyDescent="0.25">
      <c r="A352" s="6"/>
      <c r="B352" s="6"/>
      <c r="C352" s="6"/>
      <c r="D352" s="6"/>
      <c r="E352" s="6"/>
      <c r="F352" s="6"/>
      <c r="G352" s="6"/>
      <c r="H352" s="6"/>
      <c r="I352" s="6"/>
      <c r="J352" s="6"/>
      <c r="K352" s="6"/>
    </row>
    <row r="353" spans="1:11" ht="23.25" x14ac:dyDescent="0.25">
      <c r="A353" s="270" t="s">
        <v>570</v>
      </c>
      <c r="B353" s="271"/>
      <c r="C353" s="271"/>
      <c r="D353" s="271"/>
      <c r="E353" s="271"/>
      <c r="F353" s="271"/>
      <c r="G353" s="271"/>
      <c r="H353" s="271"/>
      <c r="I353" s="271"/>
      <c r="J353" s="271"/>
      <c r="K353" s="272"/>
    </row>
    <row r="354" spans="1:11" x14ac:dyDescent="0.25">
      <c r="A354" s="6" t="s">
        <v>202</v>
      </c>
      <c r="B354" s="6"/>
      <c r="C354" s="6"/>
      <c r="D354" s="6"/>
      <c r="E354" s="6"/>
      <c r="F354" s="6"/>
      <c r="G354" s="6"/>
      <c r="H354" s="6"/>
      <c r="I354" s="6"/>
      <c r="J354" s="6"/>
      <c r="K354" s="6"/>
    </row>
    <row r="355" spans="1:11" x14ac:dyDescent="0.25">
      <c r="A355" s="6"/>
      <c r="B355" s="6"/>
      <c r="C355" s="6"/>
      <c r="D355" s="6"/>
      <c r="E355" s="6"/>
      <c r="F355" s="6"/>
      <c r="G355" s="6"/>
      <c r="H355" s="6"/>
      <c r="I355" s="6"/>
      <c r="J355" s="6"/>
      <c r="K355" s="6"/>
    </row>
    <row r="356" spans="1:11" ht="15" customHeight="1" x14ac:dyDescent="0.25">
      <c r="A356" s="280" t="s">
        <v>203</v>
      </c>
      <c r="B356" s="280"/>
      <c r="C356" s="280"/>
      <c r="D356" s="280"/>
      <c r="E356" s="280"/>
      <c r="F356" s="280"/>
      <c r="G356" s="276" t="s">
        <v>220</v>
      </c>
      <c r="H356" s="276" t="s">
        <v>204</v>
      </c>
      <c r="I356" s="276" t="s">
        <v>219</v>
      </c>
      <c r="J356" s="276" t="s">
        <v>220</v>
      </c>
      <c r="K356" s="276" t="s">
        <v>204</v>
      </c>
    </row>
    <row r="357" spans="1:11" ht="49.5" customHeight="1" x14ac:dyDescent="0.25">
      <c r="A357" s="281"/>
      <c r="B357" s="281"/>
      <c r="C357" s="281"/>
      <c r="D357" s="281"/>
      <c r="E357" s="281"/>
      <c r="F357" s="281"/>
      <c r="G357" s="277"/>
      <c r="H357" s="277"/>
      <c r="I357" s="278"/>
      <c r="J357" s="277"/>
      <c r="K357" s="277"/>
    </row>
    <row r="358" spans="1:11" x14ac:dyDescent="0.25">
      <c r="A358" s="282" t="s">
        <v>221</v>
      </c>
      <c r="B358" s="282"/>
      <c r="C358" s="282"/>
      <c r="D358" s="282"/>
      <c r="E358" s="282"/>
      <c r="F358" s="282"/>
      <c r="G358" s="275" t="s">
        <v>222</v>
      </c>
      <c r="H358" s="275"/>
      <c r="I358" s="275"/>
      <c r="J358" s="275" t="s">
        <v>223</v>
      </c>
      <c r="K358" s="275"/>
    </row>
    <row r="359" spans="1:11" ht="56.25" customHeight="1" x14ac:dyDescent="0.25">
      <c r="A359" s="283" t="s">
        <v>224</v>
      </c>
      <c r="B359" s="283"/>
      <c r="C359" s="283"/>
      <c r="D359" s="283"/>
      <c r="E359" s="283"/>
      <c r="F359" s="283"/>
      <c r="G359" s="36"/>
      <c r="H359" s="36"/>
      <c r="I359" s="37"/>
      <c r="J359" s="36"/>
      <c r="K359" s="36"/>
    </row>
    <row r="360" spans="1:11" ht="30" customHeight="1" x14ac:dyDescent="0.25">
      <c r="A360" s="284" t="s">
        <v>225</v>
      </c>
      <c r="B360" s="284"/>
      <c r="C360" s="284"/>
      <c r="D360" s="284"/>
      <c r="E360" s="284"/>
      <c r="F360" s="284"/>
      <c r="G360" s="36"/>
      <c r="H360" s="36"/>
      <c r="I360" s="37"/>
      <c r="J360" s="36"/>
      <c r="K360" s="36"/>
    </row>
    <row r="361" spans="1:11" ht="73.5" customHeight="1" x14ac:dyDescent="0.25">
      <c r="A361" s="149" t="s">
        <v>226</v>
      </c>
      <c r="B361" s="149"/>
      <c r="C361" s="149"/>
      <c r="D361" s="149"/>
      <c r="E361" s="149"/>
      <c r="F361" s="149"/>
      <c r="G361" s="36"/>
      <c r="H361" s="36"/>
      <c r="I361" s="37"/>
      <c r="J361" s="36"/>
      <c r="K361" s="36"/>
    </row>
    <row r="362" spans="1:11" ht="104.25" customHeight="1" x14ac:dyDescent="0.25">
      <c r="A362" s="283" t="s">
        <v>227</v>
      </c>
      <c r="B362" s="283"/>
      <c r="C362" s="283"/>
      <c r="D362" s="283"/>
      <c r="E362" s="283"/>
      <c r="F362" s="283"/>
      <c r="G362" s="36"/>
      <c r="H362" s="36"/>
      <c r="I362" s="37"/>
      <c r="J362" s="36"/>
      <c r="K362" s="36"/>
    </row>
    <row r="363" spans="1:11" ht="30" customHeight="1" x14ac:dyDescent="0.25">
      <c r="A363" s="283" t="s">
        <v>228</v>
      </c>
      <c r="B363" s="283"/>
      <c r="C363" s="283"/>
      <c r="D363" s="283"/>
      <c r="E363" s="283"/>
      <c r="F363" s="283"/>
      <c r="G363" s="36"/>
      <c r="H363" s="36"/>
      <c r="I363" s="37"/>
      <c r="J363" s="36"/>
      <c r="K363" s="36"/>
    </row>
    <row r="364" spans="1:11" ht="60.75" customHeight="1" x14ac:dyDescent="0.25">
      <c r="A364" s="283" t="s">
        <v>229</v>
      </c>
      <c r="B364" s="283"/>
      <c r="C364" s="283"/>
      <c r="D364" s="283"/>
      <c r="E364" s="283"/>
      <c r="F364" s="283"/>
      <c r="G364" s="36"/>
      <c r="H364" s="36"/>
      <c r="I364" s="37"/>
      <c r="J364" s="36"/>
      <c r="K364" s="36"/>
    </row>
    <row r="365" spans="1:11" x14ac:dyDescent="0.25">
      <c r="A365" s="149" t="s">
        <v>230</v>
      </c>
      <c r="B365" s="149"/>
      <c r="C365" s="149"/>
      <c r="D365" s="149"/>
      <c r="E365" s="149"/>
      <c r="F365" s="149"/>
      <c r="G365" s="36"/>
      <c r="H365" s="36"/>
      <c r="I365" s="37"/>
      <c r="J365" s="36"/>
      <c r="K365" s="36"/>
    </row>
    <row r="366" spans="1:11" ht="27.75" customHeight="1" x14ac:dyDescent="0.25">
      <c r="A366" s="149" t="s">
        <v>231</v>
      </c>
      <c r="B366" s="149"/>
      <c r="C366" s="149"/>
      <c r="D366" s="149"/>
      <c r="E366" s="149"/>
      <c r="F366" s="149"/>
      <c r="G366" s="36"/>
      <c r="H366" s="36"/>
      <c r="I366" s="37"/>
      <c r="J366" s="36"/>
      <c r="K366" s="36"/>
    </row>
    <row r="367" spans="1:11" ht="42.75" customHeight="1" x14ac:dyDescent="0.25">
      <c r="A367" s="149" t="s">
        <v>232</v>
      </c>
      <c r="B367" s="149"/>
      <c r="C367" s="149"/>
      <c r="D367" s="149"/>
      <c r="E367" s="149"/>
      <c r="F367" s="149"/>
      <c r="G367" s="36"/>
      <c r="H367" s="36"/>
      <c r="I367" s="37"/>
      <c r="J367" s="36"/>
      <c r="K367" s="36"/>
    </row>
    <row r="368" spans="1:11" ht="30.75" customHeight="1" x14ac:dyDescent="0.25">
      <c r="A368" s="149" t="s">
        <v>233</v>
      </c>
      <c r="B368" s="149"/>
      <c r="C368" s="149"/>
      <c r="D368" s="149"/>
      <c r="E368" s="149"/>
      <c r="F368" s="149"/>
      <c r="G368" s="36"/>
      <c r="H368" s="36"/>
      <c r="I368" s="37"/>
      <c r="J368" s="36"/>
      <c r="K368" s="36"/>
    </row>
    <row r="369" spans="1:11" ht="29.25" customHeight="1" x14ac:dyDescent="0.25">
      <c r="A369" s="149" t="s">
        <v>234</v>
      </c>
      <c r="B369" s="149"/>
      <c r="C369" s="149"/>
      <c r="D369" s="149"/>
      <c r="E369" s="149"/>
      <c r="F369" s="149"/>
      <c r="G369" s="36"/>
      <c r="H369" s="36"/>
      <c r="I369" s="37"/>
      <c r="J369" s="36"/>
      <c r="K369" s="36"/>
    </row>
    <row r="370" spans="1:11" x14ac:dyDescent="0.25">
      <c r="A370" s="149" t="s">
        <v>235</v>
      </c>
      <c r="B370" s="149"/>
      <c r="C370" s="149"/>
      <c r="D370" s="149"/>
      <c r="E370" s="149"/>
      <c r="F370" s="149"/>
      <c r="G370" s="36"/>
      <c r="H370" s="36"/>
      <c r="I370" s="37"/>
      <c r="J370" s="36"/>
      <c r="K370" s="36"/>
    </row>
    <row r="371" spans="1:11" x14ac:dyDescent="0.25">
      <c r="A371" s="149" t="s">
        <v>236</v>
      </c>
      <c r="B371" s="149"/>
      <c r="C371" s="149"/>
      <c r="D371" s="149"/>
      <c r="E371" s="149"/>
      <c r="F371" s="149"/>
      <c r="G371" s="36"/>
      <c r="H371" s="36"/>
      <c r="I371" s="37"/>
      <c r="J371" s="36"/>
      <c r="K371" s="36"/>
    </row>
    <row r="372" spans="1:11" ht="249.75" customHeight="1" x14ac:dyDescent="0.25">
      <c r="A372" s="149" t="s">
        <v>237</v>
      </c>
      <c r="B372" s="149"/>
      <c r="C372" s="149"/>
      <c r="D372" s="149"/>
      <c r="E372" s="149"/>
      <c r="F372" s="149"/>
      <c r="G372" s="36"/>
      <c r="H372" s="36"/>
      <c r="I372" s="37"/>
      <c r="J372" s="36"/>
      <c r="K372" s="36"/>
    </row>
    <row r="373" spans="1:11" x14ac:dyDescent="0.25">
      <c r="A373" s="149" t="s">
        <v>238</v>
      </c>
      <c r="B373" s="149"/>
      <c r="C373" s="149"/>
      <c r="D373" s="149"/>
      <c r="E373" s="149"/>
      <c r="F373" s="149"/>
      <c r="G373" s="36"/>
      <c r="H373" s="36"/>
      <c r="I373" s="37"/>
      <c r="J373" s="36"/>
      <c r="K373" s="36"/>
    </row>
    <row r="374" spans="1:11" ht="31.5" customHeight="1" x14ac:dyDescent="0.25">
      <c r="A374" s="149" t="s">
        <v>239</v>
      </c>
      <c r="B374" s="149"/>
      <c r="C374" s="149"/>
      <c r="D374" s="149"/>
      <c r="E374" s="149"/>
      <c r="F374" s="149"/>
      <c r="G374" s="36"/>
      <c r="H374" s="36"/>
      <c r="I374" s="37"/>
      <c r="J374" s="36"/>
      <c r="K374" s="36"/>
    </row>
    <row r="375" spans="1:11" x14ac:dyDescent="0.25">
      <c r="A375" s="149" t="s">
        <v>240</v>
      </c>
      <c r="B375" s="149"/>
      <c r="C375" s="149"/>
      <c r="D375" s="149"/>
      <c r="E375" s="149"/>
      <c r="F375" s="149"/>
      <c r="G375" s="36"/>
      <c r="H375" s="36"/>
      <c r="I375" s="37"/>
      <c r="J375" s="36"/>
      <c r="K375" s="36"/>
    </row>
    <row r="376" spans="1:11" ht="30" customHeight="1" x14ac:dyDescent="0.25">
      <c r="A376" s="149" t="s">
        <v>241</v>
      </c>
      <c r="B376" s="149"/>
      <c r="C376" s="149"/>
      <c r="D376" s="149"/>
      <c r="E376" s="149"/>
      <c r="F376" s="149"/>
      <c r="G376" s="36"/>
      <c r="H376" s="36"/>
      <c r="I376" s="37"/>
      <c r="J376" s="36"/>
      <c r="K376" s="36"/>
    </row>
    <row r="377" spans="1:11" x14ac:dyDescent="0.25">
      <c r="A377" s="149" t="s">
        <v>242</v>
      </c>
      <c r="B377" s="149"/>
      <c r="C377" s="149"/>
      <c r="D377" s="149"/>
      <c r="E377" s="149"/>
      <c r="F377" s="149"/>
      <c r="G377" s="36"/>
      <c r="H377" s="36"/>
      <c r="I377" s="37"/>
      <c r="J377" s="36"/>
      <c r="K377" s="36"/>
    </row>
    <row r="378" spans="1:11" ht="60.75" customHeight="1" x14ac:dyDescent="0.25">
      <c r="A378" s="149" t="s">
        <v>243</v>
      </c>
      <c r="B378" s="149"/>
      <c r="C378" s="149"/>
      <c r="D378" s="149"/>
      <c r="E378" s="149"/>
      <c r="F378" s="149"/>
      <c r="G378" s="36"/>
      <c r="H378" s="36"/>
      <c r="I378" s="37"/>
      <c r="J378" s="36"/>
      <c r="K378" s="36"/>
    </row>
    <row r="379" spans="1:11" ht="45" customHeight="1" x14ac:dyDescent="0.25">
      <c r="A379" s="149" t="s">
        <v>244</v>
      </c>
      <c r="B379" s="149"/>
      <c r="C379" s="149"/>
      <c r="D379" s="149"/>
      <c r="E379" s="149"/>
      <c r="F379" s="149"/>
      <c r="G379" s="36"/>
      <c r="H379" s="36"/>
      <c r="I379" s="37"/>
      <c r="J379" s="36"/>
      <c r="K379" s="36"/>
    </row>
    <row r="380" spans="1:11" ht="33" customHeight="1" x14ac:dyDescent="0.25">
      <c r="A380" s="149" t="s">
        <v>245</v>
      </c>
      <c r="B380" s="149"/>
      <c r="C380" s="149"/>
      <c r="D380" s="149"/>
      <c r="E380" s="149"/>
      <c r="F380" s="149"/>
      <c r="G380" s="36"/>
      <c r="H380" s="36"/>
      <c r="I380" s="37"/>
      <c r="J380" s="36"/>
      <c r="K380" s="36"/>
    </row>
    <row r="381" spans="1:11" ht="55.5" customHeight="1" x14ac:dyDescent="0.25">
      <c r="A381" s="149" t="s">
        <v>572</v>
      </c>
      <c r="B381" s="149"/>
      <c r="C381" s="149"/>
      <c r="D381" s="149"/>
      <c r="E381" s="149"/>
      <c r="F381" s="149"/>
      <c r="G381" s="36"/>
      <c r="H381" s="36"/>
      <c r="I381" s="37"/>
      <c r="J381" s="36"/>
      <c r="K381" s="36"/>
    </row>
    <row r="382" spans="1:11" ht="74.25" customHeight="1" x14ac:dyDescent="0.25">
      <c r="A382" s="149" t="s">
        <v>573</v>
      </c>
      <c r="B382" s="149"/>
      <c r="C382" s="149"/>
      <c r="D382" s="149"/>
      <c r="E382" s="149"/>
      <c r="F382" s="149"/>
      <c r="G382" s="36"/>
      <c r="H382" s="36"/>
      <c r="I382" s="37"/>
      <c r="J382" s="36"/>
      <c r="K382" s="36"/>
    </row>
    <row r="383" spans="1:11" ht="64.5" customHeight="1" x14ac:dyDescent="0.25">
      <c r="A383" s="149" t="s">
        <v>574</v>
      </c>
      <c r="B383" s="149"/>
      <c r="C383" s="149"/>
      <c r="D383" s="149"/>
      <c r="E383" s="149"/>
      <c r="F383" s="149"/>
      <c r="G383" s="36"/>
      <c r="H383" s="36"/>
      <c r="I383" s="37"/>
      <c r="J383" s="36"/>
      <c r="K383" s="36"/>
    </row>
    <row r="384" spans="1:11" ht="39" customHeight="1" x14ac:dyDescent="0.25">
      <c r="A384" s="150" t="s">
        <v>575</v>
      </c>
      <c r="B384" s="151"/>
      <c r="C384" s="151"/>
      <c r="D384" s="151"/>
      <c r="E384" s="151"/>
      <c r="F384" s="152"/>
      <c r="G384" s="36"/>
      <c r="H384" s="36"/>
      <c r="I384" s="37"/>
      <c r="J384" s="36"/>
      <c r="K384" s="36"/>
    </row>
    <row r="385" spans="1:11" ht="83.25" customHeight="1" x14ac:dyDescent="0.25">
      <c r="A385" s="150" t="s">
        <v>576</v>
      </c>
      <c r="B385" s="151"/>
      <c r="C385" s="151"/>
      <c r="D385" s="151"/>
      <c r="E385" s="151"/>
      <c r="F385" s="152"/>
      <c r="G385" s="36"/>
      <c r="H385" s="36"/>
      <c r="I385" s="37"/>
      <c r="J385" s="36"/>
      <c r="K385" s="36"/>
    </row>
    <row r="386" spans="1:11" ht="45.75" customHeight="1" x14ac:dyDescent="0.25">
      <c r="A386" s="150" t="s">
        <v>577</v>
      </c>
      <c r="B386" s="151"/>
      <c r="C386" s="151"/>
      <c r="D386" s="151"/>
      <c r="E386" s="151"/>
      <c r="F386" s="152"/>
      <c r="G386" s="36"/>
      <c r="H386" s="36"/>
      <c r="I386" s="37"/>
      <c r="J386" s="36"/>
      <c r="K386" s="36"/>
    </row>
    <row r="387" spans="1:11" ht="60.75" customHeight="1" x14ac:dyDescent="0.25">
      <c r="A387" s="150" t="s">
        <v>578</v>
      </c>
      <c r="B387" s="151"/>
      <c r="C387" s="151"/>
      <c r="D387" s="151"/>
      <c r="E387" s="151"/>
      <c r="F387" s="152"/>
      <c r="G387" s="36"/>
      <c r="H387" s="36"/>
      <c r="I387" s="37"/>
      <c r="J387" s="36"/>
      <c r="K387" s="36"/>
    </row>
    <row r="388" spans="1:11" ht="59.25" customHeight="1" x14ac:dyDescent="0.25">
      <c r="A388" s="149" t="s">
        <v>579</v>
      </c>
      <c r="B388" s="149"/>
      <c r="C388" s="149"/>
      <c r="D388" s="149"/>
      <c r="E388" s="149"/>
      <c r="F388" s="149"/>
      <c r="G388" s="36"/>
      <c r="H388" s="36"/>
      <c r="I388" s="37"/>
      <c r="J388" s="36"/>
      <c r="K388" s="36"/>
    </row>
    <row r="389" spans="1:11" ht="64.5" customHeight="1" x14ac:dyDescent="0.25">
      <c r="A389" s="149" t="s">
        <v>580</v>
      </c>
      <c r="B389" s="149"/>
      <c r="C389" s="149"/>
      <c r="D389" s="149"/>
      <c r="E389" s="149"/>
      <c r="F389" s="149"/>
      <c r="G389" s="36"/>
      <c r="H389" s="36"/>
      <c r="I389" s="37"/>
      <c r="J389" s="36"/>
      <c r="K389" s="36"/>
    </row>
    <row r="390" spans="1:11" ht="31.5" customHeight="1" x14ac:dyDescent="0.25">
      <c r="A390" s="149" t="s">
        <v>581</v>
      </c>
      <c r="B390" s="149"/>
      <c r="C390" s="149"/>
      <c r="D390" s="149"/>
      <c r="E390" s="149"/>
      <c r="F390" s="149"/>
      <c r="G390" s="36"/>
      <c r="H390" s="36"/>
      <c r="I390" s="37"/>
      <c r="J390" s="36"/>
      <c r="K390" s="36"/>
    </row>
    <row r="391" spans="1:11" ht="30.75" customHeight="1" x14ac:dyDescent="0.25">
      <c r="A391" s="149" t="s">
        <v>582</v>
      </c>
      <c r="B391" s="149"/>
      <c r="C391" s="149"/>
      <c r="D391" s="149"/>
      <c r="E391" s="149"/>
      <c r="F391" s="149"/>
      <c r="G391" s="36"/>
      <c r="H391" s="36"/>
      <c r="I391" s="37"/>
      <c r="J391" s="36"/>
      <c r="K391" s="36"/>
    </row>
    <row r="392" spans="1:11" ht="31.5" customHeight="1" x14ac:dyDescent="0.25">
      <c r="A392" s="149" t="s">
        <v>583</v>
      </c>
      <c r="B392" s="149"/>
      <c r="C392" s="149"/>
      <c r="D392" s="149"/>
      <c r="E392" s="149"/>
      <c r="F392" s="149"/>
      <c r="G392" s="36"/>
      <c r="H392" s="36"/>
      <c r="I392" s="37"/>
      <c r="J392" s="36"/>
      <c r="K392" s="36"/>
    </row>
    <row r="393" spans="1:11" x14ac:dyDescent="0.25">
      <c r="A393" s="149" t="s">
        <v>246</v>
      </c>
      <c r="B393" s="149"/>
      <c r="C393" s="149"/>
      <c r="D393" s="149"/>
      <c r="E393" s="149"/>
      <c r="F393" s="149"/>
      <c r="G393" s="36"/>
      <c r="H393" s="36"/>
      <c r="I393" s="37"/>
      <c r="J393" s="36"/>
      <c r="K393" s="36"/>
    </row>
    <row r="394" spans="1:11" ht="46.5" customHeight="1" x14ac:dyDescent="0.25">
      <c r="A394" s="148"/>
      <c r="B394" s="148"/>
      <c r="C394" s="148"/>
      <c r="D394" s="148"/>
      <c r="E394" s="148"/>
      <c r="F394" s="148"/>
      <c r="G394" s="36"/>
      <c r="H394" s="36"/>
      <c r="I394" s="37"/>
      <c r="J394" s="36"/>
      <c r="K394" s="36"/>
    </row>
    <row r="395" spans="1:11" ht="46.5" customHeight="1" x14ac:dyDescent="0.25">
      <c r="A395" s="148"/>
      <c r="B395" s="148"/>
      <c r="C395" s="148"/>
      <c r="D395" s="148"/>
      <c r="E395" s="148"/>
      <c r="F395" s="148"/>
      <c r="G395" s="36"/>
      <c r="H395" s="36"/>
      <c r="I395" s="37"/>
      <c r="J395" s="36"/>
      <c r="K395" s="36"/>
    </row>
    <row r="396" spans="1:11" ht="46.5" customHeight="1" x14ac:dyDescent="0.25">
      <c r="A396" s="148"/>
      <c r="B396" s="148"/>
      <c r="C396" s="148"/>
      <c r="D396" s="148"/>
      <c r="E396" s="148"/>
      <c r="F396" s="148"/>
      <c r="G396" s="36"/>
      <c r="H396" s="36"/>
      <c r="I396" s="37"/>
      <c r="J396" s="36"/>
      <c r="K396" s="36"/>
    </row>
    <row r="397" spans="1:11" ht="46.5" customHeight="1" x14ac:dyDescent="0.25">
      <c r="A397" s="148"/>
      <c r="B397" s="148"/>
      <c r="C397" s="148"/>
      <c r="D397" s="148"/>
      <c r="E397" s="148"/>
      <c r="F397" s="148"/>
      <c r="G397" s="36"/>
      <c r="H397" s="36"/>
      <c r="I397" s="37"/>
      <c r="J397" s="36"/>
      <c r="K397" s="36"/>
    </row>
    <row r="398" spans="1:11" ht="46.5" customHeight="1" x14ac:dyDescent="0.25">
      <c r="A398" s="148"/>
      <c r="B398" s="148"/>
      <c r="C398" s="148"/>
      <c r="D398" s="148"/>
      <c r="E398" s="148"/>
      <c r="F398" s="148"/>
      <c r="G398" s="36"/>
      <c r="H398" s="36"/>
      <c r="I398" s="37"/>
      <c r="J398" s="36"/>
      <c r="K398" s="36"/>
    </row>
    <row r="399" spans="1:11" ht="46.5" customHeight="1" x14ac:dyDescent="0.25">
      <c r="A399" s="148"/>
      <c r="B399" s="148"/>
      <c r="C399" s="148"/>
      <c r="D399" s="148"/>
      <c r="E399" s="148"/>
      <c r="F399" s="148"/>
      <c r="G399" s="36"/>
      <c r="H399" s="36"/>
      <c r="I399" s="37"/>
      <c r="J399" s="36"/>
      <c r="K399" s="36"/>
    </row>
    <row r="400" spans="1:11" ht="46.5" customHeight="1" x14ac:dyDescent="0.25">
      <c r="A400" s="148"/>
      <c r="B400" s="148"/>
      <c r="C400" s="148"/>
      <c r="D400" s="148"/>
      <c r="E400" s="148"/>
      <c r="F400" s="148"/>
      <c r="G400" s="36"/>
      <c r="H400" s="36"/>
      <c r="I400" s="37"/>
      <c r="J400" s="36"/>
      <c r="K400" s="36"/>
    </row>
    <row r="401" spans="1:11" ht="46.5" customHeight="1" x14ac:dyDescent="0.25">
      <c r="A401" s="148"/>
      <c r="B401" s="148"/>
      <c r="C401" s="148"/>
      <c r="D401" s="148"/>
      <c r="E401" s="148"/>
      <c r="F401" s="148"/>
      <c r="G401" s="36"/>
      <c r="H401" s="36"/>
      <c r="I401" s="37"/>
      <c r="J401" s="36"/>
      <c r="K401" s="36"/>
    </row>
    <row r="402" spans="1:11" ht="46.5" customHeight="1" x14ac:dyDescent="0.25">
      <c r="A402" s="148"/>
      <c r="B402" s="148"/>
      <c r="C402" s="148"/>
      <c r="D402" s="148"/>
      <c r="E402" s="148"/>
      <c r="F402" s="148"/>
      <c r="G402" s="36"/>
      <c r="H402" s="36"/>
      <c r="I402" s="37"/>
      <c r="J402" s="36"/>
      <c r="K402" s="36"/>
    </row>
    <row r="403" spans="1:11" ht="46.5" customHeight="1" x14ac:dyDescent="0.25">
      <c r="A403" s="148"/>
      <c r="B403" s="148"/>
      <c r="C403" s="148"/>
      <c r="D403" s="148"/>
      <c r="E403" s="148"/>
      <c r="F403" s="148"/>
      <c r="G403" s="36"/>
      <c r="H403" s="36"/>
      <c r="I403" s="37"/>
      <c r="J403" s="36"/>
      <c r="K403" s="36"/>
    </row>
    <row r="404" spans="1:11" ht="46.5" customHeight="1" x14ac:dyDescent="0.25">
      <c r="A404" s="148"/>
      <c r="B404" s="148"/>
      <c r="C404" s="148"/>
      <c r="D404" s="148"/>
      <c r="E404" s="148"/>
      <c r="F404" s="148"/>
      <c r="G404" s="36"/>
      <c r="H404" s="36"/>
      <c r="I404" s="37"/>
      <c r="J404" s="36"/>
      <c r="K404" s="36"/>
    </row>
    <row r="405" spans="1:11" ht="35.25" customHeight="1" x14ac:dyDescent="0.25">
      <c r="A405" s="148"/>
      <c r="B405" s="148"/>
      <c r="C405" s="148"/>
      <c r="D405" s="148"/>
      <c r="E405" s="148"/>
      <c r="F405" s="148"/>
      <c r="G405" s="36"/>
      <c r="H405" s="36"/>
      <c r="I405" s="37"/>
      <c r="J405" s="36"/>
      <c r="K405" s="36"/>
    </row>
    <row r="406" spans="1:11" ht="35.25" customHeight="1" x14ac:dyDescent="0.25">
      <c r="A406" s="148"/>
      <c r="B406" s="148"/>
      <c r="C406" s="148"/>
      <c r="D406" s="148"/>
      <c r="E406" s="148"/>
      <c r="F406" s="148"/>
      <c r="G406" s="36"/>
      <c r="H406" s="36"/>
      <c r="I406" s="37"/>
      <c r="J406" s="36"/>
      <c r="K406" s="36"/>
    </row>
    <row r="407" spans="1:11" ht="35.25" customHeight="1" x14ac:dyDescent="0.25">
      <c r="A407" s="148"/>
      <c r="B407" s="148"/>
      <c r="C407" s="148"/>
      <c r="D407" s="148"/>
      <c r="E407" s="148"/>
      <c r="F407" s="148"/>
      <c r="G407" s="36"/>
      <c r="H407" s="36"/>
      <c r="I407" s="37"/>
      <c r="J407" s="36"/>
      <c r="K407" s="36"/>
    </row>
    <row r="408" spans="1:11" ht="36.75" customHeight="1" x14ac:dyDescent="0.25">
      <c r="A408" s="148"/>
      <c r="B408" s="148"/>
      <c r="C408" s="148"/>
      <c r="D408" s="148"/>
      <c r="E408" s="148"/>
      <c r="F408" s="148"/>
      <c r="G408" s="36"/>
      <c r="H408" s="36"/>
      <c r="I408" s="37"/>
      <c r="J408" s="36"/>
      <c r="K408" s="36"/>
    </row>
    <row r="409" spans="1:11" ht="23.25" customHeight="1" x14ac:dyDescent="0.25">
      <c r="A409" s="136" t="s">
        <v>247</v>
      </c>
      <c r="B409" s="137"/>
      <c r="C409" s="137"/>
      <c r="D409" s="137"/>
      <c r="E409" s="137"/>
      <c r="F409" s="137"/>
      <c r="G409" s="137"/>
      <c r="H409" s="137"/>
      <c r="I409" s="137"/>
      <c r="J409" s="137"/>
      <c r="K409" s="138"/>
    </row>
    <row r="410" spans="1:11" x14ac:dyDescent="0.25">
      <c r="A410" s="39"/>
      <c r="B410" s="39"/>
      <c r="C410" s="39"/>
      <c r="D410" s="39"/>
      <c r="E410" s="39"/>
      <c r="F410" s="39"/>
      <c r="G410" s="22"/>
      <c r="H410" s="22"/>
      <c r="I410" s="38"/>
      <c r="J410" s="22"/>
      <c r="K410" s="22"/>
    </row>
    <row r="411" spans="1:11" x14ac:dyDescent="0.25">
      <c r="A411" s="146" t="s">
        <v>248</v>
      </c>
      <c r="B411" s="146"/>
      <c r="C411" s="146"/>
      <c r="D411" s="146"/>
      <c r="E411" s="146"/>
      <c r="F411" s="146"/>
      <c r="G411" s="146"/>
      <c r="H411" s="146"/>
      <c r="I411" s="146"/>
      <c r="J411" s="146"/>
      <c r="K411" s="146"/>
    </row>
    <row r="412" spans="1:11" x14ac:dyDescent="0.25">
      <c r="A412" s="39"/>
      <c r="B412" s="39"/>
      <c r="C412" s="39"/>
      <c r="D412" s="39"/>
      <c r="E412" s="39"/>
      <c r="F412" s="39"/>
      <c r="G412" s="22"/>
      <c r="H412" s="22"/>
      <c r="I412" s="38"/>
      <c r="J412" s="22"/>
      <c r="K412" s="22"/>
    </row>
    <row r="413" spans="1:11" x14ac:dyDescent="0.25">
      <c r="A413" s="147">
        <f>A34</f>
        <v>0</v>
      </c>
      <c r="B413" s="147"/>
      <c r="C413" s="147"/>
      <c r="D413" s="147"/>
      <c r="E413" s="147"/>
      <c r="F413" s="147"/>
      <c r="G413" s="147"/>
      <c r="H413" s="147"/>
      <c r="I413" s="147"/>
      <c r="J413" s="147"/>
      <c r="K413" s="147"/>
    </row>
    <row r="414" spans="1:11" x14ac:dyDescent="0.25">
      <c r="A414" s="39"/>
      <c r="B414" s="39"/>
      <c r="C414" s="39"/>
      <c r="D414" s="39"/>
      <c r="E414" s="39"/>
      <c r="F414" s="39"/>
      <c r="G414" s="22"/>
      <c r="H414" s="22"/>
      <c r="I414" s="38"/>
      <c r="J414" s="22"/>
      <c r="K414" s="22"/>
    </row>
    <row r="415" spans="1:11" x14ac:dyDescent="0.25">
      <c r="A415" s="146" t="s">
        <v>249</v>
      </c>
      <c r="B415" s="146"/>
      <c r="C415" s="146"/>
      <c r="D415" s="146"/>
      <c r="E415" s="146"/>
      <c r="F415" s="146"/>
      <c r="G415" s="146"/>
      <c r="H415" s="146"/>
      <c r="I415" s="146"/>
      <c r="J415" s="146"/>
      <c r="K415" s="146"/>
    </row>
    <row r="416" spans="1:11" x14ac:dyDescent="0.25">
      <c r="A416" s="6"/>
      <c r="B416" s="6"/>
      <c r="C416" s="6"/>
      <c r="D416" s="6"/>
      <c r="E416" s="6"/>
      <c r="F416" s="6"/>
      <c r="G416" s="6"/>
      <c r="H416" s="6"/>
      <c r="I416" s="6"/>
      <c r="J416" s="6"/>
      <c r="K416" s="6"/>
    </row>
    <row r="417" spans="1:11" x14ac:dyDescent="0.25">
      <c r="A417" s="144">
        <f>A38</f>
        <v>0</v>
      </c>
      <c r="B417" s="144"/>
      <c r="C417" s="144"/>
      <c r="D417" s="144"/>
      <c r="E417" s="144"/>
      <c r="F417" s="144"/>
      <c r="G417" s="144"/>
      <c r="H417" s="144"/>
      <c r="I417" s="144"/>
      <c r="J417" s="144"/>
      <c r="K417" s="144"/>
    </row>
    <row r="418" spans="1:11" x14ac:dyDescent="0.25">
      <c r="A418" s="144"/>
      <c r="B418" s="144"/>
      <c r="C418" s="144"/>
      <c r="D418" s="144"/>
      <c r="E418" s="144"/>
      <c r="F418" s="144"/>
      <c r="G418" s="144"/>
      <c r="H418" s="144"/>
      <c r="I418" s="144"/>
      <c r="J418" s="144"/>
      <c r="K418" s="144"/>
    </row>
    <row r="419" spans="1:11" x14ac:dyDescent="0.25">
      <c r="A419" s="144"/>
      <c r="B419" s="144"/>
      <c r="C419" s="144"/>
      <c r="D419" s="144"/>
      <c r="E419" s="144"/>
      <c r="F419" s="144"/>
      <c r="G419" s="144"/>
      <c r="H419" s="144"/>
      <c r="I419" s="144"/>
      <c r="J419" s="144"/>
      <c r="K419" s="144"/>
    </row>
    <row r="420" spans="1:11" x14ac:dyDescent="0.25">
      <c r="A420" s="144"/>
      <c r="B420" s="144"/>
      <c r="C420" s="144"/>
      <c r="D420" s="144"/>
      <c r="E420" s="144"/>
      <c r="F420" s="144"/>
      <c r="G420" s="144"/>
      <c r="H420" s="144"/>
      <c r="I420" s="144"/>
      <c r="J420" s="144"/>
      <c r="K420" s="144"/>
    </row>
    <row r="421" spans="1:11" x14ac:dyDescent="0.25">
      <c r="A421" s="6"/>
      <c r="B421" s="6"/>
      <c r="C421" s="6"/>
      <c r="D421" s="6"/>
      <c r="E421" s="6"/>
      <c r="F421" s="6"/>
      <c r="G421" s="6"/>
      <c r="H421" s="6"/>
      <c r="I421" s="6"/>
      <c r="J421" s="6"/>
      <c r="K421" s="6"/>
    </row>
    <row r="422" spans="1:11" x14ac:dyDescent="0.25">
      <c r="A422" s="6" t="s">
        <v>250</v>
      </c>
      <c r="B422" s="6"/>
      <c r="C422" s="6"/>
      <c r="D422" s="6"/>
      <c r="E422" s="6"/>
      <c r="F422" s="6"/>
      <c r="G422" s="6"/>
      <c r="H422" s="6"/>
      <c r="I422" s="6"/>
      <c r="J422" s="6"/>
      <c r="K422" s="6"/>
    </row>
    <row r="423" spans="1:11" x14ac:dyDescent="0.25">
      <c r="A423" s="6"/>
      <c r="B423" s="6"/>
      <c r="C423" s="6"/>
      <c r="D423" s="6"/>
      <c r="E423" s="6"/>
      <c r="F423" s="6"/>
      <c r="G423" s="6"/>
      <c r="H423" s="6"/>
      <c r="I423" s="6"/>
      <c r="J423" s="6"/>
      <c r="K423" s="6"/>
    </row>
    <row r="424" spans="1:11" x14ac:dyDescent="0.25">
      <c r="A424" s="145">
        <f>D335</f>
        <v>0</v>
      </c>
      <c r="B424" s="145"/>
      <c r="C424" s="145"/>
      <c r="D424" s="145"/>
      <c r="E424" s="145"/>
      <c r="F424" s="6"/>
      <c r="G424" s="145">
        <f>D336</f>
        <v>0</v>
      </c>
      <c r="H424" s="145"/>
      <c r="I424" s="145"/>
      <c r="J424" s="145"/>
      <c r="K424" s="145"/>
    </row>
    <row r="425" spans="1:11" x14ac:dyDescent="0.25">
      <c r="A425" s="6"/>
      <c r="B425" s="6"/>
      <c r="C425" s="6"/>
      <c r="D425" s="6"/>
      <c r="E425" s="6"/>
      <c r="F425" s="6"/>
      <c r="G425" s="6"/>
      <c r="H425" s="6"/>
      <c r="I425" s="6"/>
      <c r="J425" s="6"/>
      <c r="K425" s="6"/>
    </row>
    <row r="426" spans="1:11" x14ac:dyDescent="0.25">
      <c r="A426" s="6" t="s">
        <v>251</v>
      </c>
      <c r="B426" s="6"/>
      <c r="C426" s="6"/>
      <c r="D426" s="6"/>
      <c r="E426" s="6"/>
      <c r="F426" s="6"/>
      <c r="G426" s="6"/>
      <c r="H426" s="6"/>
      <c r="I426" s="6"/>
      <c r="J426" s="6"/>
      <c r="K426" s="6"/>
    </row>
    <row r="427" spans="1:11" x14ac:dyDescent="0.25">
      <c r="A427" s="6"/>
      <c r="B427" s="6"/>
      <c r="C427" s="6"/>
      <c r="D427" s="6"/>
      <c r="E427" s="6"/>
      <c r="F427" s="6"/>
      <c r="G427" s="6"/>
      <c r="H427" s="6"/>
      <c r="I427" s="6"/>
      <c r="J427" s="6"/>
      <c r="K427" s="6"/>
    </row>
    <row r="428" spans="1:11" x14ac:dyDescent="0.25">
      <c r="A428" s="143" t="s">
        <v>252</v>
      </c>
      <c r="B428" s="143"/>
      <c r="C428" s="143"/>
      <c r="D428" s="143"/>
      <c r="E428" s="143"/>
      <c r="F428" s="143"/>
      <c r="G428" s="143"/>
      <c r="H428" s="143"/>
      <c r="I428" s="143"/>
      <c r="J428" s="143"/>
      <c r="K428" s="143"/>
    </row>
    <row r="429" spans="1:11" ht="30.75" customHeight="1" x14ac:dyDescent="0.25">
      <c r="A429" s="143" t="s">
        <v>253</v>
      </c>
      <c r="B429" s="143"/>
      <c r="C429" s="143"/>
      <c r="D429" s="143"/>
      <c r="E429" s="143"/>
      <c r="F429" s="143"/>
      <c r="G429" s="143"/>
      <c r="H429" s="143"/>
      <c r="I429" s="143"/>
      <c r="J429" s="143"/>
      <c r="K429" s="143"/>
    </row>
    <row r="430" spans="1:11" ht="34.5" customHeight="1" x14ac:dyDescent="0.25">
      <c r="A430" s="134" t="s">
        <v>254</v>
      </c>
      <c r="B430" s="134"/>
      <c r="C430" s="134"/>
      <c r="D430" s="134"/>
      <c r="E430" s="134"/>
      <c r="F430" s="134"/>
      <c r="G430" s="134"/>
      <c r="H430" s="134"/>
      <c r="I430" s="134"/>
      <c r="J430" s="134"/>
      <c r="K430" s="134"/>
    </row>
    <row r="431" spans="1:11" ht="33.75" customHeight="1" x14ac:dyDescent="0.25">
      <c r="A431" s="134" t="s">
        <v>258</v>
      </c>
      <c r="B431" s="134"/>
      <c r="C431" s="134"/>
      <c r="D431" s="134"/>
      <c r="E431" s="134"/>
      <c r="F431" s="134"/>
      <c r="G431" s="134"/>
      <c r="H431" s="134"/>
      <c r="I431" s="134"/>
      <c r="J431" s="134"/>
      <c r="K431" s="134"/>
    </row>
    <row r="432" spans="1:11" ht="35.25" customHeight="1" x14ac:dyDescent="0.25">
      <c r="A432" s="134" t="s">
        <v>257</v>
      </c>
      <c r="B432" s="134"/>
      <c r="C432" s="134"/>
      <c r="D432" s="134"/>
      <c r="E432" s="134"/>
      <c r="F432" s="134"/>
      <c r="G432" s="134"/>
      <c r="H432" s="134"/>
      <c r="I432" s="134"/>
      <c r="J432" s="134"/>
      <c r="K432" s="134"/>
    </row>
    <row r="433" spans="1:11" x14ac:dyDescent="0.25">
      <c r="A433" s="134" t="s">
        <v>255</v>
      </c>
      <c r="B433" s="134"/>
      <c r="C433" s="134"/>
      <c r="D433" s="134"/>
      <c r="E433" s="134"/>
      <c r="F433" s="134"/>
      <c r="G433" s="134"/>
      <c r="H433" s="134"/>
      <c r="I433" s="134"/>
      <c r="J433" s="134"/>
      <c r="K433" s="134"/>
    </row>
    <row r="434" spans="1:11" x14ac:dyDescent="0.25">
      <c r="A434" s="139" t="s">
        <v>256</v>
      </c>
      <c r="B434" s="139"/>
      <c r="C434" s="139"/>
      <c r="D434" s="139"/>
      <c r="E434" s="139"/>
      <c r="F434" s="139"/>
      <c r="G434" s="139"/>
      <c r="H434" s="139"/>
      <c r="I434" s="139"/>
      <c r="J434" s="139"/>
      <c r="K434" s="139"/>
    </row>
    <row r="435" spans="1:11" ht="28.5" customHeight="1" x14ac:dyDescent="0.25">
      <c r="A435" s="139" t="s">
        <v>259</v>
      </c>
      <c r="B435" s="139"/>
      <c r="C435" s="139"/>
      <c r="D435" s="139"/>
      <c r="E435" s="139"/>
      <c r="F435" s="139"/>
      <c r="G435" s="139"/>
      <c r="H435" s="139"/>
      <c r="I435" s="139"/>
      <c r="J435" s="139"/>
      <c r="K435" s="139"/>
    </row>
    <row r="436" spans="1:11" ht="25.5" customHeight="1" x14ac:dyDescent="0.25">
      <c r="A436" s="139" t="s">
        <v>260</v>
      </c>
      <c r="B436" s="139"/>
      <c r="C436" s="139"/>
      <c r="D436" s="139"/>
      <c r="E436" s="139"/>
      <c r="F436" s="139"/>
      <c r="G436" s="139"/>
      <c r="H436" s="139"/>
      <c r="I436" s="139"/>
      <c r="J436" s="139"/>
      <c r="K436" s="139"/>
    </row>
    <row r="437" spans="1:11" ht="21" customHeight="1" x14ac:dyDescent="0.25">
      <c r="A437" s="139" t="s">
        <v>261</v>
      </c>
      <c r="B437" s="139"/>
      <c r="C437" s="139"/>
      <c r="D437" s="139"/>
      <c r="E437" s="139"/>
      <c r="F437" s="139"/>
      <c r="G437" s="139"/>
      <c r="H437" s="139"/>
      <c r="I437" s="139"/>
      <c r="J437" s="139"/>
      <c r="K437" s="139"/>
    </row>
    <row r="438" spans="1:11" ht="25.5" customHeight="1" x14ac:dyDescent="0.25">
      <c r="A438" s="83" t="s">
        <v>262</v>
      </c>
      <c r="B438" s="84"/>
      <c r="C438" s="140" t="s">
        <v>263</v>
      </c>
      <c r="D438" s="140"/>
      <c r="E438" s="140"/>
      <c r="F438" s="140"/>
      <c r="G438" s="140"/>
      <c r="H438" s="140"/>
      <c r="I438" s="140"/>
      <c r="J438" s="140"/>
      <c r="K438" s="140"/>
    </row>
    <row r="439" spans="1:11" x14ac:dyDescent="0.25">
      <c r="A439" s="6"/>
      <c r="B439" s="36"/>
      <c r="C439" s="141" t="s">
        <v>264</v>
      </c>
      <c r="D439" s="141"/>
      <c r="E439" s="141"/>
      <c r="F439" s="141"/>
      <c r="G439" s="141"/>
      <c r="H439" s="141"/>
      <c r="I439" s="141"/>
      <c r="J439" s="141"/>
      <c r="K439" s="141"/>
    </row>
    <row r="440" spans="1:11" x14ac:dyDescent="0.25">
      <c r="A440" s="6"/>
      <c r="B440" s="6"/>
      <c r="C440" s="6"/>
      <c r="D440" s="6"/>
      <c r="E440" s="6"/>
      <c r="F440" s="6"/>
      <c r="G440" s="6"/>
      <c r="H440" s="6"/>
      <c r="I440" s="6"/>
      <c r="J440" s="6"/>
      <c r="K440" s="6"/>
    </row>
    <row r="441" spans="1:11" ht="32.25" customHeight="1" x14ac:dyDescent="0.25">
      <c r="A441" s="142" t="s">
        <v>265</v>
      </c>
      <c r="B441" s="142"/>
      <c r="C441" s="142"/>
      <c r="D441" s="142"/>
      <c r="E441" s="142"/>
      <c r="F441" s="142"/>
      <c r="G441" s="142"/>
      <c r="H441" s="142"/>
      <c r="I441" s="142"/>
      <c r="J441" s="142"/>
      <c r="K441" s="142"/>
    </row>
    <row r="442" spans="1:11" x14ac:dyDescent="0.25">
      <c r="A442" s="17" t="s">
        <v>266</v>
      </c>
      <c r="B442" s="6"/>
      <c r="C442" s="6"/>
      <c r="D442" s="6"/>
      <c r="E442" s="6"/>
      <c r="F442" s="6"/>
      <c r="G442" s="6"/>
      <c r="H442" s="6"/>
      <c r="I442" s="6"/>
      <c r="J442" s="6"/>
      <c r="K442" s="6"/>
    </row>
    <row r="443" spans="1:11" ht="29.25" customHeight="1" x14ac:dyDescent="0.25">
      <c r="A443" s="7"/>
      <c r="B443" s="312" t="s">
        <v>267</v>
      </c>
      <c r="C443" s="312"/>
      <c r="D443" s="312"/>
      <c r="E443" s="312"/>
      <c r="F443" s="312"/>
      <c r="G443" s="312"/>
      <c r="H443" s="312"/>
      <c r="I443" s="312"/>
      <c r="J443" s="312"/>
      <c r="K443" s="85"/>
    </row>
    <row r="444" spans="1:11" ht="15" customHeight="1" x14ac:dyDescent="0.25">
      <c r="A444" s="7"/>
      <c r="B444" s="313" t="s">
        <v>268</v>
      </c>
      <c r="C444" s="313"/>
      <c r="D444" s="313"/>
      <c r="E444" s="313"/>
      <c r="F444" s="313"/>
      <c r="G444" s="313"/>
      <c r="H444" s="313"/>
      <c r="I444" s="313"/>
      <c r="J444" s="313"/>
      <c r="K444" s="86"/>
    </row>
    <row r="445" spans="1:11" x14ac:dyDescent="0.25">
      <c r="A445" s="6"/>
      <c r="B445" s="6"/>
      <c r="C445" s="6"/>
      <c r="D445" s="6"/>
      <c r="E445" s="6"/>
      <c r="F445" s="6"/>
      <c r="G445" s="6"/>
      <c r="H445" s="6"/>
      <c r="I445" s="6"/>
      <c r="J445" s="6"/>
      <c r="K445" s="6"/>
    </row>
    <row r="446" spans="1:11" ht="29.25" customHeight="1" x14ac:dyDescent="0.25">
      <c r="A446" s="133" t="s">
        <v>269</v>
      </c>
      <c r="B446" s="133"/>
      <c r="C446" s="133"/>
      <c r="D446" s="133"/>
      <c r="E446" s="133"/>
      <c r="F446" s="133"/>
      <c r="G446" s="133"/>
      <c r="H446" s="133"/>
      <c r="I446" s="133"/>
      <c r="J446" s="133"/>
      <c r="K446" s="133"/>
    </row>
    <row r="447" spans="1:11" x14ac:dyDescent="0.25">
      <c r="A447" s="17" t="s">
        <v>270</v>
      </c>
      <c r="B447" s="6"/>
      <c r="C447" s="6"/>
      <c r="D447" s="6"/>
      <c r="E447" s="6"/>
      <c r="F447" s="6"/>
      <c r="G447" s="6"/>
      <c r="H447" s="6"/>
      <c r="I447" s="6"/>
      <c r="J447" s="6"/>
      <c r="K447" s="6"/>
    </row>
    <row r="448" spans="1:11" x14ac:dyDescent="0.25">
      <c r="A448" s="134" t="s">
        <v>271</v>
      </c>
      <c r="B448" s="134"/>
      <c r="C448" s="134"/>
      <c r="D448" s="134"/>
      <c r="E448" s="134"/>
      <c r="F448" s="134"/>
      <c r="G448" s="134"/>
      <c r="H448" s="134"/>
      <c r="I448" s="134"/>
      <c r="J448" s="134"/>
      <c r="K448" s="134"/>
    </row>
    <row r="449" spans="1:11" ht="29.25" customHeight="1" x14ac:dyDescent="0.25">
      <c r="A449" s="134" t="s">
        <v>272</v>
      </c>
      <c r="B449" s="134"/>
      <c r="C449" s="134"/>
      <c r="D449" s="134"/>
      <c r="E449" s="134"/>
      <c r="F449" s="134"/>
      <c r="G449" s="134"/>
      <c r="H449" s="134"/>
      <c r="I449" s="134"/>
      <c r="J449" s="134"/>
      <c r="K449" s="134"/>
    </row>
    <row r="450" spans="1:11" ht="27" customHeight="1" x14ac:dyDescent="0.25">
      <c r="A450" s="134" t="s">
        <v>275</v>
      </c>
      <c r="B450" s="134"/>
      <c r="C450" s="134"/>
      <c r="D450" s="134"/>
      <c r="E450" s="134"/>
      <c r="F450" s="134"/>
      <c r="G450" s="134"/>
      <c r="H450" s="134"/>
      <c r="I450" s="134"/>
      <c r="J450" s="134"/>
      <c r="K450" s="134"/>
    </row>
    <row r="451" spans="1:11" x14ac:dyDescent="0.25">
      <c r="A451" s="134" t="s">
        <v>273</v>
      </c>
      <c r="B451" s="134"/>
      <c r="C451" s="134"/>
      <c r="D451" s="134"/>
      <c r="E451" s="134"/>
      <c r="F451" s="134"/>
      <c r="G451" s="134"/>
      <c r="H451" s="134"/>
      <c r="I451" s="134"/>
      <c r="J451" s="134"/>
      <c r="K451" s="134"/>
    </row>
    <row r="452" spans="1:11" ht="30" customHeight="1" x14ac:dyDescent="0.25">
      <c r="A452" s="134" t="s">
        <v>274</v>
      </c>
      <c r="B452" s="134"/>
      <c r="C452" s="134"/>
      <c r="D452" s="134"/>
      <c r="E452" s="134"/>
      <c r="F452" s="134"/>
      <c r="G452" s="134"/>
      <c r="H452" s="134"/>
      <c r="I452" s="134"/>
      <c r="J452" s="134"/>
      <c r="K452" s="134"/>
    </row>
    <row r="453" spans="1:11" x14ac:dyDescent="0.25">
      <c r="A453" s="135" t="s">
        <v>276</v>
      </c>
      <c r="B453" s="135"/>
      <c r="C453" s="135"/>
      <c r="D453" s="135"/>
      <c r="E453" s="135"/>
      <c r="F453" s="135"/>
      <c r="G453" s="135"/>
      <c r="H453" s="135"/>
      <c r="I453" s="135"/>
      <c r="J453" s="135"/>
      <c r="K453" s="135"/>
    </row>
    <row r="454" spans="1:11" x14ac:dyDescent="0.25">
      <c r="A454" s="63"/>
      <c r="B454" s="63"/>
      <c r="C454" s="63"/>
      <c r="D454" s="63"/>
      <c r="E454" s="63"/>
      <c r="F454" s="63"/>
      <c r="G454" s="63"/>
      <c r="H454" s="63"/>
      <c r="I454" s="63"/>
      <c r="J454" s="63"/>
      <c r="K454" s="63"/>
    </row>
    <row r="455" spans="1:11" x14ac:dyDescent="0.25">
      <c r="A455" s="63"/>
      <c r="B455" s="63"/>
      <c r="C455" s="63"/>
      <c r="D455" s="63"/>
      <c r="E455" s="63"/>
      <c r="F455" s="63"/>
      <c r="G455" s="63"/>
      <c r="H455" s="63"/>
      <c r="I455" s="63"/>
      <c r="J455" s="63"/>
      <c r="K455" s="63"/>
    </row>
    <row r="456" spans="1:11" x14ac:dyDescent="0.25">
      <c r="A456" s="63"/>
      <c r="B456" s="63"/>
      <c r="C456" s="63"/>
      <c r="D456" s="63"/>
      <c r="E456" s="63"/>
      <c r="F456" s="63"/>
      <c r="G456" s="63"/>
      <c r="H456" s="63"/>
      <c r="I456" s="63"/>
      <c r="J456" s="63"/>
      <c r="K456" s="63"/>
    </row>
    <row r="457" spans="1:11" x14ac:dyDescent="0.25">
      <c r="A457" s="63"/>
      <c r="B457" s="63"/>
      <c r="C457" s="63"/>
      <c r="D457" s="63"/>
      <c r="E457" s="63"/>
      <c r="F457" s="63"/>
      <c r="G457" s="63"/>
      <c r="H457" s="63"/>
      <c r="I457" s="63"/>
      <c r="J457" s="63"/>
      <c r="K457" s="63"/>
    </row>
    <row r="458" spans="1:11" x14ac:dyDescent="0.25">
      <c r="A458" s="17" t="s">
        <v>277</v>
      </c>
      <c r="B458" s="63"/>
      <c r="C458" s="63"/>
      <c r="D458" s="63"/>
      <c r="E458" s="63"/>
      <c r="F458" s="63"/>
      <c r="G458" s="63"/>
      <c r="H458" s="63"/>
      <c r="I458" s="63"/>
      <c r="J458" s="63"/>
      <c r="K458" s="65" t="s">
        <v>278</v>
      </c>
    </row>
    <row r="459" spans="1:11" x14ac:dyDescent="0.25">
      <c r="A459" s="63"/>
      <c r="B459" s="63"/>
      <c r="C459" s="63"/>
      <c r="D459" s="63"/>
      <c r="E459" s="63"/>
      <c r="F459" s="63"/>
      <c r="G459" s="63"/>
      <c r="H459" s="63"/>
      <c r="I459" s="63"/>
      <c r="J459" s="63"/>
      <c r="K459" s="131"/>
    </row>
    <row r="460" spans="1:11" x14ac:dyDescent="0.25">
      <c r="A460" s="64"/>
      <c r="B460" s="64"/>
      <c r="C460" s="64"/>
      <c r="D460" s="64"/>
      <c r="E460" s="64"/>
      <c r="F460" s="63"/>
      <c r="G460" s="63"/>
      <c r="H460" s="63"/>
      <c r="I460" s="63"/>
      <c r="J460" s="63"/>
      <c r="K460" s="63"/>
    </row>
    <row r="461" spans="1:11" x14ac:dyDescent="0.25">
      <c r="A461" s="64"/>
      <c r="B461" s="64"/>
      <c r="C461" s="64"/>
      <c r="D461" s="64"/>
      <c r="E461" s="64"/>
      <c r="F461" s="63"/>
      <c r="G461" s="63"/>
      <c r="H461" s="63"/>
      <c r="I461" s="63"/>
      <c r="J461" s="63"/>
      <c r="K461" s="63"/>
    </row>
    <row r="462" spans="1:11" x14ac:dyDescent="0.25">
      <c r="A462" s="64"/>
      <c r="B462" s="64"/>
      <c r="C462" s="64"/>
      <c r="D462" s="64"/>
      <c r="E462" s="64"/>
      <c r="F462" s="63"/>
      <c r="G462" s="63"/>
      <c r="H462" s="63"/>
      <c r="I462" s="63"/>
      <c r="J462" s="63"/>
      <c r="K462" s="63"/>
    </row>
    <row r="463" spans="1:11" x14ac:dyDescent="0.25">
      <c r="A463" s="64"/>
      <c r="B463" s="64"/>
      <c r="C463" s="64"/>
      <c r="D463" s="64"/>
      <c r="E463" s="64"/>
      <c r="F463" s="63"/>
      <c r="G463" s="63"/>
      <c r="H463" s="63"/>
      <c r="I463" s="63"/>
      <c r="J463" s="63"/>
      <c r="K463" s="63"/>
    </row>
    <row r="464" spans="1:11" x14ac:dyDescent="0.25">
      <c r="A464" s="64"/>
      <c r="B464" s="64"/>
      <c r="C464" s="64"/>
      <c r="D464" s="64"/>
      <c r="E464" s="64"/>
      <c r="F464" s="63"/>
      <c r="G464" s="63"/>
      <c r="H464" s="63"/>
      <c r="I464" s="63"/>
      <c r="J464" s="63"/>
      <c r="K464" s="63"/>
    </row>
    <row r="465" spans="1:14" x14ac:dyDescent="0.25">
      <c r="A465" s="64"/>
      <c r="B465" s="64"/>
      <c r="C465" s="64"/>
      <c r="D465" s="64"/>
      <c r="E465" s="64"/>
      <c r="F465" s="63"/>
      <c r="G465" s="63"/>
      <c r="H465" s="63"/>
      <c r="I465" s="63"/>
      <c r="J465" s="63"/>
      <c r="K465" s="63"/>
    </row>
    <row r="466" spans="1:14" x14ac:dyDescent="0.25">
      <c r="A466" s="64"/>
      <c r="B466" s="64"/>
      <c r="C466" s="64"/>
      <c r="D466" s="64"/>
      <c r="E466" s="64"/>
      <c r="F466" s="63"/>
      <c r="G466" s="63"/>
      <c r="H466" s="63"/>
      <c r="I466" s="63"/>
      <c r="J466" s="63"/>
      <c r="K466" s="63"/>
    </row>
    <row r="467" spans="1:14" x14ac:dyDescent="0.25">
      <c r="A467" s="64"/>
      <c r="B467" s="64"/>
      <c r="C467" s="64"/>
      <c r="D467" s="64"/>
      <c r="E467" s="64"/>
      <c r="F467" s="63"/>
      <c r="G467" s="63"/>
      <c r="H467" s="63"/>
      <c r="I467" s="63"/>
      <c r="J467" s="63"/>
      <c r="K467" s="63"/>
    </row>
    <row r="468" spans="1:14" x14ac:dyDescent="0.25">
      <c r="A468" s="64"/>
      <c r="B468" s="64"/>
      <c r="C468" s="64"/>
      <c r="D468" s="64"/>
      <c r="E468" s="64"/>
      <c r="F468" s="63"/>
      <c r="G468" s="63"/>
      <c r="H468" s="63"/>
      <c r="I468" s="63"/>
      <c r="J468" s="63"/>
      <c r="K468" s="63"/>
    </row>
    <row r="469" spans="1:14" x14ac:dyDescent="0.25">
      <c r="A469" s="63"/>
      <c r="B469" s="63"/>
      <c r="C469" s="63"/>
      <c r="D469" s="63"/>
      <c r="E469" s="63"/>
      <c r="F469" s="63"/>
      <c r="G469" s="63"/>
      <c r="H469" s="63"/>
      <c r="I469" s="63"/>
      <c r="J469" s="63"/>
      <c r="K469" s="63"/>
    </row>
    <row r="470" spans="1:14" ht="88.5" customHeight="1" x14ac:dyDescent="0.25">
      <c r="A470" s="136" t="s">
        <v>566</v>
      </c>
      <c r="B470" s="137"/>
      <c r="C470" s="137"/>
      <c r="D470" s="137"/>
      <c r="E470" s="137"/>
      <c r="F470" s="137"/>
      <c r="G470" s="137"/>
      <c r="H470" s="137"/>
      <c r="I470" s="137"/>
      <c r="J470" s="137"/>
      <c r="K470" s="138"/>
    </row>
    <row r="471" spans="1:14" x14ac:dyDescent="0.25">
      <c r="A471" s="66"/>
      <c r="B471" s="13"/>
      <c r="C471" s="13"/>
      <c r="D471" s="13"/>
      <c r="E471" s="13"/>
      <c r="F471" s="13"/>
      <c r="G471" s="13"/>
      <c r="H471" s="13"/>
      <c r="I471" s="13"/>
      <c r="J471" s="13"/>
      <c r="K471" s="67"/>
    </row>
    <row r="472" spans="1:14" x14ac:dyDescent="0.25">
      <c r="A472" s="68" t="s">
        <v>279</v>
      </c>
      <c r="B472" s="285" t="s">
        <v>567</v>
      </c>
      <c r="C472" s="285"/>
      <c r="D472" s="285"/>
      <c r="E472" s="285"/>
      <c r="F472" s="285"/>
      <c r="G472" s="31"/>
      <c r="H472" s="7"/>
      <c r="I472" s="7"/>
      <c r="J472" s="7"/>
      <c r="K472" s="21"/>
    </row>
    <row r="473" spans="1:14" x14ac:dyDescent="0.25">
      <c r="A473" s="68"/>
      <c r="B473" s="7"/>
      <c r="C473" s="7"/>
      <c r="D473" s="7"/>
      <c r="E473" s="7"/>
      <c r="F473" s="7"/>
      <c r="G473" s="7"/>
      <c r="H473" s="7"/>
      <c r="I473" s="7"/>
      <c r="J473" s="7"/>
      <c r="K473" s="21"/>
    </row>
    <row r="474" spans="1:14" x14ac:dyDescent="0.25">
      <c r="A474" s="68" t="s">
        <v>280</v>
      </c>
      <c r="B474" s="285" t="s">
        <v>281</v>
      </c>
      <c r="C474" s="285"/>
      <c r="D474" s="285"/>
      <c r="E474" s="285"/>
      <c r="F474" s="285"/>
      <c r="G474" s="31"/>
      <c r="H474" s="7"/>
      <c r="I474" s="7"/>
      <c r="J474" s="7"/>
      <c r="K474" s="21"/>
    </row>
    <row r="475" spans="1:14" x14ac:dyDescent="0.25">
      <c r="A475" s="68"/>
      <c r="B475" s="7" t="s">
        <v>586</v>
      </c>
      <c r="C475" s="96"/>
      <c r="D475" s="96"/>
      <c r="E475" s="96"/>
      <c r="F475" s="96"/>
      <c r="G475" s="7"/>
      <c r="H475" s="7"/>
      <c r="I475" s="7"/>
      <c r="J475" s="7"/>
      <c r="K475" s="21"/>
    </row>
    <row r="476" spans="1:14" x14ac:dyDescent="0.25">
      <c r="A476" s="20"/>
      <c r="B476" s="7" t="s">
        <v>568</v>
      </c>
      <c r="C476" s="7"/>
      <c r="D476" s="7"/>
      <c r="E476" s="7"/>
      <c r="F476" s="7"/>
      <c r="G476" s="7"/>
      <c r="H476" s="7"/>
      <c r="I476" s="7"/>
      <c r="J476" s="7"/>
      <c r="K476" s="21"/>
    </row>
    <row r="477" spans="1:14" x14ac:dyDescent="0.25">
      <c r="A477" s="69"/>
      <c r="B477" s="12"/>
      <c r="C477" s="12"/>
      <c r="D477" s="12"/>
      <c r="E477" s="12"/>
      <c r="F477" s="12"/>
      <c r="G477" s="12"/>
      <c r="H477" s="12"/>
      <c r="I477" s="12"/>
      <c r="J477" s="12"/>
      <c r="K477" s="70"/>
    </row>
    <row r="478" spans="1:14" ht="23.25" x14ac:dyDescent="0.25">
      <c r="A478" s="136" t="s">
        <v>282</v>
      </c>
      <c r="B478" s="137"/>
      <c r="C478" s="137"/>
      <c r="D478" s="137"/>
      <c r="E478" s="137"/>
      <c r="F478" s="137"/>
      <c r="G478" s="137"/>
      <c r="H478" s="137"/>
      <c r="I478" s="137"/>
      <c r="J478" s="137"/>
      <c r="K478" s="138"/>
    </row>
    <row r="479" spans="1:14" x14ac:dyDescent="0.25">
      <c r="A479" s="286" t="s">
        <v>284</v>
      </c>
      <c r="B479" s="286"/>
      <c r="C479" s="286"/>
      <c r="D479" s="286"/>
      <c r="E479" s="286"/>
      <c r="F479" s="286"/>
      <c r="G479" s="286"/>
      <c r="H479" s="286"/>
      <c r="I479" s="286"/>
      <c r="J479" s="71"/>
      <c r="K479" s="72" t="s">
        <v>283</v>
      </c>
    </row>
    <row r="480" spans="1:14" x14ac:dyDescent="0.25">
      <c r="A480" s="286" t="s">
        <v>285</v>
      </c>
      <c r="B480" s="286"/>
      <c r="C480" s="286"/>
      <c r="D480" s="286"/>
      <c r="E480" s="286"/>
      <c r="F480" s="286"/>
      <c r="G480" s="286"/>
      <c r="H480" s="286"/>
      <c r="I480" s="286"/>
      <c r="J480" s="128"/>
      <c r="K480" s="72">
        <v>5</v>
      </c>
      <c r="L480" s="129" t="b">
        <v>0</v>
      </c>
      <c r="M480" s="130">
        <f>SUMIF(L480:L480,TRUE,K480:K480)</f>
        <v>0</v>
      </c>
      <c r="N480" s="129"/>
    </row>
    <row r="481" spans="1:14" x14ac:dyDescent="0.25">
      <c r="A481" s="286" t="s">
        <v>286</v>
      </c>
      <c r="B481" s="286"/>
      <c r="C481" s="286"/>
      <c r="D481" s="286"/>
      <c r="E481" s="286"/>
      <c r="F481" s="286"/>
      <c r="G481" s="286"/>
      <c r="H481" s="286"/>
      <c r="I481" s="286"/>
      <c r="J481" s="71"/>
      <c r="K481" s="72">
        <v>4</v>
      </c>
      <c r="L481" s="129" t="b">
        <v>0</v>
      </c>
      <c r="M481" s="130">
        <f t="shared" ref="M481:M498" si="0">SUMIF(L481:L481,TRUE,K481:K481)</f>
        <v>0</v>
      </c>
      <c r="N481" s="129"/>
    </row>
    <row r="482" spans="1:14" x14ac:dyDescent="0.25">
      <c r="A482" s="286" t="s">
        <v>287</v>
      </c>
      <c r="B482" s="286"/>
      <c r="C482" s="286"/>
      <c r="D482" s="286"/>
      <c r="E482" s="286"/>
      <c r="F482" s="286"/>
      <c r="G482" s="286"/>
      <c r="H482" s="286"/>
      <c r="I482" s="286"/>
      <c r="J482" s="71"/>
      <c r="K482" s="72">
        <v>3</v>
      </c>
      <c r="L482" s="129" t="b">
        <v>0</v>
      </c>
      <c r="M482" s="130">
        <f t="shared" si="0"/>
        <v>0</v>
      </c>
      <c r="N482" s="129"/>
    </row>
    <row r="483" spans="1:14" x14ac:dyDescent="0.25">
      <c r="A483" s="286" t="s">
        <v>288</v>
      </c>
      <c r="B483" s="286"/>
      <c r="C483" s="286"/>
      <c r="D483" s="286"/>
      <c r="E483" s="286"/>
      <c r="F483" s="286"/>
      <c r="G483" s="286"/>
      <c r="H483" s="286"/>
      <c r="I483" s="286"/>
      <c r="J483" s="71"/>
      <c r="K483" s="72">
        <v>1</v>
      </c>
      <c r="L483" s="129" t="b">
        <v>0</v>
      </c>
      <c r="M483" s="130">
        <f t="shared" si="0"/>
        <v>0</v>
      </c>
      <c r="N483" s="129"/>
    </row>
    <row r="484" spans="1:14" x14ac:dyDescent="0.25">
      <c r="A484" s="287"/>
      <c r="B484" s="288"/>
      <c r="C484" s="288"/>
      <c r="D484" s="288"/>
      <c r="E484" s="288"/>
      <c r="F484" s="288"/>
      <c r="G484" s="288"/>
      <c r="H484" s="288"/>
      <c r="I484" s="288"/>
      <c r="J484" s="288"/>
      <c r="K484" s="289"/>
      <c r="L484" s="129"/>
      <c r="M484" s="130">
        <f t="shared" si="0"/>
        <v>0</v>
      </c>
      <c r="N484" s="129"/>
    </row>
    <row r="485" spans="1:14" x14ac:dyDescent="0.25">
      <c r="A485" s="293" t="s">
        <v>289</v>
      </c>
      <c r="B485" s="293"/>
      <c r="C485" s="293"/>
      <c r="D485" s="293"/>
      <c r="E485" s="293"/>
      <c r="F485" s="293"/>
      <c r="G485" s="293"/>
      <c r="H485" s="293"/>
      <c r="I485" s="293"/>
      <c r="L485" s="129"/>
      <c r="M485" s="130">
        <f t="shared" si="0"/>
        <v>0</v>
      </c>
      <c r="N485" s="129"/>
    </row>
    <row r="486" spans="1:14" x14ac:dyDescent="0.25">
      <c r="A486" s="294" t="s">
        <v>563</v>
      </c>
      <c r="B486" s="295"/>
      <c r="C486" s="295"/>
      <c r="D486" s="295"/>
      <c r="E486" s="295"/>
      <c r="F486" s="295"/>
      <c r="G486" s="295"/>
      <c r="H486" s="295"/>
      <c r="I486" s="296"/>
      <c r="J486" s="287" t="s">
        <v>283</v>
      </c>
      <c r="K486" s="289"/>
      <c r="L486" s="129"/>
      <c r="M486" s="130">
        <f t="shared" si="0"/>
        <v>0</v>
      </c>
      <c r="N486" s="129"/>
    </row>
    <row r="487" spans="1:14" x14ac:dyDescent="0.25">
      <c r="A487" s="294" t="s">
        <v>290</v>
      </c>
      <c r="B487" s="295"/>
      <c r="C487" s="295"/>
      <c r="D487" s="295"/>
      <c r="E487" s="295"/>
      <c r="F487" s="295"/>
      <c r="G487" s="295"/>
      <c r="H487" s="295"/>
      <c r="I487" s="296"/>
      <c r="J487" s="72"/>
      <c r="K487" s="72">
        <v>5</v>
      </c>
      <c r="L487" s="129" t="b">
        <v>0</v>
      </c>
      <c r="M487" s="130">
        <f t="shared" si="0"/>
        <v>0</v>
      </c>
      <c r="N487" s="129"/>
    </row>
    <row r="488" spans="1:14" x14ac:dyDescent="0.25">
      <c r="A488" s="294" t="s">
        <v>291</v>
      </c>
      <c r="B488" s="295"/>
      <c r="C488" s="295"/>
      <c r="D488" s="295"/>
      <c r="E488" s="295"/>
      <c r="F488" s="295"/>
      <c r="G488" s="295"/>
      <c r="H488" s="295"/>
      <c r="I488" s="296"/>
      <c r="J488" s="72"/>
      <c r="K488" s="72">
        <v>4</v>
      </c>
      <c r="L488" s="129" t="b">
        <v>0</v>
      </c>
      <c r="M488" s="130">
        <f t="shared" si="0"/>
        <v>0</v>
      </c>
      <c r="N488" s="129"/>
    </row>
    <row r="489" spans="1:14" x14ac:dyDescent="0.25">
      <c r="A489" s="287"/>
      <c r="B489" s="288"/>
      <c r="C489" s="288"/>
      <c r="D489" s="288"/>
      <c r="E489" s="288"/>
      <c r="F489" s="288"/>
      <c r="G489" s="288"/>
      <c r="H489" s="288"/>
      <c r="I489" s="288"/>
      <c r="J489" s="288"/>
      <c r="K489" s="289"/>
      <c r="L489" s="129"/>
      <c r="M489" s="130">
        <f t="shared" si="0"/>
        <v>0</v>
      </c>
      <c r="N489" s="129"/>
    </row>
    <row r="490" spans="1:14" ht="104.25" customHeight="1" x14ac:dyDescent="0.25">
      <c r="A490" s="290" t="s">
        <v>293</v>
      </c>
      <c r="B490" s="286"/>
      <c r="C490" s="286"/>
      <c r="D490" s="286"/>
      <c r="E490" s="286"/>
      <c r="F490" s="286"/>
      <c r="G490" s="286"/>
      <c r="H490" s="286"/>
      <c r="I490" s="286"/>
      <c r="J490" s="71"/>
      <c r="K490" s="72" t="s">
        <v>292</v>
      </c>
      <c r="L490" s="129"/>
      <c r="M490" s="130">
        <f t="shared" si="0"/>
        <v>0</v>
      </c>
      <c r="N490" s="129"/>
    </row>
    <row r="491" spans="1:14" x14ac:dyDescent="0.25">
      <c r="A491" s="291" t="s">
        <v>294</v>
      </c>
      <c r="B491" s="291"/>
      <c r="C491" s="291"/>
      <c r="D491" s="291"/>
      <c r="E491" s="291"/>
      <c r="F491" s="291"/>
      <c r="G491" s="291"/>
      <c r="H491" s="291"/>
      <c r="I491" s="291"/>
      <c r="J491" s="71"/>
      <c r="K491" s="72">
        <v>5</v>
      </c>
      <c r="L491" s="129" t="b">
        <v>0</v>
      </c>
      <c r="M491" s="130">
        <f t="shared" si="0"/>
        <v>0</v>
      </c>
      <c r="N491" s="129"/>
    </row>
    <row r="492" spans="1:14" x14ac:dyDescent="0.25">
      <c r="A492" s="291" t="s">
        <v>295</v>
      </c>
      <c r="B492" s="291"/>
      <c r="C492" s="291"/>
      <c r="D492" s="291"/>
      <c r="E492" s="291"/>
      <c r="F492" s="291"/>
      <c r="G492" s="291"/>
      <c r="H492" s="291"/>
      <c r="I492" s="291"/>
      <c r="J492" s="71"/>
      <c r="K492" s="72">
        <v>3</v>
      </c>
      <c r="L492" s="129" t="b">
        <v>0</v>
      </c>
      <c r="M492" s="130">
        <f t="shared" si="0"/>
        <v>0</v>
      </c>
      <c r="N492" s="129"/>
    </row>
    <row r="493" spans="1:14" x14ac:dyDescent="0.25">
      <c r="A493" s="291" t="s">
        <v>296</v>
      </c>
      <c r="B493" s="291"/>
      <c r="C493" s="291"/>
      <c r="D493" s="291"/>
      <c r="E493" s="291"/>
      <c r="F493" s="291"/>
      <c r="G493" s="291"/>
      <c r="H493" s="291"/>
      <c r="I493" s="291"/>
      <c r="J493" s="71"/>
      <c r="K493" s="72">
        <v>1</v>
      </c>
      <c r="L493" s="129" t="b">
        <v>0</v>
      </c>
      <c r="M493" s="130">
        <f t="shared" si="0"/>
        <v>0</v>
      </c>
      <c r="N493" s="129"/>
    </row>
    <row r="494" spans="1:14" x14ac:dyDescent="0.25">
      <c r="A494" s="287"/>
      <c r="B494" s="288"/>
      <c r="C494" s="288"/>
      <c r="D494" s="288"/>
      <c r="E494" s="288"/>
      <c r="F494" s="288"/>
      <c r="G494" s="288"/>
      <c r="H494" s="288"/>
      <c r="I494" s="288"/>
      <c r="J494" s="288"/>
      <c r="K494" s="289"/>
      <c r="L494" s="129"/>
      <c r="M494" s="130">
        <f t="shared" si="0"/>
        <v>0</v>
      </c>
      <c r="N494" s="129"/>
    </row>
    <row r="495" spans="1:14" x14ac:dyDescent="0.25">
      <c r="A495" s="292" t="s">
        <v>297</v>
      </c>
      <c r="B495" s="292"/>
      <c r="C495" s="292"/>
      <c r="D495" s="292"/>
      <c r="E495" s="292"/>
      <c r="F495" s="292"/>
      <c r="G495" s="292"/>
      <c r="H495" s="292"/>
      <c r="I495" s="292"/>
      <c r="J495" s="73"/>
      <c r="K495" s="72" t="s">
        <v>292</v>
      </c>
      <c r="L495" s="129"/>
      <c r="M495" s="130">
        <f t="shared" si="0"/>
        <v>0</v>
      </c>
      <c r="N495" s="129"/>
    </row>
    <row r="496" spans="1:14" ht="33" customHeight="1" x14ac:dyDescent="0.25">
      <c r="A496" s="292" t="s">
        <v>298</v>
      </c>
      <c r="B496" s="292"/>
      <c r="C496" s="292"/>
      <c r="D496" s="292"/>
      <c r="E496" s="292"/>
      <c r="F496" s="292"/>
      <c r="G496" s="292"/>
      <c r="H496" s="292"/>
      <c r="I496" s="292"/>
      <c r="J496" s="71"/>
      <c r="K496" s="74">
        <v>5</v>
      </c>
      <c r="L496" s="129" t="b">
        <v>0</v>
      </c>
      <c r="M496" s="130">
        <f t="shared" si="0"/>
        <v>0</v>
      </c>
      <c r="N496" s="129"/>
    </row>
    <row r="497" spans="1:14" ht="33" customHeight="1" x14ac:dyDescent="0.25">
      <c r="A497" s="292" t="s">
        <v>299</v>
      </c>
      <c r="B497" s="292"/>
      <c r="C497" s="292"/>
      <c r="D497" s="292"/>
      <c r="E497" s="292"/>
      <c r="F497" s="292"/>
      <c r="G497" s="292"/>
      <c r="H497" s="292"/>
      <c r="I497" s="292"/>
      <c r="J497" s="71"/>
      <c r="K497" s="74">
        <v>3</v>
      </c>
      <c r="L497" s="129" t="b">
        <v>0</v>
      </c>
      <c r="M497" s="130">
        <f t="shared" si="0"/>
        <v>0</v>
      </c>
      <c r="N497" s="129"/>
    </row>
    <row r="498" spans="1:14" ht="33" customHeight="1" x14ac:dyDescent="0.25">
      <c r="A498" s="292" t="s">
        <v>300</v>
      </c>
      <c r="B498" s="292"/>
      <c r="C498" s="292"/>
      <c r="D498" s="292"/>
      <c r="E498" s="292"/>
      <c r="F498" s="292"/>
      <c r="G498" s="292"/>
      <c r="H498" s="292"/>
      <c r="I498" s="292"/>
      <c r="J498" s="71"/>
      <c r="K498" s="74">
        <v>1</v>
      </c>
      <c r="L498" s="129" t="b">
        <v>0</v>
      </c>
      <c r="M498" s="130">
        <f t="shared" si="0"/>
        <v>0</v>
      </c>
      <c r="N498" s="129"/>
    </row>
    <row r="499" spans="1:14" x14ac:dyDescent="0.25">
      <c r="A499" s="291" t="s">
        <v>301</v>
      </c>
      <c r="B499" s="291"/>
      <c r="C499" s="291"/>
      <c r="D499" s="291"/>
      <c r="E499" s="291"/>
      <c r="F499" s="291"/>
      <c r="G499" s="291"/>
      <c r="H499" s="291"/>
      <c r="I499" s="291"/>
      <c r="J499" s="71"/>
      <c r="K499" s="71">
        <f>SUM(M480:M499)</f>
        <v>0</v>
      </c>
    </row>
    <row r="500" spans="1:14" x14ac:dyDescent="0.25">
      <c r="A500" s="300" t="s">
        <v>302</v>
      </c>
      <c r="B500" s="301"/>
      <c r="C500" s="301"/>
      <c r="D500" s="301"/>
      <c r="E500" s="301"/>
      <c r="F500" s="301"/>
      <c r="G500" s="301"/>
      <c r="H500" s="301"/>
      <c r="I500" s="301"/>
      <c r="J500" s="301"/>
      <c r="K500" s="301"/>
    </row>
    <row r="501" spans="1:14" x14ac:dyDescent="0.25">
      <c r="A501" s="302"/>
      <c r="B501" s="302"/>
      <c r="C501" s="302"/>
      <c r="D501" s="302"/>
      <c r="E501" s="302"/>
      <c r="F501" s="302"/>
      <c r="G501" s="302"/>
      <c r="H501" s="302"/>
      <c r="I501" s="302"/>
      <c r="J501" s="302"/>
      <c r="K501" s="302"/>
    </row>
    <row r="502" spans="1:14" x14ac:dyDescent="0.25">
      <c r="A502" s="302"/>
      <c r="B502" s="302"/>
      <c r="C502" s="302"/>
      <c r="D502" s="302"/>
      <c r="E502" s="302"/>
      <c r="F502" s="302"/>
      <c r="G502" s="302"/>
      <c r="H502" s="302"/>
      <c r="I502" s="302"/>
      <c r="J502" s="302"/>
      <c r="K502" s="302"/>
    </row>
    <row r="503" spans="1:14" x14ac:dyDescent="0.25">
      <c r="A503" s="302"/>
      <c r="B503" s="302"/>
      <c r="C503" s="302"/>
      <c r="D503" s="302"/>
      <c r="E503" s="302"/>
      <c r="F503" s="302"/>
      <c r="G503" s="302"/>
      <c r="H503" s="302"/>
      <c r="I503" s="302"/>
      <c r="J503" s="302"/>
      <c r="K503" s="302"/>
    </row>
    <row r="504" spans="1:14" x14ac:dyDescent="0.25">
      <c r="A504" s="302"/>
      <c r="B504" s="302"/>
      <c r="C504" s="302"/>
      <c r="D504" s="302"/>
      <c r="E504" s="302"/>
      <c r="F504" s="302"/>
      <c r="G504" s="302"/>
      <c r="H504" s="302"/>
      <c r="I504" s="302"/>
      <c r="J504" s="302"/>
      <c r="K504" s="302"/>
    </row>
    <row r="505" spans="1:14" x14ac:dyDescent="0.25">
      <c r="A505" s="302"/>
      <c r="B505" s="302"/>
      <c r="C505" s="302"/>
      <c r="D505" s="302"/>
      <c r="E505" s="302"/>
      <c r="F505" s="302"/>
      <c r="G505" s="302"/>
      <c r="H505" s="302"/>
      <c r="I505" s="302"/>
      <c r="J505" s="302"/>
      <c r="K505" s="302"/>
    </row>
    <row r="506" spans="1:14" x14ac:dyDescent="0.25">
      <c r="A506" s="302"/>
      <c r="B506" s="302"/>
      <c r="C506" s="302"/>
      <c r="D506" s="302"/>
      <c r="E506" s="302"/>
      <c r="F506" s="302"/>
      <c r="G506" s="302"/>
      <c r="H506" s="302"/>
      <c r="I506" s="302"/>
      <c r="J506" s="302"/>
      <c r="K506" s="302"/>
    </row>
    <row r="507" spans="1:14" x14ac:dyDescent="0.25">
      <c r="A507" s="75" t="s">
        <v>32</v>
      </c>
      <c r="B507" s="57"/>
      <c r="C507" s="57"/>
      <c r="D507" s="57"/>
      <c r="E507" s="57"/>
      <c r="F507" s="57"/>
      <c r="G507" s="57"/>
      <c r="H507" s="57"/>
      <c r="I507" s="57"/>
      <c r="J507" s="57"/>
      <c r="K507" s="57"/>
    </row>
    <row r="508" spans="1:14" x14ac:dyDescent="0.25">
      <c r="A508" s="76"/>
      <c r="B508" s="57"/>
      <c r="C508" s="57"/>
      <c r="D508" s="57"/>
      <c r="E508" s="57"/>
      <c r="F508" s="57"/>
      <c r="G508" s="57"/>
      <c r="H508" s="57"/>
      <c r="I508" s="57"/>
      <c r="J508" s="57"/>
      <c r="K508" s="57"/>
    </row>
    <row r="509" spans="1:14" x14ac:dyDescent="0.25">
      <c r="A509" s="77" t="s">
        <v>303</v>
      </c>
      <c r="B509" s="57"/>
      <c r="C509" s="57"/>
      <c r="D509" s="57"/>
      <c r="E509" s="57"/>
      <c r="F509" s="57"/>
      <c r="G509" s="57"/>
      <c r="H509" s="57"/>
      <c r="I509" s="57"/>
      <c r="J509" s="57"/>
      <c r="K509" s="57"/>
    </row>
    <row r="510" spans="1:14" x14ac:dyDescent="0.25">
      <c r="A510" s="57"/>
      <c r="B510" s="57"/>
      <c r="C510" s="57"/>
      <c r="D510" s="57"/>
      <c r="E510" s="57"/>
      <c r="F510" s="57"/>
      <c r="G510" s="57"/>
      <c r="H510" s="57"/>
      <c r="I510" s="57"/>
      <c r="J510" s="57"/>
      <c r="K510" s="57"/>
    </row>
    <row r="511" spans="1:14" ht="15.75" x14ac:dyDescent="0.25">
      <c r="A511" s="303" t="s">
        <v>304</v>
      </c>
      <c r="B511" s="303"/>
      <c r="C511" s="303"/>
      <c r="D511" s="303"/>
      <c r="E511" s="303"/>
      <c r="F511" s="303"/>
      <c r="G511" s="303"/>
      <c r="H511" s="303"/>
      <c r="I511" s="303"/>
      <c r="J511" s="303"/>
      <c r="K511" s="303"/>
    </row>
    <row r="512" spans="1:14" x14ac:dyDescent="0.25">
      <c r="A512" s="304" t="s">
        <v>305</v>
      </c>
      <c r="B512" s="304"/>
      <c r="C512" s="304"/>
      <c r="D512" s="304"/>
      <c r="E512" s="304"/>
      <c r="F512" s="304"/>
      <c r="G512" s="304"/>
      <c r="H512" s="304"/>
      <c r="I512" s="304"/>
      <c r="J512" s="304"/>
      <c r="K512" s="304"/>
    </row>
    <row r="513" spans="1:11" x14ac:dyDescent="0.25">
      <c r="A513" s="305" t="s">
        <v>306</v>
      </c>
      <c r="B513" s="305"/>
      <c r="C513" s="305"/>
      <c r="D513" s="305"/>
      <c r="E513" s="305"/>
      <c r="F513" s="305"/>
      <c r="G513" s="305"/>
      <c r="H513" s="305"/>
      <c r="I513" s="305"/>
      <c r="J513" s="305"/>
      <c r="K513" s="305"/>
    </row>
    <row r="514" spans="1:11" x14ac:dyDescent="0.25">
      <c r="A514" s="57"/>
      <c r="B514" s="57"/>
      <c r="C514" s="57"/>
      <c r="D514" s="57"/>
      <c r="E514" s="57"/>
      <c r="F514" s="57"/>
      <c r="G514" s="57"/>
      <c r="H514" s="57"/>
      <c r="I514" s="57"/>
      <c r="J514" s="57"/>
      <c r="K514" s="57"/>
    </row>
    <row r="515" spans="1:11" x14ac:dyDescent="0.25">
      <c r="A515" s="57" t="s">
        <v>307</v>
      </c>
      <c r="B515" s="57"/>
      <c r="C515" s="57"/>
      <c r="D515" s="297">
        <f>A34</f>
        <v>0</v>
      </c>
      <c r="E515" s="299"/>
      <c r="F515" s="299"/>
      <c r="G515" s="299"/>
      <c r="H515" s="299"/>
      <c r="I515" s="299"/>
      <c r="J515" s="299"/>
      <c r="K515" s="298"/>
    </row>
    <row r="516" spans="1:11" x14ac:dyDescent="0.25">
      <c r="A516" s="57"/>
      <c r="B516" s="57"/>
      <c r="C516" s="57"/>
      <c r="D516" s="57"/>
      <c r="E516" s="57"/>
      <c r="F516" s="57"/>
      <c r="G516" s="57"/>
      <c r="H516" s="57"/>
      <c r="I516" s="57"/>
      <c r="J516" s="57"/>
      <c r="K516" s="57"/>
    </row>
    <row r="517" spans="1:11" x14ac:dyDescent="0.25">
      <c r="A517" s="57" t="s">
        <v>308</v>
      </c>
      <c r="B517" s="57"/>
      <c r="C517" s="57"/>
      <c r="D517" s="297"/>
      <c r="E517" s="299"/>
      <c r="F517" s="299"/>
      <c r="G517" s="299"/>
      <c r="H517" s="299"/>
      <c r="I517" s="299"/>
      <c r="J517" s="299"/>
      <c r="K517" s="298"/>
    </row>
    <row r="518" spans="1:11" x14ac:dyDescent="0.25">
      <c r="A518" s="57"/>
      <c r="B518" s="57"/>
      <c r="C518" s="57"/>
      <c r="D518" s="57"/>
      <c r="E518" s="57"/>
      <c r="F518" s="57"/>
      <c r="G518" s="57"/>
      <c r="H518" s="57"/>
      <c r="I518" s="57"/>
      <c r="J518" s="57"/>
      <c r="K518" s="57"/>
    </row>
    <row r="519" spans="1:11" x14ac:dyDescent="0.25">
      <c r="A519" s="57" t="s">
        <v>309</v>
      </c>
      <c r="B519" s="57"/>
      <c r="C519" s="57"/>
      <c r="D519" s="57"/>
      <c r="E519" s="57"/>
      <c r="F519" s="57"/>
      <c r="G519" s="57"/>
      <c r="H519" s="57"/>
      <c r="I519" s="57"/>
      <c r="J519" s="57"/>
      <c r="K519" s="57"/>
    </row>
    <row r="520" spans="1:11" x14ac:dyDescent="0.25">
      <c r="A520" s="57"/>
      <c r="B520" s="57"/>
      <c r="C520" s="57"/>
      <c r="D520" s="57"/>
      <c r="E520" s="57"/>
      <c r="F520" s="57"/>
      <c r="G520" s="57"/>
      <c r="H520" s="57"/>
      <c r="I520" s="57"/>
      <c r="J520" s="57"/>
      <c r="K520" s="57"/>
    </row>
    <row r="521" spans="1:11" x14ac:dyDescent="0.25">
      <c r="A521" s="78" t="s">
        <v>310</v>
      </c>
      <c r="B521" s="57"/>
      <c r="C521" s="57"/>
      <c r="D521" s="297"/>
      <c r="E521" s="298"/>
      <c r="F521" s="57"/>
      <c r="G521" s="79" t="s">
        <v>311</v>
      </c>
      <c r="H521" s="297"/>
      <c r="I521" s="299"/>
      <c r="J521" s="299"/>
      <c r="K521" s="298"/>
    </row>
    <row r="522" spans="1:11" x14ac:dyDescent="0.25">
      <c r="A522" s="57"/>
      <c r="B522" s="57"/>
      <c r="C522" s="57"/>
      <c r="D522" s="57"/>
      <c r="E522" s="57"/>
      <c r="F522" s="57"/>
      <c r="G522" s="57"/>
      <c r="H522" s="57"/>
      <c r="I522" s="57"/>
      <c r="J522" s="57"/>
      <c r="K522" s="57"/>
    </row>
    <row r="523" spans="1:11" x14ac:dyDescent="0.25">
      <c r="A523" s="57" t="s">
        <v>312</v>
      </c>
      <c r="B523" s="57"/>
      <c r="C523" s="57"/>
      <c r="D523" s="297"/>
      <c r="E523" s="298"/>
      <c r="F523" s="57"/>
      <c r="G523" s="79" t="s">
        <v>313</v>
      </c>
      <c r="H523" s="297"/>
      <c r="I523" s="299"/>
      <c r="J523" s="299"/>
      <c r="K523" s="298"/>
    </row>
    <row r="524" spans="1:11" x14ac:dyDescent="0.25">
      <c r="A524" s="57"/>
      <c r="B524" s="57"/>
      <c r="C524" s="57"/>
      <c r="D524" s="57"/>
      <c r="E524" s="57"/>
      <c r="F524" s="57"/>
      <c r="G524" s="57"/>
      <c r="H524" s="57"/>
      <c r="I524" s="57"/>
      <c r="J524" s="57"/>
      <c r="K524" s="57"/>
    </row>
    <row r="525" spans="1:11" x14ac:dyDescent="0.25">
      <c r="A525" s="79" t="s">
        <v>314</v>
      </c>
      <c r="B525" s="57"/>
      <c r="C525" s="57"/>
      <c r="D525" s="297"/>
      <c r="E525" s="298"/>
      <c r="F525" s="57"/>
      <c r="G525" s="57" t="s">
        <v>315</v>
      </c>
      <c r="H525" s="297"/>
      <c r="I525" s="299"/>
      <c r="J525" s="299"/>
      <c r="K525" s="298"/>
    </row>
    <row r="526" spans="1:11" x14ac:dyDescent="0.25">
      <c r="A526" s="57"/>
      <c r="B526" s="57"/>
      <c r="C526" s="57"/>
      <c r="D526" s="57"/>
      <c r="E526" s="57"/>
      <c r="F526" s="57"/>
      <c r="G526" s="57"/>
      <c r="H526" s="57"/>
      <c r="I526" s="57"/>
      <c r="J526" s="57"/>
      <c r="K526" s="57"/>
    </row>
    <row r="527" spans="1:11" x14ac:dyDescent="0.25">
      <c r="A527" s="57" t="s">
        <v>316</v>
      </c>
      <c r="B527" s="31"/>
      <c r="C527" s="57"/>
      <c r="D527" s="57" t="s">
        <v>317</v>
      </c>
      <c r="E527" s="31"/>
      <c r="F527" s="57"/>
      <c r="G527" s="57" t="s">
        <v>318</v>
      </c>
      <c r="H527" s="31"/>
      <c r="I527" s="57"/>
      <c r="J527" s="57" t="s">
        <v>319</v>
      </c>
      <c r="K527" s="31"/>
    </row>
    <row r="528" spans="1:11" x14ac:dyDescent="0.25">
      <c r="A528" s="57"/>
      <c r="B528" s="57"/>
      <c r="C528" s="57"/>
      <c r="D528" s="57"/>
      <c r="E528" s="57"/>
      <c r="F528" s="57"/>
      <c r="G528" s="57"/>
      <c r="H528" s="57"/>
      <c r="I528" s="57"/>
      <c r="J528" s="57"/>
      <c r="K528" s="57"/>
    </row>
    <row r="529" spans="1:11" x14ac:dyDescent="0.25">
      <c r="A529" s="79" t="s">
        <v>320</v>
      </c>
      <c r="B529" s="57"/>
      <c r="C529" s="57"/>
      <c r="D529" s="297"/>
      <c r="E529" s="298"/>
      <c r="F529" s="57"/>
      <c r="G529" s="57" t="s">
        <v>321</v>
      </c>
      <c r="H529" s="297"/>
      <c r="I529" s="299"/>
      <c r="J529" s="299"/>
      <c r="K529" s="298"/>
    </row>
    <row r="530" spans="1:11" x14ac:dyDescent="0.25">
      <c r="A530" s="57"/>
      <c r="B530" s="57"/>
      <c r="C530" s="57"/>
      <c r="D530" s="57"/>
      <c r="E530" s="57"/>
      <c r="F530" s="57"/>
      <c r="G530" s="57"/>
      <c r="H530" s="57"/>
      <c r="I530" s="57"/>
      <c r="J530" s="57"/>
      <c r="K530" s="57"/>
    </row>
    <row r="531" spans="1:11" x14ac:dyDescent="0.25">
      <c r="A531" s="79" t="s">
        <v>322</v>
      </c>
      <c r="B531" s="57"/>
      <c r="C531" s="57"/>
      <c r="D531" s="308"/>
      <c r="E531" s="310"/>
      <c r="F531" s="57"/>
      <c r="G531" s="57" t="s">
        <v>323</v>
      </c>
      <c r="H531" s="308"/>
      <c r="I531" s="309"/>
      <c r="J531" s="309"/>
      <c r="K531" s="310"/>
    </row>
    <row r="532" spans="1:11" x14ac:dyDescent="0.25">
      <c r="A532" s="57"/>
      <c r="B532" s="57"/>
      <c r="C532" s="57"/>
      <c r="D532" s="57"/>
      <c r="E532" s="57"/>
      <c r="F532" s="57"/>
      <c r="G532" s="57"/>
      <c r="H532" s="57"/>
      <c r="I532" s="57"/>
      <c r="J532" s="57"/>
      <c r="K532" s="57"/>
    </row>
    <row r="533" spans="1:11" x14ac:dyDescent="0.25">
      <c r="A533" s="79" t="s">
        <v>324</v>
      </c>
      <c r="B533" s="57"/>
      <c r="C533" s="57"/>
      <c r="D533" s="297"/>
      <c r="E533" s="298"/>
      <c r="F533" s="57"/>
      <c r="G533" s="57"/>
      <c r="H533" s="57"/>
      <c r="I533" s="57"/>
      <c r="J533" s="57"/>
      <c r="K533" s="57"/>
    </row>
    <row r="534" spans="1:11" x14ac:dyDescent="0.25">
      <c r="A534" s="57"/>
      <c r="B534" s="57"/>
      <c r="C534" s="57"/>
      <c r="D534" s="57"/>
      <c r="E534" s="57"/>
      <c r="F534" s="57"/>
      <c r="G534" s="57"/>
      <c r="H534" s="57"/>
      <c r="I534" s="57"/>
      <c r="J534" s="57"/>
      <c r="K534" s="57"/>
    </row>
    <row r="535" spans="1:11" x14ac:dyDescent="0.25">
      <c r="A535" s="79" t="s">
        <v>325</v>
      </c>
      <c r="B535" s="57"/>
      <c r="C535" s="57"/>
      <c r="D535" s="57"/>
      <c r="E535" s="57"/>
      <c r="F535" s="57"/>
      <c r="G535" s="57"/>
      <c r="H535" s="297"/>
      <c r="I535" s="299"/>
      <c r="J535" s="299"/>
      <c r="K535" s="298"/>
    </row>
    <row r="536" spans="1:11" x14ac:dyDescent="0.25">
      <c r="A536" s="57"/>
      <c r="B536" s="57"/>
      <c r="C536" s="57"/>
      <c r="D536" s="57"/>
      <c r="E536" s="57"/>
      <c r="F536" s="57"/>
      <c r="G536" s="57"/>
      <c r="H536" s="57"/>
      <c r="I536" s="57"/>
      <c r="J536" s="57"/>
      <c r="K536" s="57"/>
    </row>
    <row r="537" spans="1:11" x14ac:dyDescent="0.25">
      <c r="A537" s="79" t="s">
        <v>326</v>
      </c>
      <c r="B537" s="57"/>
      <c r="C537" s="57"/>
      <c r="D537" s="57"/>
      <c r="E537" s="57"/>
      <c r="F537" s="57"/>
      <c r="G537" s="57"/>
      <c r="H537" s="297"/>
      <c r="I537" s="299"/>
      <c r="J537" s="299"/>
      <c r="K537" s="298"/>
    </row>
    <row r="538" spans="1:11" x14ac:dyDescent="0.25">
      <c r="A538" s="57"/>
      <c r="B538" s="57"/>
      <c r="C538" s="57"/>
      <c r="D538" s="57"/>
      <c r="E538" s="57"/>
      <c r="F538" s="57"/>
      <c r="G538" s="57"/>
      <c r="H538" s="57"/>
      <c r="I538" s="57"/>
      <c r="J538" s="57"/>
      <c r="K538" s="57"/>
    </row>
    <row r="539" spans="1:11" x14ac:dyDescent="0.25">
      <c r="A539" s="79" t="s">
        <v>327</v>
      </c>
      <c r="B539" s="57"/>
      <c r="C539" s="57"/>
      <c r="D539" s="57"/>
      <c r="E539" s="57"/>
      <c r="F539" s="57"/>
      <c r="G539" s="57"/>
      <c r="H539" s="297"/>
      <c r="I539" s="299"/>
      <c r="J539" s="299"/>
      <c r="K539" s="298"/>
    </row>
    <row r="540" spans="1:11" x14ac:dyDescent="0.25">
      <c r="A540" s="57"/>
      <c r="B540" s="57"/>
      <c r="C540" s="57"/>
      <c r="D540" s="57"/>
      <c r="E540" s="57"/>
      <c r="F540" s="57"/>
      <c r="G540" s="57"/>
      <c r="H540" s="57"/>
      <c r="I540" s="57"/>
      <c r="J540" s="57"/>
      <c r="K540" s="57"/>
    </row>
    <row r="541" spans="1:11" x14ac:dyDescent="0.25">
      <c r="A541" s="79" t="s">
        <v>328</v>
      </c>
      <c r="B541" s="57"/>
      <c r="C541" s="57"/>
      <c r="D541" s="57"/>
      <c r="E541" s="57"/>
      <c r="F541" s="57"/>
      <c r="G541" s="57"/>
      <c r="H541" s="297"/>
      <c r="I541" s="299"/>
      <c r="J541" s="299"/>
      <c r="K541" s="298"/>
    </row>
    <row r="542" spans="1:11" x14ac:dyDescent="0.25">
      <c r="A542" s="57"/>
      <c r="B542" s="57"/>
      <c r="C542" s="57"/>
      <c r="D542" s="57"/>
      <c r="E542" s="57"/>
      <c r="F542" s="57"/>
      <c r="G542" s="57"/>
      <c r="H542" s="57"/>
      <c r="I542" s="57"/>
      <c r="J542" s="57"/>
      <c r="K542" s="57"/>
    </row>
    <row r="543" spans="1:11" x14ac:dyDescent="0.25">
      <c r="A543" s="79" t="s">
        <v>329</v>
      </c>
      <c r="B543" s="57"/>
      <c r="C543" s="57"/>
      <c r="D543" s="57"/>
      <c r="E543" s="297"/>
      <c r="F543" s="299"/>
      <c r="G543" s="299"/>
      <c r="H543" s="299"/>
      <c r="I543" s="299"/>
      <c r="J543" s="299"/>
      <c r="K543" s="298"/>
    </row>
    <row r="544" spans="1:11" x14ac:dyDescent="0.25">
      <c r="A544" s="57"/>
      <c r="B544" s="57"/>
      <c r="C544" s="57"/>
      <c r="D544" s="57"/>
      <c r="E544" s="57"/>
      <c r="F544" s="57"/>
      <c r="G544" s="57"/>
      <c r="H544" s="57"/>
      <c r="I544" s="57"/>
      <c r="J544" s="57"/>
      <c r="K544" s="57"/>
    </row>
    <row r="545" spans="1:11" x14ac:dyDescent="0.25">
      <c r="A545" s="79" t="s">
        <v>330</v>
      </c>
      <c r="B545" s="57"/>
      <c r="C545" s="57"/>
      <c r="D545" s="57"/>
      <c r="E545" s="297"/>
      <c r="F545" s="299"/>
      <c r="G545" s="299"/>
      <c r="H545" s="299"/>
      <c r="I545" s="299"/>
      <c r="J545" s="299"/>
      <c r="K545" s="298"/>
    </row>
    <row r="546" spans="1:11" x14ac:dyDescent="0.25">
      <c r="A546" s="57"/>
      <c r="B546" s="57"/>
      <c r="C546" s="57"/>
      <c r="D546" s="57"/>
      <c r="E546" s="57"/>
      <c r="F546" s="57"/>
      <c r="G546" s="57"/>
      <c r="H546" s="57"/>
      <c r="I546" s="57"/>
      <c r="J546" s="57"/>
      <c r="K546" s="57"/>
    </row>
    <row r="547" spans="1:11" x14ac:dyDescent="0.25">
      <c r="A547" s="79" t="s">
        <v>331</v>
      </c>
      <c r="B547" s="57"/>
      <c r="C547" s="57"/>
      <c r="D547" s="57"/>
      <c r="E547" s="297"/>
      <c r="F547" s="299"/>
      <c r="G547" s="299"/>
      <c r="H547" s="299"/>
      <c r="I547" s="299"/>
      <c r="J547" s="299"/>
      <c r="K547" s="298"/>
    </row>
    <row r="548" spans="1:11" x14ac:dyDescent="0.25">
      <c r="A548" s="57"/>
      <c r="B548" s="57"/>
      <c r="C548" s="57"/>
      <c r="D548" s="57"/>
      <c r="E548" s="57"/>
      <c r="F548" s="57"/>
      <c r="G548" s="57"/>
      <c r="H548" s="57"/>
      <c r="I548" s="57"/>
      <c r="J548" s="57"/>
      <c r="K548" s="57"/>
    </row>
    <row r="549" spans="1:11" x14ac:dyDescent="0.25">
      <c r="A549" s="79" t="s">
        <v>332</v>
      </c>
      <c r="B549" s="57"/>
      <c r="C549" s="57"/>
      <c r="D549" s="57"/>
      <c r="E549" s="297"/>
      <c r="F549" s="299"/>
      <c r="G549" s="299"/>
      <c r="H549" s="299"/>
      <c r="I549" s="299"/>
      <c r="J549" s="299"/>
      <c r="K549" s="298"/>
    </row>
    <row r="550" spans="1:11" x14ac:dyDescent="0.25">
      <c r="A550" s="57"/>
      <c r="B550" s="57"/>
      <c r="C550" s="57"/>
      <c r="D550" s="57"/>
      <c r="E550" s="57"/>
      <c r="F550" s="57"/>
      <c r="G550" s="57"/>
      <c r="H550" s="57"/>
      <c r="I550" s="57"/>
      <c r="J550" s="57"/>
      <c r="K550" s="57"/>
    </row>
    <row r="551" spans="1:11" x14ac:dyDescent="0.25">
      <c r="A551" s="79" t="s">
        <v>333</v>
      </c>
      <c r="B551" s="57"/>
      <c r="C551" s="57"/>
      <c r="D551" s="57"/>
      <c r="E551" s="308"/>
      <c r="F551" s="309"/>
      <c r="G551" s="309"/>
      <c r="H551" s="309"/>
      <c r="I551" s="309"/>
      <c r="J551" s="309"/>
      <c r="K551" s="310"/>
    </row>
    <row r="552" spans="1:11" x14ac:dyDescent="0.25">
      <c r="A552" s="57"/>
      <c r="B552" s="57"/>
      <c r="C552" s="57"/>
      <c r="D552" s="57"/>
      <c r="E552" s="57"/>
      <c r="F552" s="57"/>
      <c r="G552" s="57"/>
      <c r="H552" s="57"/>
      <c r="I552" s="57"/>
      <c r="J552" s="57"/>
      <c r="K552" s="57"/>
    </row>
    <row r="553" spans="1:11" x14ac:dyDescent="0.25">
      <c r="A553" s="80" t="s">
        <v>334</v>
      </c>
      <c r="B553" s="57"/>
      <c r="C553" s="57"/>
      <c r="D553" s="57"/>
      <c r="E553" s="57"/>
      <c r="F553" s="57"/>
      <c r="G553" s="57"/>
      <c r="H553" s="57"/>
      <c r="I553" s="57"/>
      <c r="J553" s="57"/>
      <c r="K553" s="57"/>
    </row>
    <row r="554" spans="1:11" x14ac:dyDescent="0.25">
      <c r="A554" s="81"/>
      <c r="B554" s="57"/>
      <c r="C554" s="57"/>
      <c r="D554" s="57"/>
      <c r="E554" s="57"/>
      <c r="F554" s="57"/>
      <c r="G554" s="57"/>
      <c r="H554" s="57"/>
      <c r="I554" s="57"/>
      <c r="J554" s="57"/>
      <c r="K554" s="57"/>
    </row>
    <row r="555" spans="1:11" x14ac:dyDescent="0.25">
      <c r="A555" s="82" t="s">
        <v>335</v>
      </c>
      <c r="B555" s="57"/>
      <c r="C555" s="57"/>
      <c r="D555" s="57"/>
      <c r="E555" s="57"/>
      <c r="F555" s="57"/>
      <c r="G555" s="57"/>
      <c r="H555" s="57"/>
      <c r="I555" s="57"/>
      <c r="J555" s="57"/>
      <c r="K555" s="57"/>
    </row>
    <row r="556" spans="1:11" x14ac:dyDescent="0.25">
      <c r="A556" s="82" t="s">
        <v>336</v>
      </c>
      <c r="B556" s="57"/>
      <c r="C556" s="57"/>
      <c r="D556" s="57"/>
      <c r="E556" s="57"/>
      <c r="F556" s="57"/>
      <c r="G556" s="57"/>
      <c r="H556" s="57"/>
      <c r="I556" s="57"/>
      <c r="J556" s="57"/>
      <c r="K556" s="57"/>
    </row>
    <row r="557" spans="1:11" ht="42" customHeight="1" x14ac:dyDescent="0.25">
      <c r="A557" s="311" t="s">
        <v>337</v>
      </c>
      <c r="B557" s="311"/>
      <c r="C557" s="311"/>
      <c r="D557" s="311"/>
      <c r="E557" s="311"/>
      <c r="F557" s="311"/>
      <c r="G557" s="311"/>
      <c r="H557" s="311"/>
      <c r="I557" s="311"/>
      <c r="J557" s="311"/>
      <c r="K557" s="311"/>
    </row>
    <row r="558" spans="1:11" x14ac:dyDescent="0.25">
      <c r="A558" s="57"/>
      <c r="B558" s="57"/>
      <c r="C558" s="57"/>
      <c r="D558" s="57"/>
      <c r="E558" s="57"/>
      <c r="F558" s="57"/>
      <c r="G558" s="57"/>
      <c r="H558" s="57"/>
      <c r="I558" s="57"/>
      <c r="J558" s="57"/>
      <c r="K558" s="57"/>
    </row>
    <row r="559" spans="1:11" x14ac:dyDescent="0.25">
      <c r="A559" s="79" t="s">
        <v>51</v>
      </c>
      <c r="B559" s="57"/>
      <c r="C559" s="297"/>
      <c r="D559" s="299"/>
      <c r="E559" s="298"/>
      <c r="F559" s="57"/>
      <c r="G559" s="57"/>
      <c r="H559" s="57"/>
      <c r="I559" s="57"/>
      <c r="J559" s="57" t="s">
        <v>278</v>
      </c>
      <c r="K559" s="132"/>
    </row>
    <row r="560" spans="1:11" x14ac:dyDescent="0.25">
      <c r="A560" s="57"/>
      <c r="B560" s="57"/>
      <c r="C560" s="57"/>
      <c r="D560" s="57"/>
      <c r="E560" s="57"/>
      <c r="F560" s="57"/>
      <c r="G560" s="57"/>
      <c r="H560" s="57"/>
      <c r="I560" s="57"/>
      <c r="J560" s="57"/>
      <c r="K560" s="57"/>
    </row>
    <row r="561" spans="1:11" x14ac:dyDescent="0.25">
      <c r="A561" s="79" t="s">
        <v>338</v>
      </c>
      <c r="B561" s="57"/>
      <c r="C561" s="297"/>
      <c r="D561" s="299"/>
      <c r="E561" s="298"/>
      <c r="F561" s="57"/>
      <c r="G561" s="57"/>
      <c r="H561" s="57"/>
      <c r="I561" s="57"/>
      <c r="J561" s="57"/>
      <c r="K561" s="57"/>
    </row>
    <row r="562" spans="1:11" x14ac:dyDescent="0.25">
      <c r="A562" s="57"/>
      <c r="B562" s="57"/>
      <c r="C562" s="57"/>
      <c r="D562" s="57"/>
      <c r="E562" s="57"/>
      <c r="F562" s="57"/>
      <c r="G562" s="57"/>
      <c r="H562" s="57"/>
      <c r="I562" s="57"/>
      <c r="J562" s="57"/>
      <c r="K562" s="57"/>
    </row>
    <row r="563" spans="1:11" x14ac:dyDescent="0.25">
      <c r="A563" s="57"/>
      <c r="B563" s="57"/>
      <c r="C563" s="57"/>
      <c r="D563" s="57"/>
      <c r="E563" s="57"/>
      <c r="F563" s="57"/>
      <c r="G563" s="57"/>
      <c r="H563" s="57"/>
      <c r="I563" s="57"/>
      <c r="J563" s="57"/>
      <c r="K563" s="57"/>
    </row>
    <row r="564" spans="1:11" x14ac:dyDescent="0.25">
      <c r="A564" s="57"/>
      <c r="B564" s="57"/>
      <c r="C564" s="57"/>
      <c r="D564" s="57"/>
      <c r="E564" s="57"/>
      <c r="F564" s="57"/>
      <c r="G564" s="57"/>
      <c r="H564" s="57"/>
      <c r="I564" s="57"/>
      <c r="J564" s="57"/>
      <c r="K564" s="57"/>
    </row>
    <row r="565" spans="1:11" x14ac:dyDescent="0.25">
      <c r="A565" s="57" t="s">
        <v>339</v>
      </c>
      <c r="B565" s="57"/>
      <c r="C565" s="54"/>
      <c r="D565" s="54"/>
      <c r="E565" s="54"/>
      <c r="F565" s="57"/>
      <c r="G565" s="57"/>
      <c r="H565" s="57"/>
      <c r="I565" s="57"/>
      <c r="J565" s="57"/>
      <c r="K565" s="57"/>
    </row>
    <row r="566" spans="1:11" x14ac:dyDescent="0.25">
      <c r="A566" s="57"/>
      <c r="B566" s="57"/>
      <c r="C566" s="57"/>
      <c r="D566" s="57"/>
      <c r="E566" s="57"/>
      <c r="F566" s="57"/>
      <c r="G566" s="57"/>
      <c r="H566" s="57"/>
      <c r="I566" s="57"/>
      <c r="J566" s="57"/>
      <c r="K566" s="57"/>
    </row>
    <row r="567" spans="1:11" x14ac:dyDescent="0.25">
      <c r="A567" s="57"/>
      <c r="B567" s="57"/>
      <c r="C567" s="57"/>
      <c r="D567" s="57"/>
      <c r="E567" s="57"/>
      <c r="F567" s="57"/>
      <c r="G567" s="57"/>
      <c r="H567" s="57"/>
      <c r="I567" s="57"/>
      <c r="J567" s="57"/>
      <c r="K567" s="57"/>
    </row>
    <row r="568" spans="1:11" x14ac:dyDescent="0.25">
      <c r="A568" s="57"/>
      <c r="B568" s="57"/>
      <c r="C568" s="57"/>
      <c r="D568" s="57"/>
      <c r="E568" s="57"/>
      <c r="F568" s="57"/>
      <c r="G568" s="57"/>
      <c r="H568" s="57"/>
      <c r="I568" s="57"/>
      <c r="J568" s="57"/>
      <c r="K568" s="57"/>
    </row>
    <row r="569" spans="1:11" x14ac:dyDescent="0.25">
      <c r="A569" s="57"/>
      <c r="B569" s="57"/>
      <c r="C569" s="57"/>
      <c r="D569" s="57"/>
      <c r="E569" s="57"/>
      <c r="F569" s="57"/>
      <c r="G569" s="57"/>
      <c r="H569" s="57"/>
      <c r="I569" s="57"/>
      <c r="J569" s="57"/>
      <c r="K569" s="57"/>
    </row>
  </sheetData>
  <sheetProtection algorithmName="SHA-512" hashValue="gm0hj25kj/VMZDMX8wE4bpbzRnIZjdqXjJS/jsme9K5Vi3FKmJ5Fqxxi2t0pFhgn8104O+SFCo9llm1xh9S/1g==" saltValue="pkbmMsxl7sxI+Zw/5muG7w==" spinCount="100000" sheet="1" objects="1" scenarios="1" selectLockedCells="1"/>
  <mergeCells count="425">
    <mergeCell ref="A316:K317"/>
    <mergeCell ref="E547:K547"/>
    <mergeCell ref="E549:K549"/>
    <mergeCell ref="E551:K551"/>
    <mergeCell ref="A557:K557"/>
    <mergeCell ref="C559:E559"/>
    <mergeCell ref="C561:E561"/>
    <mergeCell ref="B443:J443"/>
    <mergeCell ref="B444:J444"/>
    <mergeCell ref="D531:E531"/>
    <mergeCell ref="H531:K531"/>
    <mergeCell ref="D533:E533"/>
    <mergeCell ref="H535:K535"/>
    <mergeCell ref="H537:K537"/>
    <mergeCell ref="H539:K539"/>
    <mergeCell ref="H541:K541"/>
    <mergeCell ref="E543:K543"/>
    <mergeCell ref="E545:K545"/>
    <mergeCell ref="D521:E521"/>
    <mergeCell ref="H521:K521"/>
    <mergeCell ref="D523:E523"/>
    <mergeCell ref="H523:K523"/>
    <mergeCell ref="D525:E525"/>
    <mergeCell ref="H525:K525"/>
    <mergeCell ref="D529:E529"/>
    <mergeCell ref="H529:K529"/>
    <mergeCell ref="A497:I497"/>
    <mergeCell ref="A498:I498"/>
    <mergeCell ref="A499:I499"/>
    <mergeCell ref="A500:K506"/>
    <mergeCell ref="A511:K511"/>
    <mergeCell ref="A512:K512"/>
    <mergeCell ref="A513:K513"/>
    <mergeCell ref="D515:K515"/>
    <mergeCell ref="D517:K517"/>
    <mergeCell ref="A489:K489"/>
    <mergeCell ref="A490:I490"/>
    <mergeCell ref="A491:I491"/>
    <mergeCell ref="A492:I492"/>
    <mergeCell ref="A493:I493"/>
    <mergeCell ref="A494:K494"/>
    <mergeCell ref="A495:I495"/>
    <mergeCell ref="A496:I496"/>
    <mergeCell ref="A484:K484"/>
    <mergeCell ref="A485:I485"/>
    <mergeCell ref="J486:K486"/>
    <mergeCell ref="A486:I486"/>
    <mergeCell ref="A487:I487"/>
    <mergeCell ref="A488:I488"/>
    <mergeCell ref="B472:F472"/>
    <mergeCell ref="B474:F474"/>
    <mergeCell ref="A478:K478"/>
    <mergeCell ref="A479:I479"/>
    <mergeCell ref="A481:I481"/>
    <mergeCell ref="A482:I482"/>
    <mergeCell ref="A483:I483"/>
    <mergeCell ref="A480:I480"/>
    <mergeCell ref="A362:F362"/>
    <mergeCell ref="A363:F363"/>
    <mergeCell ref="A364:F364"/>
    <mergeCell ref="A365:F365"/>
    <mergeCell ref="A366:F366"/>
    <mergeCell ref="A367:F367"/>
    <mergeCell ref="A368:F368"/>
    <mergeCell ref="A369:F369"/>
    <mergeCell ref="A370:F370"/>
    <mergeCell ref="A371:F371"/>
    <mergeCell ref="A372:F372"/>
    <mergeCell ref="A382:F382"/>
    <mergeCell ref="A383:F383"/>
    <mergeCell ref="A388:F388"/>
    <mergeCell ref="A389:F389"/>
    <mergeCell ref="A390:F390"/>
    <mergeCell ref="A359:F359"/>
    <mergeCell ref="A360:F360"/>
    <mergeCell ref="A361:F361"/>
    <mergeCell ref="B327:E327"/>
    <mergeCell ref="B328:E328"/>
    <mergeCell ref="B329:E329"/>
    <mergeCell ref="B330:E330"/>
    <mergeCell ref="B331:E331"/>
    <mergeCell ref="B332:E332"/>
    <mergeCell ref="J358:K358"/>
    <mergeCell ref="K356:K357"/>
    <mergeCell ref="J356:J357"/>
    <mergeCell ref="I356:I357"/>
    <mergeCell ref="H356:H357"/>
    <mergeCell ref="G358:I358"/>
    <mergeCell ref="A333:K333"/>
    <mergeCell ref="A334:G334"/>
    <mergeCell ref="D337:G337"/>
    <mergeCell ref="A336:C336"/>
    <mergeCell ref="D336:G336"/>
    <mergeCell ref="G356:G357"/>
    <mergeCell ref="A356:F357"/>
    <mergeCell ref="A358:F358"/>
    <mergeCell ref="F324:G324"/>
    <mergeCell ref="F326:G326"/>
    <mergeCell ref="F327:G327"/>
    <mergeCell ref="F325:G325"/>
    <mergeCell ref="A353:K353"/>
    <mergeCell ref="F330:G330"/>
    <mergeCell ref="F331:G331"/>
    <mergeCell ref="F328:G328"/>
    <mergeCell ref="F329:G329"/>
    <mergeCell ref="A348:K348"/>
    <mergeCell ref="A347:K347"/>
    <mergeCell ref="A335:C335"/>
    <mergeCell ref="D335:G335"/>
    <mergeCell ref="A337:C337"/>
    <mergeCell ref="F332:G332"/>
    <mergeCell ref="B324:E324"/>
    <mergeCell ref="B325:E325"/>
    <mergeCell ref="B326:E326"/>
    <mergeCell ref="B238:E238"/>
    <mergeCell ref="G238:K238"/>
    <mergeCell ref="B234:E234"/>
    <mergeCell ref="B235:K235"/>
    <mergeCell ref="B237:E237"/>
    <mergeCell ref="G237:J237"/>
    <mergeCell ref="E247:I247"/>
    <mergeCell ref="A247:C247"/>
    <mergeCell ref="A248:C251"/>
    <mergeCell ref="D248:D251"/>
    <mergeCell ref="E248:I251"/>
    <mergeCell ref="J248:J251"/>
    <mergeCell ref="K248:K251"/>
    <mergeCell ref="A240:K240"/>
    <mergeCell ref="A252:C255"/>
    <mergeCell ref="D252:D255"/>
    <mergeCell ref="E252:I255"/>
    <mergeCell ref="J252:J255"/>
    <mergeCell ref="K252:K255"/>
    <mergeCell ref="A256:C259"/>
    <mergeCell ref="D256:D259"/>
    <mergeCell ref="E256:I259"/>
    <mergeCell ref="J256:J259"/>
    <mergeCell ref="K256:K259"/>
    <mergeCell ref="E226:F226"/>
    <mergeCell ref="E227:F227"/>
    <mergeCell ref="A230:K230"/>
    <mergeCell ref="B232:E232"/>
    <mergeCell ref="B231:E231"/>
    <mergeCell ref="G231:J231"/>
    <mergeCell ref="G232:K232"/>
    <mergeCell ref="B223:C223"/>
    <mergeCell ref="E223:F223"/>
    <mergeCell ref="H223:I223"/>
    <mergeCell ref="B224:C224"/>
    <mergeCell ref="E224:F224"/>
    <mergeCell ref="H224:J224"/>
    <mergeCell ref="B218:C218"/>
    <mergeCell ref="E218:H218"/>
    <mergeCell ref="B220:C220"/>
    <mergeCell ref="E220:F220"/>
    <mergeCell ref="B221:C221"/>
    <mergeCell ref="E221:F221"/>
    <mergeCell ref="B215:C215"/>
    <mergeCell ref="E215:F215"/>
    <mergeCell ref="H215:J215"/>
    <mergeCell ref="B217:C217"/>
    <mergeCell ref="E217:F217"/>
    <mergeCell ref="B210:C210"/>
    <mergeCell ref="A212:K212"/>
    <mergeCell ref="B214:C214"/>
    <mergeCell ref="E214:F214"/>
    <mergeCell ref="H214:I214"/>
    <mergeCell ref="E203:E204"/>
    <mergeCell ref="G203:G204"/>
    <mergeCell ref="B206:C206"/>
    <mergeCell ref="B207:C207"/>
    <mergeCell ref="G206:H206"/>
    <mergeCell ref="G207:H207"/>
    <mergeCell ref="B200:C200"/>
    <mergeCell ref="E200:F200"/>
    <mergeCell ref="B202:C202"/>
    <mergeCell ref="A196:K196"/>
    <mergeCell ref="A197:K197"/>
    <mergeCell ref="B199:C199"/>
    <mergeCell ref="E199:F199"/>
    <mergeCell ref="A190:G190"/>
    <mergeCell ref="A192:G193"/>
    <mergeCell ref="A186:D186"/>
    <mergeCell ref="E186:G186"/>
    <mergeCell ref="A188:D188"/>
    <mergeCell ref="E188:G188"/>
    <mergeCell ref="A180:K180"/>
    <mergeCell ref="E182:G182"/>
    <mergeCell ref="E184:G184"/>
    <mergeCell ref="A182:D182"/>
    <mergeCell ref="A184:D184"/>
    <mergeCell ref="B176:C176"/>
    <mergeCell ref="E176:F176"/>
    <mergeCell ref="H176:I176"/>
    <mergeCell ref="B177:C177"/>
    <mergeCell ref="E177:F177"/>
    <mergeCell ref="H177:J177"/>
    <mergeCell ref="B173:C173"/>
    <mergeCell ref="E173:F173"/>
    <mergeCell ref="B174:C174"/>
    <mergeCell ref="E174:F174"/>
    <mergeCell ref="B170:C170"/>
    <mergeCell ref="E170:F170"/>
    <mergeCell ref="B171:C171"/>
    <mergeCell ref="E171:H171"/>
    <mergeCell ref="B167:C167"/>
    <mergeCell ref="B168:C168"/>
    <mergeCell ref="E167:F167"/>
    <mergeCell ref="E168:F168"/>
    <mergeCell ref="H167:I167"/>
    <mergeCell ref="H168:J168"/>
    <mergeCell ref="I142:K142"/>
    <mergeCell ref="I144:K144"/>
    <mergeCell ref="A139:K139"/>
    <mergeCell ref="B160:D160"/>
    <mergeCell ref="G160:I160"/>
    <mergeCell ref="A165:K165"/>
    <mergeCell ref="H155:K155"/>
    <mergeCell ref="B158:F158"/>
    <mergeCell ref="H158:J158"/>
    <mergeCell ref="A154:D154"/>
    <mergeCell ref="B155:C155"/>
    <mergeCell ref="B156:C156"/>
    <mergeCell ref="E155:F155"/>
    <mergeCell ref="E156:F156"/>
    <mergeCell ref="A152:K152"/>
    <mergeCell ref="A153:K153"/>
    <mergeCell ref="A147:D147"/>
    <mergeCell ref="A148:E150"/>
    <mergeCell ref="I148:K148"/>
    <mergeCell ref="G150:H150"/>
    <mergeCell ref="I150:K150"/>
    <mergeCell ref="A146:K146"/>
    <mergeCell ref="A78:D86"/>
    <mergeCell ref="A68:D76"/>
    <mergeCell ref="I126:K126"/>
    <mergeCell ref="A130:K137"/>
    <mergeCell ref="A108:D116"/>
    <mergeCell ref="H123:J123"/>
    <mergeCell ref="H124:J124"/>
    <mergeCell ref="H125:J125"/>
    <mergeCell ref="C122:E122"/>
    <mergeCell ref="C123:E123"/>
    <mergeCell ref="A118:K120"/>
    <mergeCell ref="A88:D96"/>
    <mergeCell ref="A98:D106"/>
    <mergeCell ref="C138:E138"/>
    <mergeCell ref="C140:E140"/>
    <mergeCell ref="C127:E127"/>
    <mergeCell ref="C129:E129"/>
    <mergeCell ref="A141:D141"/>
    <mergeCell ref="A142:E144"/>
    <mergeCell ref="G144:H144"/>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A33:K33"/>
    <mergeCell ref="A34:K34"/>
    <mergeCell ref="C11:F11"/>
    <mergeCell ref="C13:F13"/>
    <mergeCell ref="C16:F16"/>
    <mergeCell ref="A30:K30"/>
    <mergeCell ref="A31:K31"/>
    <mergeCell ref="A38:K43"/>
    <mergeCell ref="A66:D66"/>
    <mergeCell ref="F66:G66"/>
    <mergeCell ref="H66:I66"/>
    <mergeCell ref="J66:K66"/>
    <mergeCell ref="A44:K46"/>
    <mergeCell ref="A47:K60"/>
    <mergeCell ref="A61:K62"/>
    <mergeCell ref="A64:F64"/>
    <mergeCell ref="H64:K64"/>
    <mergeCell ref="A260:C263"/>
    <mergeCell ref="D260:D263"/>
    <mergeCell ref="E260:I263"/>
    <mergeCell ref="J260:J263"/>
    <mergeCell ref="K260:K263"/>
    <mergeCell ref="A264:C267"/>
    <mergeCell ref="D264:D267"/>
    <mergeCell ref="E264:I267"/>
    <mergeCell ref="J264:J267"/>
    <mergeCell ref="K264:K267"/>
    <mergeCell ref="A268:C271"/>
    <mergeCell ref="D268:D271"/>
    <mergeCell ref="E268:I271"/>
    <mergeCell ref="J268:J271"/>
    <mergeCell ref="K268:K271"/>
    <mergeCell ref="A272:C275"/>
    <mergeCell ref="D272:D275"/>
    <mergeCell ref="E272:I275"/>
    <mergeCell ref="J272:J275"/>
    <mergeCell ref="K272:K275"/>
    <mergeCell ref="A276:C279"/>
    <mergeCell ref="D276:D279"/>
    <mergeCell ref="E276:I279"/>
    <mergeCell ref="J276:J279"/>
    <mergeCell ref="K276:K279"/>
    <mergeCell ref="A280:C283"/>
    <mergeCell ref="D280:D283"/>
    <mergeCell ref="E280:I283"/>
    <mergeCell ref="J280:J283"/>
    <mergeCell ref="K280:K283"/>
    <mergeCell ref="A284:C287"/>
    <mergeCell ref="D284:D287"/>
    <mergeCell ref="E284:I287"/>
    <mergeCell ref="J284:J287"/>
    <mergeCell ref="K284:K287"/>
    <mergeCell ref="A288:C291"/>
    <mergeCell ref="D288:D291"/>
    <mergeCell ref="E288:I291"/>
    <mergeCell ref="J288:J291"/>
    <mergeCell ref="K288:K291"/>
    <mergeCell ref="A292:C295"/>
    <mergeCell ref="D292:D295"/>
    <mergeCell ref="E292:I295"/>
    <mergeCell ref="J292:J295"/>
    <mergeCell ref="K292:K295"/>
    <mergeCell ref="A296:C299"/>
    <mergeCell ref="D296:D299"/>
    <mergeCell ref="E296:I299"/>
    <mergeCell ref="J296:J299"/>
    <mergeCell ref="K296:K299"/>
    <mergeCell ref="A300:C303"/>
    <mergeCell ref="D300:D303"/>
    <mergeCell ref="E300:I303"/>
    <mergeCell ref="J300:J303"/>
    <mergeCell ref="K300:K303"/>
    <mergeCell ref="A304:C307"/>
    <mergeCell ref="D304:D307"/>
    <mergeCell ref="E304:I307"/>
    <mergeCell ref="J304:J307"/>
    <mergeCell ref="K304:K307"/>
    <mergeCell ref="A308:C311"/>
    <mergeCell ref="D308:D311"/>
    <mergeCell ref="E308:I311"/>
    <mergeCell ref="J308:J311"/>
    <mergeCell ref="K308:K311"/>
    <mergeCell ref="A312:C315"/>
    <mergeCell ref="D312:D315"/>
    <mergeCell ref="E312:I315"/>
    <mergeCell ref="J312:J315"/>
    <mergeCell ref="K312:K315"/>
    <mergeCell ref="A319:K319"/>
    <mergeCell ref="I320:I322"/>
    <mergeCell ref="J320:J322"/>
    <mergeCell ref="K320:K322"/>
    <mergeCell ref="H320:H322"/>
    <mergeCell ref="F320:G322"/>
    <mergeCell ref="F323:G323"/>
    <mergeCell ref="B320:E322"/>
    <mergeCell ref="B323:E323"/>
    <mergeCell ref="A320:A322"/>
    <mergeCell ref="A391:F391"/>
    <mergeCell ref="A392:F392"/>
    <mergeCell ref="A373:F373"/>
    <mergeCell ref="A374:F374"/>
    <mergeCell ref="A375:F375"/>
    <mergeCell ref="A376:F376"/>
    <mergeCell ref="A377:F377"/>
    <mergeCell ref="A378:F378"/>
    <mergeCell ref="A379:F379"/>
    <mergeCell ref="A380:F380"/>
    <mergeCell ref="A381:F381"/>
    <mergeCell ref="A384:F384"/>
    <mergeCell ref="A385:F385"/>
    <mergeCell ref="A386:F386"/>
    <mergeCell ref="A387:F387"/>
    <mergeCell ref="A393:F393"/>
    <mergeCell ref="A394:F394"/>
    <mergeCell ref="A395:F395"/>
    <mergeCell ref="A396:F396"/>
    <mergeCell ref="A397:F397"/>
    <mergeCell ref="A398:F398"/>
    <mergeCell ref="A399:F399"/>
    <mergeCell ref="A400:F400"/>
    <mergeCell ref="A409:K409"/>
    <mergeCell ref="A411:K411"/>
    <mergeCell ref="A413:K413"/>
    <mergeCell ref="A415:K415"/>
    <mergeCell ref="A401:F401"/>
    <mergeCell ref="A402:F402"/>
    <mergeCell ref="A403:F403"/>
    <mergeCell ref="A404:F404"/>
    <mergeCell ref="A405:F405"/>
    <mergeCell ref="A406:F406"/>
    <mergeCell ref="A407:F407"/>
    <mergeCell ref="A408:F408"/>
    <mergeCell ref="A428:K428"/>
    <mergeCell ref="A429:K429"/>
    <mergeCell ref="A430:K430"/>
    <mergeCell ref="A431:K431"/>
    <mergeCell ref="A432:K432"/>
    <mergeCell ref="A433:K433"/>
    <mergeCell ref="A434:K434"/>
    <mergeCell ref="A435:K435"/>
    <mergeCell ref="A417:K420"/>
    <mergeCell ref="A424:E424"/>
    <mergeCell ref="G424:K424"/>
    <mergeCell ref="A446:K446"/>
    <mergeCell ref="A448:K448"/>
    <mergeCell ref="A449:K449"/>
    <mergeCell ref="A450:K450"/>
    <mergeCell ref="A451:K451"/>
    <mergeCell ref="A452:K452"/>
    <mergeCell ref="A453:K453"/>
    <mergeCell ref="A470:K470"/>
    <mergeCell ref="A436:K436"/>
    <mergeCell ref="A437:K437"/>
    <mergeCell ref="C438:K438"/>
    <mergeCell ref="C439:K439"/>
    <mergeCell ref="A441:K441"/>
  </mergeCells>
  <pageMargins left="0.25" right="0.25" top="0.75" bottom="0.75" header="0.3" footer="0.3"/>
  <pageSetup paperSize="9" scale="64" orientation="portrait" r:id="rId1"/>
  <rowBreaks count="10" manualBreakCount="10">
    <brk id="60" max="16383" man="1"/>
    <brk id="138" max="11" man="1"/>
    <brk id="194" max="11" man="1"/>
    <brk id="239" max="11" man="1"/>
    <brk id="315" max="11" man="1"/>
    <brk id="317" max="11" man="1"/>
    <brk id="346" max="11" man="1"/>
    <brk id="408" max="11" man="1"/>
    <brk id="469" max="11" man="1"/>
    <brk id="50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155</xdr:row>
                    <xdr:rowOff>9525</xdr:rowOff>
                  </from>
                  <to>
                    <xdr:col>10</xdr:col>
                    <xdr:colOff>990600</xdr:colOff>
                    <xdr:row>156</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590550</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4</xdr:col>
                    <xdr:colOff>2266950</xdr:colOff>
                    <xdr:row>70</xdr:row>
                    <xdr:rowOff>171450</xdr:rowOff>
                  </from>
                  <to>
                    <xdr:col>6</xdr:col>
                    <xdr:colOff>723900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4</xdr:col>
                    <xdr:colOff>2247900</xdr:colOff>
                    <xdr:row>80</xdr:row>
                    <xdr:rowOff>142875</xdr:rowOff>
                  </from>
                  <to>
                    <xdr:col>6</xdr:col>
                    <xdr:colOff>714375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4</xdr:col>
                    <xdr:colOff>2266950</xdr:colOff>
                    <xdr:row>91</xdr:row>
                    <xdr:rowOff>28575</xdr:rowOff>
                  </from>
                  <to>
                    <xdr:col>6</xdr:col>
                    <xdr:colOff>723900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4</xdr:col>
                    <xdr:colOff>2276475</xdr:colOff>
                    <xdr:row>101</xdr:row>
                    <xdr:rowOff>19050</xdr:rowOff>
                  </from>
                  <to>
                    <xdr:col>6</xdr:col>
                    <xdr:colOff>742950</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4</xdr:col>
                    <xdr:colOff>2276475</xdr:colOff>
                    <xdr:row>110</xdr:row>
                    <xdr:rowOff>161925</xdr:rowOff>
                  </from>
                  <to>
                    <xdr:col>6</xdr:col>
                    <xdr:colOff>742950</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971550</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990600</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1009650</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1009650</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990600</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358</xdr:row>
                    <xdr:rowOff>28575</xdr:rowOff>
                  </from>
                  <to>
                    <xdr:col>6</xdr:col>
                    <xdr:colOff>676275</xdr:colOff>
                    <xdr:row>358</xdr:row>
                    <xdr:rowOff>552450</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257175</xdr:colOff>
                    <xdr:row>358</xdr:row>
                    <xdr:rowOff>638175</xdr:rowOff>
                  </from>
                  <to>
                    <xdr:col>7</xdr:col>
                    <xdr:colOff>676275</xdr:colOff>
                    <xdr:row>360</xdr:row>
                    <xdr:rowOff>57150</xdr:rowOff>
                  </to>
                </anchor>
              </controlPr>
            </control>
          </mc:Choice>
        </mc:AlternateContent>
        <mc:AlternateContent xmlns:mc="http://schemas.openxmlformats.org/markup-compatibility/2006">
          <mc:Choice Requires="x14">
            <control shapeId="1223" r:id="rId30" name="Check Box 199">
              <controlPr defaultSize="0" autoFill="0" autoLine="0" autoPict="0">
                <anchor moveWithCells="1">
                  <from>
                    <xdr:col>7</xdr:col>
                    <xdr:colOff>257175</xdr:colOff>
                    <xdr:row>360</xdr:row>
                    <xdr:rowOff>180975</xdr:rowOff>
                  </from>
                  <to>
                    <xdr:col>7</xdr:col>
                    <xdr:colOff>676275</xdr:colOff>
                    <xdr:row>360</xdr:row>
                    <xdr:rowOff>695325</xdr:rowOff>
                  </to>
                </anchor>
              </controlPr>
            </control>
          </mc:Choice>
        </mc:AlternateContent>
        <mc:AlternateContent xmlns:mc="http://schemas.openxmlformats.org/markup-compatibility/2006">
          <mc:Choice Requires="x14">
            <control shapeId="1224" r:id="rId31" name="Check Box 200">
              <controlPr defaultSize="0" autoFill="0" autoLine="0" autoPict="0">
                <anchor moveWithCells="1">
                  <from>
                    <xdr:col>7</xdr:col>
                    <xdr:colOff>257175</xdr:colOff>
                    <xdr:row>361</xdr:row>
                    <xdr:rowOff>314325</xdr:rowOff>
                  </from>
                  <to>
                    <xdr:col>7</xdr:col>
                    <xdr:colOff>676275</xdr:colOff>
                    <xdr:row>361</xdr:row>
                    <xdr:rowOff>828675</xdr:rowOff>
                  </to>
                </anchor>
              </controlPr>
            </control>
          </mc:Choice>
        </mc:AlternateContent>
        <mc:AlternateContent xmlns:mc="http://schemas.openxmlformats.org/markup-compatibility/2006">
          <mc:Choice Requires="x14">
            <control shapeId="1225" r:id="rId32" name="Check Box 201">
              <controlPr defaultSize="0" autoFill="0" autoLine="0" autoPict="0">
                <anchor moveWithCells="1">
                  <from>
                    <xdr:col>7</xdr:col>
                    <xdr:colOff>257175</xdr:colOff>
                    <xdr:row>361</xdr:row>
                    <xdr:rowOff>1133475</xdr:rowOff>
                  </from>
                  <to>
                    <xdr:col>7</xdr:col>
                    <xdr:colOff>676275</xdr:colOff>
                    <xdr:row>362</xdr:row>
                    <xdr:rowOff>314325</xdr:rowOff>
                  </to>
                </anchor>
              </controlPr>
            </control>
          </mc:Choice>
        </mc:AlternateContent>
        <mc:AlternateContent xmlns:mc="http://schemas.openxmlformats.org/markup-compatibility/2006">
          <mc:Choice Requires="x14">
            <control shapeId="1226" r:id="rId33" name="Check Box 202">
              <controlPr defaultSize="0" autoFill="0" autoLine="0" autoPict="0">
                <anchor moveWithCells="1">
                  <from>
                    <xdr:col>7</xdr:col>
                    <xdr:colOff>257175</xdr:colOff>
                    <xdr:row>363</xdr:row>
                    <xdr:rowOff>114300</xdr:rowOff>
                  </from>
                  <to>
                    <xdr:col>7</xdr:col>
                    <xdr:colOff>676275</xdr:colOff>
                    <xdr:row>363</xdr:row>
                    <xdr:rowOff>628650</xdr:rowOff>
                  </to>
                </anchor>
              </controlPr>
            </control>
          </mc:Choice>
        </mc:AlternateContent>
        <mc:AlternateContent xmlns:mc="http://schemas.openxmlformats.org/markup-compatibility/2006">
          <mc:Choice Requires="x14">
            <control shapeId="1227" r:id="rId34" name="Check Box 203">
              <controlPr defaultSize="0" autoFill="0" autoLine="0" autoPict="0">
                <anchor moveWithCells="1">
                  <from>
                    <xdr:col>7</xdr:col>
                    <xdr:colOff>257175</xdr:colOff>
                    <xdr:row>369</xdr:row>
                    <xdr:rowOff>19050</xdr:rowOff>
                  </from>
                  <to>
                    <xdr:col>7</xdr:col>
                    <xdr:colOff>676275</xdr:colOff>
                    <xdr:row>371</xdr:row>
                    <xdr:rowOff>161925</xdr:rowOff>
                  </to>
                </anchor>
              </controlPr>
            </control>
          </mc:Choice>
        </mc:AlternateContent>
        <mc:AlternateContent xmlns:mc="http://schemas.openxmlformats.org/markup-compatibility/2006">
          <mc:Choice Requires="x14">
            <control shapeId="1234" r:id="rId35" name="Check Box 210">
              <controlPr defaultSize="0" autoFill="0" autoLine="0" autoPict="0">
                <anchor moveWithCells="1">
                  <from>
                    <xdr:col>6</xdr:col>
                    <xdr:colOff>323850</xdr:colOff>
                    <xdr:row>371</xdr:row>
                    <xdr:rowOff>1152525</xdr:rowOff>
                  </from>
                  <to>
                    <xdr:col>6</xdr:col>
                    <xdr:colOff>742950</xdr:colOff>
                    <xdr:row>371</xdr:row>
                    <xdr:rowOff>1676400</xdr:rowOff>
                  </to>
                </anchor>
              </controlPr>
            </control>
          </mc:Choice>
        </mc:AlternateContent>
        <mc:AlternateContent xmlns:mc="http://schemas.openxmlformats.org/markup-compatibility/2006">
          <mc:Choice Requires="x14">
            <control shapeId="1235" r:id="rId36" name="Check Box 211">
              <controlPr defaultSize="0" autoFill="0" autoLine="0" autoPict="0">
                <anchor moveWithCells="1">
                  <from>
                    <xdr:col>6</xdr:col>
                    <xdr:colOff>333375</xdr:colOff>
                    <xdr:row>371</xdr:row>
                    <xdr:rowOff>3009900</xdr:rowOff>
                  </from>
                  <to>
                    <xdr:col>6</xdr:col>
                    <xdr:colOff>742950</xdr:colOff>
                    <xdr:row>373</xdr:row>
                    <xdr:rowOff>171450</xdr:rowOff>
                  </to>
                </anchor>
              </controlPr>
            </control>
          </mc:Choice>
        </mc:AlternateContent>
        <mc:AlternateContent xmlns:mc="http://schemas.openxmlformats.org/markup-compatibility/2006">
          <mc:Choice Requires="x14">
            <control shapeId="1236" r:id="rId37" name="Check Box 212">
              <controlPr defaultSize="0" autoFill="0" autoLine="0" autoPict="0">
                <anchor moveWithCells="1">
                  <from>
                    <xdr:col>7</xdr:col>
                    <xdr:colOff>257175</xdr:colOff>
                    <xdr:row>372</xdr:row>
                    <xdr:rowOff>133350</xdr:rowOff>
                  </from>
                  <to>
                    <xdr:col>7</xdr:col>
                    <xdr:colOff>666750</xdr:colOff>
                    <xdr:row>374</xdr:row>
                    <xdr:rowOff>66675</xdr:rowOff>
                  </to>
                </anchor>
              </controlPr>
            </control>
          </mc:Choice>
        </mc:AlternateContent>
        <mc:AlternateContent xmlns:mc="http://schemas.openxmlformats.org/markup-compatibility/2006">
          <mc:Choice Requires="x14">
            <control shapeId="1238" r:id="rId38" name="Check Box 214">
              <controlPr defaultSize="0" autoFill="0" autoLine="0" autoPict="0">
                <anchor moveWithCells="1">
                  <from>
                    <xdr:col>7</xdr:col>
                    <xdr:colOff>257175</xdr:colOff>
                    <xdr:row>373</xdr:row>
                    <xdr:rowOff>219075</xdr:rowOff>
                  </from>
                  <to>
                    <xdr:col>7</xdr:col>
                    <xdr:colOff>666750</xdr:colOff>
                    <xdr:row>375</xdr:row>
                    <xdr:rowOff>152400</xdr:rowOff>
                  </to>
                </anchor>
              </controlPr>
            </control>
          </mc:Choice>
        </mc:AlternateContent>
        <mc:AlternateContent xmlns:mc="http://schemas.openxmlformats.org/markup-compatibility/2006">
          <mc:Choice Requires="x14">
            <control shapeId="1239" r:id="rId39" name="Check Box 215">
              <controlPr defaultSize="0" autoFill="0" autoLine="0" autoPict="0">
                <anchor moveWithCells="1">
                  <from>
                    <xdr:col>9</xdr:col>
                    <xdr:colOff>457200</xdr:colOff>
                    <xdr:row>374</xdr:row>
                    <xdr:rowOff>104775</xdr:rowOff>
                  </from>
                  <to>
                    <xdr:col>9</xdr:col>
                    <xdr:colOff>866775</xdr:colOff>
                    <xdr:row>376</xdr:row>
                    <xdr:rowOff>57150</xdr:rowOff>
                  </to>
                </anchor>
              </controlPr>
            </control>
          </mc:Choice>
        </mc:AlternateContent>
        <mc:AlternateContent xmlns:mc="http://schemas.openxmlformats.org/markup-compatibility/2006">
          <mc:Choice Requires="x14">
            <control shapeId="1240" r:id="rId40" name="Check Box 216">
              <controlPr defaultSize="0" autoFill="0" autoLine="0" autoPict="0">
                <anchor moveWithCells="1">
                  <from>
                    <xdr:col>9</xdr:col>
                    <xdr:colOff>457200</xdr:colOff>
                    <xdr:row>375</xdr:row>
                    <xdr:rowOff>209550</xdr:rowOff>
                  </from>
                  <to>
                    <xdr:col>9</xdr:col>
                    <xdr:colOff>866775</xdr:colOff>
                    <xdr:row>377</xdr:row>
                    <xdr:rowOff>161925</xdr:rowOff>
                  </to>
                </anchor>
              </controlPr>
            </control>
          </mc:Choice>
        </mc:AlternateContent>
        <mc:AlternateContent xmlns:mc="http://schemas.openxmlformats.org/markup-compatibility/2006">
          <mc:Choice Requires="x14">
            <control shapeId="1241" r:id="rId41" name="Check Box 217">
              <controlPr defaultSize="0" autoFill="0" autoLine="0" autoPict="0">
                <anchor moveWithCells="1">
                  <from>
                    <xdr:col>9</xdr:col>
                    <xdr:colOff>457200</xdr:colOff>
                    <xdr:row>377</xdr:row>
                    <xdr:rowOff>104775</xdr:rowOff>
                  </from>
                  <to>
                    <xdr:col>9</xdr:col>
                    <xdr:colOff>866775</xdr:colOff>
                    <xdr:row>377</xdr:row>
                    <xdr:rowOff>628650</xdr:rowOff>
                  </to>
                </anchor>
              </controlPr>
            </control>
          </mc:Choice>
        </mc:AlternateContent>
        <mc:AlternateContent xmlns:mc="http://schemas.openxmlformats.org/markup-compatibility/2006">
          <mc:Choice Requires="x14">
            <control shapeId="1242" r:id="rId42" name="Check Box 218">
              <controlPr defaultSize="0" autoFill="0" autoLine="0" autoPict="0">
                <anchor moveWithCells="1">
                  <from>
                    <xdr:col>7</xdr:col>
                    <xdr:colOff>247650</xdr:colOff>
                    <xdr:row>379</xdr:row>
                    <xdr:rowOff>371475</xdr:rowOff>
                  </from>
                  <to>
                    <xdr:col>7</xdr:col>
                    <xdr:colOff>657225</xdr:colOff>
                    <xdr:row>380</xdr:row>
                    <xdr:rowOff>485775</xdr:rowOff>
                  </to>
                </anchor>
              </controlPr>
            </control>
          </mc:Choice>
        </mc:AlternateContent>
        <mc:AlternateContent xmlns:mc="http://schemas.openxmlformats.org/markup-compatibility/2006">
          <mc:Choice Requires="x14">
            <control shapeId="1245" r:id="rId43" name="Check Box 221">
              <controlPr defaultSize="0" autoFill="0" autoLine="0" autoPict="0">
                <anchor moveWithCells="1">
                  <from>
                    <xdr:col>6</xdr:col>
                    <xdr:colOff>314325</xdr:colOff>
                    <xdr:row>381</xdr:row>
                    <xdr:rowOff>200025</xdr:rowOff>
                  </from>
                  <to>
                    <xdr:col>6</xdr:col>
                    <xdr:colOff>723900</xdr:colOff>
                    <xdr:row>381</xdr:row>
                    <xdr:rowOff>733425</xdr:rowOff>
                  </to>
                </anchor>
              </controlPr>
            </control>
          </mc:Choice>
        </mc:AlternateContent>
        <mc:AlternateContent xmlns:mc="http://schemas.openxmlformats.org/markup-compatibility/2006">
          <mc:Choice Requires="x14">
            <control shapeId="1247" r:id="rId44" name="Check Box 223">
              <controlPr defaultSize="0" autoFill="0" autoLine="0" autoPict="0">
                <anchor moveWithCells="1">
                  <from>
                    <xdr:col>6</xdr:col>
                    <xdr:colOff>333375</xdr:colOff>
                    <xdr:row>387</xdr:row>
                    <xdr:rowOff>114300</xdr:rowOff>
                  </from>
                  <to>
                    <xdr:col>6</xdr:col>
                    <xdr:colOff>742950</xdr:colOff>
                    <xdr:row>387</xdr:row>
                    <xdr:rowOff>647700</xdr:rowOff>
                  </to>
                </anchor>
              </controlPr>
            </control>
          </mc:Choice>
        </mc:AlternateContent>
        <mc:AlternateContent xmlns:mc="http://schemas.openxmlformats.org/markup-compatibility/2006">
          <mc:Choice Requires="x14">
            <control shapeId="1248" r:id="rId45" name="Check Box 224">
              <controlPr defaultSize="0" autoFill="0" autoLine="0" autoPict="0">
                <anchor moveWithCells="1">
                  <from>
                    <xdr:col>10</xdr:col>
                    <xdr:colOff>447675</xdr:colOff>
                    <xdr:row>388</xdr:row>
                    <xdr:rowOff>152400</xdr:rowOff>
                  </from>
                  <to>
                    <xdr:col>10</xdr:col>
                    <xdr:colOff>857250</xdr:colOff>
                    <xdr:row>388</xdr:row>
                    <xdr:rowOff>685800</xdr:rowOff>
                  </to>
                </anchor>
              </controlPr>
            </control>
          </mc:Choice>
        </mc:AlternateContent>
        <mc:AlternateContent xmlns:mc="http://schemas.openxmlformats.org/markup-compatibility/2006">
          <mc:Choice Requires="x14">
            <control shapeId="1249" r:id="rId46" name="Check Box 225">
              <controlPr defaultSize="0" autoFill="0" autoLine="0" autoPict="0">
                <anchor moveWithCells="1">
                  <from>
                    <xdr:col>6</xdr:col>
                    <xdr:colOff>342900</xdr:colOff>
                    <xdr:row>388</xdr:row>
                    <xdr:rowOff>723900</xdr:rowOff>
                  </from>
                  <to>
                    <xdr:col>6</xdr:col>
                    <xdr:colOff>752475</xdr:colOff>
                    <xdr:row>390</xdr:row>
                    <xdr:rowOff>28575</xdr:rowOff>
                  </to>
                </anchor>
              </controlPr>
            </control>
          </mc:Choice>
        </mc:AlternateContent>
        <mc:AlternateContent xmlns:mc="http://schemas.openxmlformats.org/markup-compatibility/2006">
          <mc:Choice Requires="x14">
            <control shapeId="1250" r:id="rId47" name="Check Box 226">
              <controlPr defaultSize="0" autoFill="0" autoLine="0" autoPict="0">
                <anchor moveWithCells="1">
                  <from>
                    <xdr:col>7</xdr:col>
                    <xdr:colOff>228600</xdr:colOff>
                    <xdr:row>390</xdr:row>
                    <xdr:rowOff>333375</xdr:rowOff>
                  </from>
                  <to>
                    <xdr:col>7</xdr:col>
                    <xdr:colOff>638175</xdr:colOff>
                    <xdr:row>392</xdr:row>
                    <xdr:rowOff>66675</xdr:rowOff>
                  </to>
                </anchor>
              </controlPr>
            </control>
          </mc:Choice>
        </mc:AlternateContent>
        <mc:AlternateContent xmlns:mc="http://schemas.openxmlformats.org/markup-compatibility/2006">
          <mc:Choice Requires="x14">
            <control shapeId="1251" r:id="rId48" name="Check Box 227">
              <controlPr defaultSize="0" autoFill="0" autoLine="0" autoPict="0">
                <anchor moveWithCells="1">
                  <from>
                    <xdr:col>6</xdr:col>
                    <xdr:colOff>333375</xdr:colOff>
                    <xdr:row>389</xdr:row>
                    <xdr:rowOff>342900</xdr:rowOff>
                  </from>
                  <to>
                    <xdr:col>6</xdr:col>
                    <xdr:colOff>742950</xdr:colOff>
                    <xdr:row>391</xdr:row>
                    <xdr:rowOff>76200</xdr:rowOff>
                  </to>
                </anchor>
              </controlPr>
            </control>
          </mc:Choice>
        </mc:AlternateContent>
        <mc:AlternateContent xmlns:mc="http://schemas.openxmlformats.org/markup-compatibility/2006">
          <mc:Choice Requires="x14">
            <control shapeId="1253" r:id="rId49" name="Check Box 229">
              <controlPr defaultSize="0" autoFill="0" autoLine="0" autoPict="0">
                <anchor moveWithCells="1">
                  <from>
                    <xdr:col>7</xdr:col>
                    <xdr:colOff>238125</xdr:colOff>
                    <xdr:row>396</xdr:row>
                    <xdr:rowOff>28575</xdr:rowOff>
                  </from>
                  <to>
                    <xdr:col>7</xdr:col>
                    <xdr:colOff>647700</xdr:colOff>
                    <xdr:row>396</xdr:row>
                    <xdr:rowOff>561975</xdr:rowOff>
                  </to>
                </anchor>
              </controlPr>
            </control>
          </mc:Choice>
        </mc:AlternateContent>
        <mc:AlternateContent xmlns:mc="http://schemas.openxmlformats.org/markup-compatibility/2006">
          <mc:Choice Requires="x14">
            <control shapeId="1255" r:id="rId50" name="Check Box 231">
              <controlPr defaultSize="0" autoFill="0" autoLine="0" autoPict="0">
                <anchor moveWithCells="1">
                  <from>
                    <xdr:col>7</xdr:col>
                    <xdr:colOff>238125</xdr:colOff>
                    <xdr:row>393</xdr:row>
                    <xdr:rowOff>28575</xdr:rowOff>
                  </from>
                  <to>
                    <xdr:col>7</xdr:col>
                    <xdr:colOff>638175</xdr:colOff>
                    <xdr:row>393</xdr:row>
                    <xdr:rowOff>552450</xdr:rowOff>
                  </to>
                </anchor>
              </controlPr>
            </control>
          </mc:Choice>
        </mc:AlternateContent>
        <mc:AlternateContent xmlns:mc="http://schemas.openxmlformats.org/markup-compatibility/2006">
          <mc:Choice Requires="x14">
            <control shapeId="1256" r:id="rId51" name="Check Box 232">
              <controlPr defaultSize="0" autoFill="0" autoLine="0" autoPict="0">
                <anchor moveWithCells="1">
                  <from>
                    <xdr:col>7</xdr:col>
                    <xdr:colOff>238125</xdr:colOff>
                    <xdr:row>394</xdr:row>
                    <xdr:rowOff>28575</xdr:rowOff>
                  </from>
                  <to>
                    <xdr:col>7</xdr:col>
                    <xdr:colOff>638175</xdr:colOff>
                    <xdr:row>394</xdr:row>
                    <xdr:rowOff>552450</xdr:rowOff>
                  </to>
                </anchor>
              </controlPr>
            </control>
          </mc:Choice>
        </mc:AlternateContent>
        <mc:AlternateContent xmlns:mc="http://schemas.openxmlformats.org/markup-compatibility/2006">
          <mc:Choice Requires="x14">
            <control shapeId="1257" r:id="rId52" name="Check Box 233">
              <controlPr defaultSize="0" autoFill="0" autoLine="0" autoPict="0">
                <anchor moveWithCells="1">
                  <from>
                    <xdr:col>7</xdr:col>
                    <xdr:colOff>238125</xdr:colOff>
                    <xdr:row>395</xdr:row>
                    <xdr:rowOff>19050</xdr:rowOff>
                  </from>
                  <to>
                    <xdr:col>7</xdr:col>
                    <xdr:colOff>638175</xdr:colOff>
                    <xdr:row>395</xdr:row>
                    <xdr:rowOff>542925</xdr:rowOff>
                  </to>
                </anchor>
              </controlPr>
            </control>
          </mc:Choice>
        </mc:AlternateContent>
        <mc:AlternateContent xmlns:mc="http://schemas.openxmlformats.org/markup-compatibility/2006">
          <mc:Choice Requires="x14">
            <control shapeId="1258" r:id="rId53" name="Check Box 234">
              <controlPr defaultSize="0" autoFill="0" autoLine="0" autoPict="0">
                <anchor moveWithCells="1">
                  <from>
                    <xdr:col>7</xdr:col>
                    <xdr:colOff>238125</xdr:colOff>
                    <xdr:row>397</xdr:row>
                    <xdr:rowOff>38100</xdr:rowOff>
                  </from>
                  <to>
                    <xdr:col>7</xdr:col>
                    <xdr:colOff>647700</xdr:colOff>
                    <xdr:row>397</xdr:row>
                    <xdr:rowOff>561975</xdr:rowOff>
                  </to>
                </anchor>
              </controlPr>
            </control>
          </mc:Choice>
        </mc:AlternateContent>
        <mc:AlternateContent xmlns:mc="http://schemas.openxmlformats.org/markup-compatibility/2006">
          <mc:Choice Requires="x14">
            <control shapeId="1259" r:id="rId54" name="Check Box 235">
              <controlPr defaultSize="0" autoFill="0" autoLine="0" autoPict="0">
                <anchor moveWithCells="1">
                  <from>
                    <xdr:col>7</xdr:col>
                    <xdr:colOff>238125</xdr:colOff>
                    <xdr:row>398</xdr:row>
                    <xdr:rowOff>19050</xdr:rowOff>
                  </from>
                  <to>
                    <xdr:col>7</xdr:col>
                    <xdr:colOff>647700</xdr:colOff>
                    <xdr:row>398</xdr:row>
                    <xdr:rowOff>542925</xdr:rowOff>
                  </to>
                </anchor>
              </controlPr>
            </control>
          </mc:Choice>
        </mc:AlternateContent>
        <mc:AlternateContent xmlns:mc="http://schemas.openxmlformats.org/markup-compatibility/2006">
          <mc:Choice Requires="x14">
            <control shapeId="1260" r:id="rId55" name="Check Box 236">
              <controlPr defaultSize="0" autoFill="0" autoLine="0" autoPict="0">
                <anchor moveWithCells="1">
                  <from>
                    <xdr:col>7</xdr:col>
                    <xdr:colOff>238125</xdr:colOff>
                    <xdr:row>399</xdr:row>
                    <xdr:rowOff>19050</xdr:rowOff>
                  </from>
                  <to>
                    <xdr:col>7</xdr:col>
                    <xdr:colOff>647700</xdr:colOff>
                    <xdr:row>399</xdr:row>
                    <xdr:rowOff>542925</xdr:rowOff>
                  </to>
                </anchor>
              </controlPr>
            </control>
          </mc:Choice>
        </mc:AlternateContent>
        <mc:AlternateContent xmlns:mc="http://schemas.openxmlformats.org/markup-compatibility/2006">
          <mc:Choice Requires="x14">
            <control shapeId="1261" r:id="rId56" name="Check Box 237">
              <controlPr defaultSize="0" autoFill="0" autoLine="0" autoPict="0">
                <anchor moveWithCells="1">
                  <from>
                    <xdr:col>7</xdr:col>
                    <xdr:colOff>238125</xdr:colOff>
                    <xdr:row>400</xdr:row>
                    <xdr:rowOff>19050</xdr:rowOff>
                  </from>
                  <to>
                    <xdr:col>7</xdr:col>
                    <xdr:colOff>647700</xdr:colOff>
                    <xdr:row>400</xdr:row>
                    <xdr:rowOff>542925</xdr:rowOff>
                  </to>
                </anchor>
              </controlPr>
            </control>
          </mc:Choice>
        </mc:AlternateContent>
        <mc:AlternateContent xmlns:mc="http://schemas.openxmlformats.org/markup-compatibility/2006">
          <mc:Choice Requires="x14">
            <control shapeId="1262" r:id="rId57" name="Check Box 238">
              <controlPr defaultSize="0" autoFill="0" autoLine="0" autoPict="0">
                <anchor moveWithCells="1">
                  <from>
                    <xdr:col>7</xdr:col>
                    <xdr:colOff>238125</xdr:colOff>
                    <xdr:row>401</xdr:row>
                    <xdr:rowOff>19050</xdr:rowOff>
                  </from>
                  <to>
                    <xdr:col>7</xdr:col>
                    <xdr:colOff>647700</xdr:colOff>
                    <xdr:row>401</xdr:row>
                    <xdr:rowOff>542925</xdr:rowOff>
                  </to>
                </anchor>
              </controlPr>
            </control>
          </mc:Choice>
        </mc:AlternateContent>
        <mc:AlternateContent xmlns:mc="http://schemas.openxmlformats.org/markup-compatibility/2006">
          <mc:Choice Requires="x14">
            <control shapeId="1263" r:id="rId58" name="Check Box 239">
              <controlPr defaultSize="0" autoFill="0" autoLine="0" autoPict="0">
                <anchor moveWithCells="1">
                  <from>
                    <xdr:col>7</xdr:col>
                    <xdr:colOff>238125</xdr:colOff>
                    <xdr:row>402</xdr:row>
                    <xdr:rowOff>19050</xdr:rowOff>
                  </from>
                  <to>
                    <xdr:col>7</xdr:col>
                    <xdr:colOff>647700</xdr:colOff>
                    <xdr:row>402</xdr:row>
                    <xdr:rowOff>542925</xdr:rowOff>
                  </to>
                </anchor>
              </controlPr>
            </control>
          </mc:Choice>
        </mc:AlternateContent>
        <mc:AlternateContent xmlns:mc="http://schemas.openxmlformats.org/markup-compatibility/2006">
          <mc:Choice Requires="x14">
            <control shapeId="1264" r:id="rId59" name="Check Box 240">
              <controlPr defaultSize="0" autoFill="0" autoLine="0" autoPict="0">
                <anchor moveWithCells="1">
                  <from>
                    <xdr:col>7</xdr:col>
                    <xdr:colOff>238125</xdr:colOff>
                    <xdr:row>403</xdr:row>
                    <xdr:rowOff>19050</xdr:rowOff>
                  </from>
                  <to>
                    <xdr:col>7</xdr:col>
                    <xdr:colOff>647700</xdr:colOff>
                    <xdr:row>403</xdr:row>
                    <xdr:rowOff>542925</xdr:rowOff>
                  </to>
                </anchor>
              </controlPr>
            </control>
          </mc:Choice>
        </mc:AlternateContent>
        <mc:AlternateContent xmlns:mc="http://schemas.openxmlformats.org/markup-compatibility/2006">
          <mc:Choice Requires="x14">
            <control shapeId="1265" r:id="rId60" name="Check Box 241">
              <controlPr defaultSize="0" autoFill="0" autoLine="0" autoPict="0">
                <anchor moveWithCells="1">
                  <from>
                    <xdr:col>7</xdr:col>
                    <xdr:colOff>238125</xdr:colOff>
                    <xdr:row>403</xdr:row>
                    <xdr:rowOff>542925</xdr:rowOff>
                  </from>
                  <to>
                    <xdr:col>7</xdr:col>
                    <xdr:colOff>647700</xdr:colOff>
                    <xdr:row>405</xdr:row>
                    <xdr:rowOff>28575</xdr:rowOff>
                  </to>
                </anchor>
              </controlPr>
            </control>
          </mc:Choice>
        </mc:AlternateContent>
        <mc:AlternateContent xmlns:mc="http://schemas.openxmlformats.org/markup-compatibility/2006">
          <mc:Choice Requires="x14">
            <control shapeId="1266" r:id="rId61" name="Check Box 242">
              <controlPr defaultSize="0" autoFill="0" autoLine="0" autoPict="0">
                <anchor moveWithCells="1">
                  <from>
                    <xdr:col>7</xdr:col>
                    <xdr:colOff>238125</xdr:colOff>
                    <xdr:row>404</xdr:row>
                    <xdr:rowOff>400050</xdr:rowOff>
                  </from>
                  <to>
                    <xdr:col>7</xdr:col>
                    <xdr:colOff>647700</xdr:colOff>
                    <xdr:row>406</xdr:row>
                    <xdr:rowOff>28575</xdr:rowOff>
                  </to>
                </anchor>
              </controlPr>
            </control>
          </mc:Choice>
        </mc:AlternateContent>
        <mc:AlternateContent xmlns:mc="http://schemas.openxmlformats.org/markup-compatibility/2006">
          <mc:Choice Requires="x14">
            <control shapeId="1267" r:id="rId62" name="Check Box 243">
              <controlPr defaultSize="0" autoFill="0" autoLine="0" autoPict="0">
                <anchor moveWithCells="1">
                  <from>
                    <xdr:col>7</xdr:col>
                    <xdr:colOff>238125</xdr:colOff>
                    <xdr:row>405</xdr:row>
                    <xdr:rowOff>400050</xdr:rowOff>
                  </from>
                  <to>
                    <xdr:col>7</xdr:col>
                    <xdr:colOff>647700</xdr:colOff>
                    <xdr:row>407</xdr:row>
                    <xdr:rowOff>28575</xdr:rowOff>
                  </to>
                </anchor>
              </controlPr>
            </control>
          </mc:Choice>
        </mc:AlternateContent>
        <mc:AlternateContent xmlns:mc="http://schemas.openxmlformats.org/markup-compatibility/2006">
          <mc:Choice Requires="x14">
            <control shapeId="1268" r:id="rId63" name="Check Box 244">
              <controlPr defaultSize="0" autoFill="0" autoLine="0" autoPict="0">
                <anchor moveWithCells="1">
                  <from>
                    <xdr:col>7</xdr:col>
                    <xdr:colOff>238125</xdr:colOff>
                    <xdr:row>406</xdr:row>
                    <xdr:rowOff>381000</xdr:rowOff>
                  </from>
                  <to>
                    <xdr:col>7</xdr:col>
                    <xdr:colOff>647700</xdr:colOff>
                    <xdr:row>407</xdr:row>
                    <xdr:rowOff>457200</xdr:rowOff>
                  </to>
                </anchor>
              </controlPr>
            </control>
          </mc:Choice>
        </mc:AlternateContent>
        <mc:AlternateContent xmlns:mc="http://schemas.openxmlformats.org/markup-compatibility/2006">
          <mc:Choice Requires="x14">
            <control shapeId="1271" r:id="rId64" name="Group Box 247">
              <controlPr defaultSize="0" autoFill="0" autoPict="0">
                <anchor moveWithCells="1">
                  <from>
                    <xdr:col>1</xdr:col>
                    <xdr:colOff>0</xdr:colOff>
                    <xdr:row>119</xdr:row>
                    <xdr:rowOff>190500</xdr:rowOff>
                  </from>
                  <to>
                    <xdr:col>3</xdr:col>
                    <xdr:colOff>276225</xdr:colOff>
                    <xdr:row>123</xdr:row>
                    <xdr:rowOff>9525</xdr:rowOff>
                  </to>
                </anchor>
              </controlPr>
            </control>
          </mc:Choice>
        </mc:AlternateContent>
        <mc:AlternateContent xmlns:mc="http://schemas.openxmlformats.org/markup-compatibility/2006">
          <mc:Choice Requires="x14">
            <control shapeId="1272" r:id="rId65" name="Option Button 248">
              <controlPr defaultSize="0" autoFill="0" autoLine="0" autoPict="0">
                <anchor moveWithCells="1">
                  <from>
                    <xdr:col>1</xdr:col>
                    <xdr:colOff>19050</xdr:colOff>
                    <xdr:row>120</xdr:row>
                    <xdr:rowOff>76200</xdr:rowOff>
                  </from>
                  <to>
                    <xdr:col>3</xdr:col>
                    <xdr:colOff>114300</xdr:colOff>
                    <xdr:row>121</xdr:row>
                    <xdr:rowOff>95250</xdr:rowOff>
                  </to>
                </anchor>
              </controlPr>
            </control>
          </mc:Choice>
        </mc:AlternateContent>
        <mc:AlternateContent xmlns:mc="http://schemas.openxmlformats.org/markup-compatibility/2006">
          <mc:Choice Requires="x14">
            <control shapeId="1273" r:id="rId66" name="Option Button 249">
              <controlPr defaultSize="0" autoFill="0" autoLine="0" autoPict="0">
                <anchor moveWithCells="1">
                  <from>
                    <xdr:col>1</xdr:col>
                    <xdr:colOff>28575</xdr:colOff>
                    <xdr:row>121</xdr:row>
                    <xdr:rowOff>133350</xdr:rowOff>
                  </from>
                  <to>
                    <xdr:col>3</xdr:col>
                    <xdr:colOff>95250</xdr:colOff>
                    <xdr:row>122</xdr:row>
                    <xdr:rowOff>133350</xdr:rowOff>
                  </to>
                </anchor>
              </controlPr>
            </control>
          </mc:Choice>
        </mc:AlternateContent>
        <mc:AlternateContent xmlns:mc="http://schemas.openxmlformats.org/markup-compatibility/2006">
          <mc:Choice Requires="x14">
            <control shapeId="1274" r:id="rId67" name="Group Box 250">
              <controlPr defaultSize="0" autoFill="0" autoPict="0">
                <anchor moveWithCells="1">
                  <from>
                    <xdr:col>6</xdr:col>
                    <xdr:colOff>57150</xdr:colOff>
                    <xdr:row>119</xdr:row>
                    <xdr:rowOff>152400</xdr:rowOff>
                  </from>
                  <to>
                    <xdr:col>8</xdr:col>
                    <xdr:colOff>57150</xdr:colOff>
                    <xdr:row>122</xdr:row>
                    <xdr:rowOff>161925</xdr:rowOff>
                  </to>
                </anchor>
              </controlPr>
            </control>
          </mc:Choice>
        </mc:AlternateContent>
        <mc:AlternateContent xmlns:mc="http://schemas.openxmlformats.org/markup-compatibility/2006">
          <mc:Choice Requires="x14">
            <control shapeId="1275" r:id="rId68" name="Option Button 251">
              <controlPr defaultSize="0" autoFill="0" autoLine="0" autoPict="0">
                <anchor moveWithCells="1">
                  <from>
                    <xdr:col>6</xdr:col>
                    <xdr:colOff>76200</xdr:colOff>
                    <xdr:row>120</xdr:row>
                    <xdr:rowOff>38100</xdr:rowOff>
                  </from>
                  <to>
                    <xdr:col>7</xdr:col>
                    <xdr:colOff>590550</xdr:colOff>
                    <xdr:row>121</xdr:row>
                    <xdr:rowOff>57150</xdr:rowOff>
                  </to>
                </anchor>
              </controlPr>
            </control>
          </mc:Choice>
        </mc:AlternateContent>
        <mc:AlternateContent xmlns:mc="http://schemas.openxmlformats.org/markup-compatibility/2006">
          <mc:Choice Requires="x14">
            <control shapeId="1276" r:id="rId69" name="Option Button 252">
              <controlPr defaultSize="0" autoFill="0" autoLine="0" autoPict="0">
                <anchor moveWithCells="1">
                  <from>
                    <xdr:col>6</xdr:col>
                    <xdr:colOff>85725</xdr:colOff>
                    <xdr:row>121</xdr:row>
                    <xdr:rowOff>95250</xdr:rowOff>
                  </from>
                  <to>
                    <xdr:col>7</xdr:col>
                    <xdr:colOff>571500</xdr:colOff>
                    <xdr:row>122</xdr:row>
                    <xdr:rowOff>95250</xdr:rowOff>
                  </to>
                </anchor>
              </controlPr>
            </control>
          </mc:Choice>
        </mc:AlternateContent>
        <mc:AlternateContent xmlns:mc="http://schemas.openxmlformats.org/markup-compatibility/2006">
          <mc:Choice Requires="x14">
            <control shapeId="1278" r:id="rId70" name="Group Box 254">
              <controlPr defaultSize="0" autoFill="0" autoPict="0">
                <anchor moveWithCells="1">
                  <from>
                    <xdr:col>0</xdr:col>
                    <xdr:colOff>314325</xdr:colOff>
                    <xdr:row>201</xdr:row>
                    <xdr:rowOff>180975</xdr:rowOff>
                  </from>
                  <to>
                    <xdr:col>3</xdr:col>
                    <xdr:colOff>400050</xdr:colOff>
                    <xdr:row>204</xdr:row>
                    <xdr:rowOff>19050</xdr:rowOff>
                  </to>
                </anchor>
              </controlPr>
            </control>
          </mc:Choice>
        </mc:AlternateContent>
        <mc:AlternateContent xmlns:mc="http://schemas.openxmlformats.org/markup-compatibility/2006">
          <mc:Choice Requires="x14">
            <control shapeId="1279" r:id="rId71" name="Option Button 255">
              <controlPr defaultSize="0" autoFill="0" autoLine="0" autoPict="0">
                <anchor moveWithCells="1">
                  <from>
                    <xdr:col>0</xdr:col>
                    <xdr:colOff>419100</xdr:colOff>
                    <xdr:row>202</xdr:row>
                    <xdr:rowOff>95250</xdr:rowOff>
                  </from>
                  <to>
                    <xdr:col>1</xdr:col>
                    <xdr:colOff>123825</xdr:colOff>
                    <xdr:row>203</xdr:row>
                    <xdr:rowOff>114300</xdr:rowOff>
                  </to>
                </anchor>
              </controlPr>
            </control>
          </mc:Choice>
        </mc:AlternateContent>
        <mc:AlternateContent xmlns:mc="http://schemas.openxmlformats.org/markup-compatibility/2006">
          <mc:Choice Requires="x14">
            <control shapeId="1281" r:id="rId72" name="Option Button 257">
              <controlPr defaultSize="0" autoFill="0" autoLine="0" autoPict="0">
                <anchor moveWithCells="1">
                  <from>
                    <xdr:col>1</xdr:col>
                    <xdr:colOff>219075</xdr:colOff>
                    <xdr:row>202</xdr:row>
                    <xdr:rowOff>104775</xdr:rowOff>
                  </from>
                  <to>
                    <xdr:col>2</xdr:col>
                    <xdr:colOff>57150</xdr:colOff>
                    <xdr:row>203</xdr:row>
                    <xdr:rowOff>133350</xdr:rowOff>
                  </to>
                </anchor>
              </controlPr>
            </control>
          </mc:Choice>
        </mc:AlternateContent>
        <mc:AlternateContent xmlns:mc="http://schemas.openxmlformats.org/markup-compatibility/2006">
          <mc:Choice Requires="x14">
            <control shapeId="1282" r:id="rId73" name="Option Button 258">
              <controlPr defaultSize="0" autoFill="0" autoLine="0" autoPict="0">
                <anchor moveWithCells="1">
                  <from>
                    <xdr:col>2</xdr:col>
                    <xdr:colOff>209550</xdr:colOff>
                    <xdr:row>202</xdr:row>
                    <xdr:rowOff>123825</xdr:rowOff>
                  </from>
                  <to>
                    <xdr:col>3</xdr:col>
                    <xdr:colOff>352425</xdr:colOff>
                    <xdr:row>203</xdr:row>
                    <xdr:rowOff>123825</xdr:rowOff>
                  </to>
                </anchor>
              </controlPr>
            </control>
          </mc:Choice>
        </mc:AlternateContent>
        <mc:AlternateContent xmlns:mc="http://schemas.openxmlformats.org/markup-compatibility/2006">
          <mc:Choice Requires="x14">
            <control shapeId="1283" r:id="rId74" name="Group Box 259">
              <controlPr defaultSize="0" autoFill="0" autoPict="0">
                <anchor moveWithCells="1">
                  <from>
                    <xdr:col>4</xdr:col>
                    <xdr:colOff>1247775</xdr:colOff>
                    <xdr:row>243</xdr:row>
                    <xdr:rowOff>28575</xdr:rowOff>
                  </from>
                  <to>
                    <xdr:col>6</xdr:col>
                    <xdr:colOff>180975</xdr:colOff>
                    <xdr:row>245</xdr:row>
                    <xdr:rowOff>133350</xdr:rowOff>
                  </to>
                </anchor>
              </controlPr>
            </control>
          </mc:Choice>
        </mc:AlternateContent>
        <mc:AlternateContent xmlns:mc="http://schemas.openxmlformats.org/markup-compatibility/2006">
          <mc:Choice Requires="x14">
            <control shapeId="1284" r:id="rId75" name="Option Button 260">
              <controlPr defaultSize="0" autoFill="0" autoLine="0" autoPict="0">
                <anchor moveWithCells="1">
                  <from>
                    <xdr:col>4</xdr:col>
                    <xdr:colOff>1428750</xdr:colOff>
                    <xdr:row>243</xdr:row>
                    <xdr:rowOff>180975</xdr:rowOff>
                  </from>
                  <to>
                    <xdr:col>4</xdr:col>
                    <xdr:colOff>1847850</xdr:colOff>
                    <xdr:row>245</xdr:row>
                    <xdr:rowOff>28575</xdr:rowOff>
                  </to>
                </anchor>
              </controlPr>
            </control>
          </mc:Choice>
        </mc:AlternateContent>
        <mc:AlternateContent xmlns:mc="http://schemas.openxmlformats.org/markup-compatibility/2006">
          <mc:Choice Requires="x14">
            <control shapeId="1285" r:id="rId76" name="Option Button 261">
              <controlPr defaultSize="0" autoFill="0" autoLine="0" autoPict="0">
                <anchor moveWithCells="1">
                  <from>
                    <xdr:col>5</xdr:col>
                    <xdr:colOff>257175</xdr:colOff>
                    <xdr:row>244</xdr:row>
                    <xdr:rowOff>0</xdr:rowOff>
                  </from>
                  <to>
                    <xdr:col>6</xdr:col>
                    <xdr:colOff>95250</xdr:colOff>
                    <xdr:row>245</xdr:row>
                    <xdr:rowOff>28575</xdr:rowOff>
                  </to>
                </anchor>
              </controlPr>
            </control>
          </mc:Choice>
        </mc:AlternateContent>
        <mc:AlternateContent xmlns:mc="http://schemas.openxmlformats.org/markup-compatibility/2006">
          <mc:Choice Requires="x14">
            <control shapeId="1286" r:id="rId77" name="Group Box 262">
              <controlPr defaultSize="0" autoFill="0" autoPict="0">
                <anchor moveWithCells="1">
                  <from>
                    <xdr:col>9</xdr:col>
                    <xdr:colOff>28575</xdr:colOff>
                    <xdr:row>363</xdr:row>
                    <xdr:rowOff>771525</xdr:rowOff>
                  </from>
                  <to>
                    <xdr:col>10</xdr:col>
                    <xdr:colOff>66675</xdr:colOff>
                    <xdr:row>370</xdr:row>
                    <xdr:rowOff>9525</xdr:rowOff>
                  </to>
                </anchor>
              </controlPr>
            </control>
          </mc:Choice>
        </mc:AlternateContent>
        <mc:AlternateContent xmlns:mc="http://schemas.openxmlformats.org/markup-compatibility/2006">
          <mc:Choice Requires="x14">
            <control shapeId="1287" r:id="rId78" name="Option Button 263">
              <controlPr defaultSize="0" autoFill="0" autoLine="0" autoPict="0">
                <anchor moveWithCells="1">
                  <from>
                    <xdr:col>9</xdr:col>
                    <xdr:colOff>476250</xdr:colOff>
                    <xdr:row>365</xdr:row>
                    <xdr:rowOff>57150</xdr:rowOff>
                  </from>
                  <to>
                    <xdr:col>9</xdr:col>
                    <xdr:colOff>895350</xdr:colOff>
                    <xdr:row>365</xdr:row>
                    <xdr:rowOff>276225</xdr:rowOff>
                  </to>
                </anchor>
              </controlPr>
            </control>
          </mc:Choice>
        </mc:AlternateContent>
        <mc:AlternateContent xmlns:mc="http://schemas.openxmlformats.org/markup-compatibility/2006">
          <mc:Choice Requires="x14">
            <control shapeId="1288" r:id="rId79" name="Option Button 264">
              <controlPr defaultSize="0" autoFill="0" autoLine="0" autoPict="0">
                <anchor moveWithCells="1">
                  <from>
                    <xdr:col>9</xdr:col>
                    <xdr:colOff>485775</xdr:colOff>
                    <xdr:row>366</xdr:row>
                    <xdr:rowOff>152400</xdr:rowOff>
                  </from>
                  <to>
                    <xdr:col>9</xdr:col>
                    <xdr:colOff>895350</xdr:colOff>
                    <xdr:row>366</xdr:row>
                    <xdr:rowOff>371475</xdr:rowOff>
                  </to>
                </anchor>
              </controlPr>
            </control>
          </mc:Choice>
        </mc:AlternateContent>
        <mc:AlternateContent xmlns:mc="http://schemas.openxmlformats.org/markup-compatibility/2006">
          <mc:Choice Requires="x14">
            <control shapeId="1290" r:id="rId80" name="Option Button 266">
              <controlPr defaultSize="0" autoFill="0" autoLine="0" autoPict="0">
                <anchor moveWithCells="1">
                  <from>
                    <xdr:col>9</xdr:col>
                    <xdr:colOff>476250</xdr:colOff>
                    <xdr:row>368</xdr:row>
                    <xdr:rowOff>47625</xdr:rowOff>
                  </from>
                  <to>
                    <xdr:col>9</xdr:col>
                    <xdr:colOff>895350</xdr:colOff>
                    <xdr:row>368</xdr:row>
                    <xdr:rowOff>257175</xdr:rowOff>
                  </to>
                </anchor>
              </controlPr>
            </control>
          </mc:Choice>
        </mc:AlternateContent>
        <mc:AlternateContent xmlns:mc="http://schemas.openxmlformats.org/markup-compatibility/2006">
          <mc:Choice Requires="x14">
            <control shapeId="1291" r:id="rId81" name="Option Button 267">
              <controlPr defaultSize="0" autoFill="0" autoLine="0" autoPict="0">
                <anchor moveWithCells="1">
                  <from>
                    <xdr:col>9</xdr:col>
                    <xdr:colOff>476250</xdr:colOff>
                    <xdr:row>368</xdr:row>
                    <xdr:rowOff>352425</xdr:rowOff>
                  </from>
                  <to>
                    <xdr:col>9</xdr:col>
                    <xdr:colOff>895350</xdr:colOff>
                    <xdr:row>370</xdr:row>
                    <xdr:rowOff>9525</xdr:rowOff>
                  </to>
                </anchor>
              </controlPr>
            </control>
          </mc:Choice>
        </mc:AlternateContent>
        <mc:AlternateContent xmlns:mc="http://schemas.openxmlformats.org/markup-compatibility/2006">
          <mc:Choice Requires="x14">
            <control shapeId="1292" r:id="rId82" name="Option Button 268">
              <controlPr defaultSize="0" autoFill="0" autoLine="0" autoPict="0">
                <anchor moveWithCells="1">
                  <from>
                    <xdr:col>9</xdr:col>
                    <xdr:colOff>476250</xdr:colOff>
                    <xdr:row>367</xdr:row>
                    <xdr:rowOff>66675</xdr:rowOff>
                  </from>
                  <to>
                    <xdr:col>9</xdr:col>
                    <xdr:colOff>895350</xdr:colOff>
                    <xdr:row>367</xdr:row>
                    <xdr:rowOff>285750</xdr:rowOff>
                  </to>
                </anchor>
              </controlPr>
            </control>
          </mc:Choice>
        </mc:AlternateContent>
        <mc:AlternateContent xmlns:mc="http://schemas.openxmlformats.org/markup-compatibility/2006">
          <mc:Choice Requires="x14">
            <control shapeId="1293" r:id="rId83" name="Group Box 269">
              <controlPr defaultSize="0" autoFill="0" autoPict="0">
                <anchor moveWithCells="1">
                  <from>
                    <xdr:col>7</xdr:col>
                    <xdr:colOff>0</xdr:colOff>
                    <xdr:row>378</xdr:row>
                    <xdr:rowOff>0</xdr:rowOff>
                  </from>
                  <to>
                    <xdr:col>8</xdr:col>
                    <xdr:colOff>0</xdr:colOff>
                    <xdr:row>379</xdr:row>
                    <xdr:rowOff>419100</xdr:rowOff>
                  </to>
                </anchor>
              </controlPr>
            </control>
          </mc:Choice>
        </mc:AlternateContent>
        <mc:AlternateContent xmlns:mc="http://schemas.openxmlformats.org/markup-compatibility/2006">
          <mc:Choice Requires="x14">
            <control shapeId="1297" r:id="rId84" name="Option Button 273">
              <controlPr defaultSize="0" autoFill="0" autoLine="0" autoPict="0">
                <anchor moveWithCells="1">
                  <from>
                    <xdr:col>7</xdr:col>
                    <xdr:colOff>247650</xdr:colOff>
                    <xdr:row>378</xdr:row>
                    <xdr:rowOff>133350</xdr:rowOff>
                  </from>
                  <to>
                    <xdr:col>7</xdr:col>
                    <xdr:colOff>666750</xdr:colOff>
                    <xdr:row>378</xdr:row>
                    <xdr:rowOff>419100</xdr:rowOff>
                  </to>
                </anchor>
              </controlPr>
            </control>
          </mc:Choice>
        </mc:AlternateContent>
        <mc:AlternateContent xmlns:mc="http://schemas.openxmlformats.org/markup-compatibility/2006">
          <mc:Choice Requires="x14">
            <control shapeId="1298" r:id="rId85" name="Option Button 274">
              <controlPr defaultSize="0" autoFill="0" autoLine="0" autoPict="0">
                <anchor moveWithCells="1">
                  <from>
                    <xdr:col>7</xdr:col>
                    <xdr:colOff>247650</xdr:colOff>
                    <xdr:row>379</xdr:row>
                    <xdr:rowOff>76200</xdr:rowOff>
                  </from>
                  <to>
                    <xdr:col>7</xdr:col>
                    <xdr:colOff>666750</xdr:colOff>
                    <xdr:row>379</xdr:row>
                    <xdr:rowOff>342900</xdr:rowOff>
                  </to>
                </anchor>
              </controlPr>
            </control>
          </mc:Choice>
        </mc:AlternateContent>
        <mc:AlternateContent xmlns:mc="http://schemas.openxmlformats.org/markup-compatibility/2006">
          <mc:Choice Requires="x14">
            <control shapeId="1343" r:id="rId86" name="Check Box 319">
              <controlPr defaultSize="0" autoFill="0" autoLine="0" autoPict="0">
                <anchor moveWithCells="1">
                  <from>
                    <xdr:col>9</xdr:col>
                    <xdr:colOff>457200</xdr:colOff>
                    <xdr:row>485</xdr:row>
                    <xdr:rowOff>161925</xdr:rowOff>
                  </from>
                  <to>
                    <xdr:col>9</xdr:col>
                    <xdr:colOff>885825</xdr:colOff>
                    <xdr:row>487</xdr:row>
                    <xdr:rowOff>0</xdr:rowOff>
                  </to>
                </anchor>
              </controlPr>
            </control>
          </mc:Choice>
        </mc:AlternateContent>
        <mc:AlternateContent xmlns:mc="http://schemas.openxmlformats.org/markup-compatibility/2006">
          <mc:Choice Requires="x14">
            <control shapeId="1344" r:id="rId87" name="Check Box 320">
              <controlPr defaultSize="0" autoFill="0" autoLine="0" autoPict="0">
                <anchor moveWithCells="1">
                  <from>
                    <xdr:col>9</xdr:col>
                    <xdr:colOff>457200</xdr:colOff>
                    <xdr:row>486</xdr:row>
                    <xdr:rowOff>171450</xdr:rowOff>
                  </from>
                  <to>
                    <xdr:col>9</xdr:col>
                    <xdr:colOff>885825</xdr:colOff>
                    <xdr:row>488</xdr:row>
                    <xdr:rowOff>9525</xdr:rowOff>
                  </to>
                </anchor>
              </controlPr>
            </control>
          </mc:Choice>
        </mc:AlternateContent>
        <mc:AlternateContent xmlns:mc="http://schemas.openxmlformats.org/markup-compatibility/2006">
          <mc:Choice Requires="x14">
            <control shapeId="1345" r:id="rId88" name="Check Box 321">
              <controlPr defaultSize="0" autoFill="0" autoLine="0" autoPict="0">
                <anchor moveWithCells="1">
                  <from>
                    <xdr:col>9</xdr:col>
                    <xdr:colOff>457200</xdr:colOff>
                    <xdr:row>489</xdr:row>
                    <xdr:rowOff>1123950</xdr:rowOff>
                  </from>
                  <to>
                    <xdr:col>9</xdr:col>
                    <xdr:colOff>885825</xdr:colOff>
                    <xdr:row>490</xdr:row>
                    <xdr:rowOff>19050</xdr:rowOff>
                  </to>
                </anchor>
              </controlPr>
            </control>
          </mc:Choice>
        </mc:AlternateContent>
        <mc:AlternateContent xmlns:mc="http://schemas.openxmlformats.org/markup-compatibility/2006">
          <mc:Choice Requires="x14">
            <control shapeId="1346" r:id="rId89" name="Check Box 322">
              <controlPr defaultSize="0" autoFill="0" autoLine="0" autoPict="0">
                <anchor moveWithCells="1">
                  <from>
                    <xdr:col>9</xdr:col>
                    <xdr:colOff>457200</xdr:colOff>
                    <xdr:row>490</xdr:row>
                    <xdr:rowOff>171450</xdr:rowOff>
                  </from>
                  <to>
                    <xdr:col>9</xdr:col>
                    <xdr:colOff>885825</xdr:colOff>
                    <xdr:row>492</xdr:row>
                    <xdr:rowOff>9525</xdr:rowOff>
                  </to>
                </anchor>
              </controlPr>
            </control>
          </mc:Choice>
        </mc:AlternateContent>
        <mc:AlternateContent xmlns:mc="http://schemas.openxmlformats.org/markup-compatibility/2006">
          <mc:Choice Requires="x14">
            <control shapeId="1347" r:id="rId90" name="Check Box 323">
              <controlPr defaultSize="0" autoFill="0" autoLine="0" autoPict="0">
                <anchor moveWithCells="1">
                  <from>
                    <xdr:col>9</xdr:col>
                    <xdr:colOff>457200</xdr:colOff>
                    <xdr:row>491</xdr:row>
                    <xdr:rowOff>171450</xdr:rowOff>
                  </from>
                  <to>
                    <xdr:col>9</xdr:col>
                    <xdr:colOff>885825</xdr:colOff>
                    <xdr:row>493</xdr:row>
                    <xdr:rowOff>9525</xdr:rowOff>
                  </to>
                </anchor>
              </controlPr>
            </control>
          </mc:Choice>
        </mc:AlternateContent>
        <mc:AlternateContent xmlns:mc="http://schemas.openxmlformats.org/markup-compatibility/2006">
          <mc:Choice Requires="x14">
            <control shapeId="1348" r:id="rId91" name="Check Box 324">
              <controlPr defaultSize="0" autoFill="0" autoLine="0" autoPict="0">
                <anchor moveWithCells="1">
                  <from>
                    <xdr:col>9</xdr:col>
                    <xdr:colOff>457200</xdr:colOff>
                    <xdr:row>495</xdr:row>
                    <xdr:rowOff>123825</xdr:rowOff>
                  </from>
                  <to>
                    <xdr:col>9</xdr:col>
                    <xdr:colOff>885825</xdr:colOff>
                    <xdr:row>495</xdr:row>
                    <xdr:rowOff>342900</xdr:rowOff>
                  </to>
                </anchor>
              </controlPr>
            </control>
          </mc:Choice>
        </mc:AlternateContent>
        <mc:AlternateContent xmlns:mc="http://schemas.openxmlformats.org/markup-compatibility/2006">
          <mc:Choice Requires="x14">
            <control shapeId="1349" r:id="rId92" name="Check Box 325">
              <controlPr defaultSize="0" autoFill="0" autoLine="0" autoPict="0">
                <anchor moveWithCells="1">
                  <from>
                    <xdr:col>9</xdr:col>
                    <xdr:colOff>457200</xdr:colOff>
                    <xdr:row>496</xdr:row>
                    <xdr:rowOff>123825</xdr:rowOff>
                  </from>
                  <to>
                    <xdr:col>9</xdr:col>
                    <xdr:colOff>885825</xdr:colOff>
                    <xdr:row>496</xdr:row>
                    <xdr:rowOff>342900</xdr:rowOff>
                  </to>
                </anchor>
              </controlPr>
            </control>
          </mc:Choice>
        </mc:AlternateContent>
        <mc:AlternateContent xmlns:mc="http://schemas.openxmlformats.org/markup-compatibility/2006">
          <mc:Choice Requires="x14">
            <control shapeId="1350" r:id="rId93" name="Check Box 326">
              <controlPr defaultSize="0" autoFill="0" autoLine="0" autoPict="0">
                <anchor moveWithCells="1">
                  <from>
                    <xdr:col>9</xdr:col>
                    <xdr:colOff>457200</xdr:colOff>
                    <xdr:row>497</xdr:row>
                    <xdr:rowOff>85725</xdr:rowOff>
                  </from>
                  <to>
                    <xdr:col>9</xdr:col>
                    <xdr:colOff>885825</xdr:colOff>
                    <xdr:row>497</xdr:row>
                    <xdr:rowOff>304800</xdr:rowOff>
                  </to>
                </anchor>
              </controlPr>
            </control>
          </mc:Choice>
        </mc:AlternateContent>
        <mc:AlternateContent xmlns:mc="http://schemas.openxmlformats.org/markup-compatibility/2006">
          <mc:Choice Requires="x14">
            <control shapeId="1351" r:id="rId94" name="Check Box 327">
              <controlPr defaultSize="0" autoFill="0" autoLine="0" autoPict="0">
                <anchor moveWithCells="1">
                  <from>
                    <xdr:col>9</xdr:col>
                    <xdr:colOff>457200</xdr:colOff>
                    <xdr:row>478</xdr:row>
                    <xdr:rowOff>171450</xdr:rowOff>
                  </from>
                  <to>
                    <xdr:col>9</xdr:col>
                    <xdr:colOff>885825</xdr:colOff>
                    <xdr:row>480</xdr:row>
                    <xdr:rowOff>9525</xdr:rowOff>
                  </to>
                </anchor>
              </controlPr>
            </control>
          </mc:Choice>
        </mc:AlternateContent>
        <mc:AlternateContent xmlns:mc="http://schemas.openxmlformats.org/markup-compatibility/2006">
          <mc:Choice Requires="x14">
            <control shapeId="1352" r:id="rId95" name="Check Box 328">
              <controlPr defaultSize="0" autoFill="0" autoLine="0" autoPict="0">
                <anchor moveWithCells="1">
                  <from>
                    <xdr:col>9</xdr:col>
                    <xdr:colOff>457200</xdr:colOff>
                    <xdr:row>479</xdr:row>
                    <xdr:rowOff>161925</xdr:rowOff>
                  </from>
                  <to>
                    <xdr:col>9</xdr:col>
                    <xdr:colOff>885825</xdr:colOff>
                    <xdr:row>481</xdr:row>
                    <xdr:rowOff>0</xdr:rowOff>
                  </to>
                </anchor>
              </controlPr>
            </control>
          </mc:Choice>
        </mc:AlternateContent>
        <mc:AlternateContent xmlns:mc="http://schemas.openxmlformats.org/markup-compatibility/2006">
          <mc:Choice Requires="x14">
            <control shapeId="1353" r:id="rId96" name="Check Box 329">
              <controlPr defaultSize="0" autoFill="0" autoLine="0" autoPict="0">
                <anchor moveWithCells="1">
                  <from>
                    <xdr:col>9</xdr:col>
                    <xdr:colOff>457200</xdr:colOff>
                    <xdr:row>480</xdr:row>
                    <xdr:rowOff>171450</xdr:rowOff>
                  </from>
                  <to>
                    <xdr:col>9</xdr:col>
                    <xdr:colOff>885825</xdr:colOff>
                    <xdr:row>482</xdr:row>
                    <xdr:rowOff>9525</xdr:rowOff>
                  </to>
                </anchor>
              </controlPr>
            </control>
          </mc:Choice>
        </mc:AlternateContent>
        <mc:AlternateContent xmlns:mc="http://schemas.openxmlformats.org/markup-compatibility/2006">
          <mc:Choice Requires="x14">
            <control shapeId="1354" r:id="rId97" name="Check Box 330">
              <controlPr defaultSize="0" autoFill="0" autoLine="0" autoPict="0">
                <anchor moveWithCells="1">
                  <from>
                    <xdr:col>9</xdr:col>
                    <xdr:colOff>457200</xdr:colOff>
                    <xdr:row>481</xdr:row>
                    <xdr:rowOff>161925</xdr:rowOff>
                  </from>
                  <to>
                    <xdr:col>9</xdr:col>
                    <xdr:colOff>885825</xdr:colOff>
                    <xdr:row>483</xdr:row>
                    <xdr:rowOff>0</xdr:rowOff>
                  </to>
                </anchor>
              </controlPr>
            </control>
          </mc:Choice>
        </mc:AlternateContent>
        <mc:AlternateContent xmlns:mc="http://schemas.openxmlformats.org/markup-compatibility/2006">
          <mc:Choice Requires="x14">
            <control shapeId="1395" r:id="rId98" name="Option Button 371">
              <controlPr defaultSize="0" autoFill="0" autoLine="0" autoPict="0">
                <anchor moveWithCells="1">
                  <from>
                    <xdr:col>10</xdr:col>
                    <xdr:colOff>400050</xdr:colOff>
                    <xdr:row>441</xdr:row>
                    <xdr:rowOff>190500</xdr:rowOff>
                  </from>
                  <to>
                    <xdr:col>10</xdr:col>
                    <xdr:colOff>781050</xdr:colOff>
                    <xdr:row>442</xdr:row>
                    <xdr:rowOff>323850</xdr:rowOff>
                  </to>
                </anchor>
              </controlPr>
            </control>
          </mc:Choice>
        </mc:AlternateContent>
        <mc:AlternateContent xmlns:mc="http://schemas.openxmlformats.org/markup-compatibility/2006">
          <mc:Choice Requires="x14">
            <control shapeId="1396" r:id="rId99" name="Option Button 372">
              <controlPr defaultSize="0" autoFill="0" autoLine="0" autoPict="0">
                <anchor moveWithCells="1">
                  <from>
                    <xdr:col>10</xdr:col>
                    <xdr:colOff>409575</xdr:colOff>
                    <xdr:row>442</xdr:row>
                    <xdr:rowOff>266700</xdr:rowOff>
                  </from>
                  <to>
                    <xdr:col>10</xdr:col>
                    <xdr:colOff>876300</xdr:colOff>
                    <xdr:row>444</xdr:row>
                    <xdr:rowOff>104775</xdr:rowOff>
                  </to>
                </anchor>
              </controlPr>
            </control>
          </mc:Choice>
        </mc:AlternateContent>
        <mc:AlternateContent xmlns:mc="http://schemas.openxmlformats.org/markup-compatibility/2006">
          <mc:Choice Requires="x14">
            <control shapeId="1397" r:id="rId100" name="Check Box 373">
              <controlPr defaultSize="0" autoFill="0" autoLine="0" autoPict="0">
                <anchor moveWithCells="1">
                  <from>
                    <xdr:col>1</xdr:col>
                    <xdr:colOff>209550</xdr:colOff>
                    <xdr:row>437</xdr:row>
                    <xdr:rowOff>47625</xdr:rowOff>
                  </from>
                  <to>
                    <xdr:col>1</xdr:col>
                    <xdr:colOff>561975</xdr:colOff>
                    <xdr:row>437</xdr:row>
                    <xdr:rowOff>266700</xdr:rowOff>
                  </to>
                </anchor>
              </controlPr>
            </control>
          </mc:Choice>
        </mc:AlternateContent>
        <mc:AlternateContent xmlns:mc="http://schemas.openxmlformats.org/markup-compatibility/2006">
          <mc:Choice Requires="x14">
            <control shapeId="1399" r:id="rId101" name="Check Box 375">
              <controlPr defaultSize="0" autoFill="0" autoLine="0" autoPict="0">
                <anchor moveWithCells="1">
                  <from>
                    <xdr:col>1</xdr:col>
                    <xdr:colOff>219075</xdr:colOff>
                    <xdr:row>437</xdr:row>
                    <xdr:rowOff>304800</xdr:rowOff>
                  </from>
                  <to>
                    <xdr:col>1</xdr:col>
                    <xdr:colOff>571500</xdr:colOff>
                    <xdr:row>439</xdr:row>
                    <xdr:rowOff>9525</xdr:rowOff>
                  </to>
                </anchor>
              </controlPr>
            </control>
          </mc:Choice>
        </mc:AlternateContent>
        <mc:AlternateContent xmlns:mc="http://schemas.openxmlformats.org/markup-compatibility/2006">
          <mc:Choice Requires="x14">
            <control shapeId="1400" r:id="rId102" name="Group Box 376">
              <controlPr defaultSize="0" autoFill="0" autoPict="0" altText="">
                <anchor moveWithCells="1">
                  <from>
                    <xdr:col>7</xdr:col>
                    <xdr:colOff>0</xdr:colOff>
                    <xdr:row>382</xdr:row>
                    <xdr:rowOff>9525</xdr:rowOff>
                  </from>
                  <to>
                    <xdr:col>8</xdr:col>
                    <xdr:colOff>0</xdr:colOff>
                    <xdr:row>386</xdr:row>
                    <xdr:rowOff>9525</xdr:rowOff>
                  </to>
                </anchor>
              </controlPr>
            </control>
          </mc:Choice>
        </mc:AlternateContent>
        <mc:AlternateContent xmlns:mc="http://schemas.openxmlformats.org/markup-compatibility/2006">
          <mc:Choice Requires="x14">
            <control shapeId="1401" r:id="rId103" name="Option Button 377">
              <controlPr defaultSize="0" autoFill="0" autoLine="0" autoPict="0" altText="">
                <anchor moveWithCells="1">
                  <from>
                    <xdr:col>7</xdr:col>
                    <xdr:colOff>257175</xdr:colOff>
                    <xdr:row>382</xdr:row>
                    <xdr:rowOff>285750</xdr:rowOff>
                  </from>
                  <to>
                    <xdr:col>7</xdr:col>
                    <xdr:colOff>561975</xdr:colOff>
                    <xdr:row>382</xdr:row>
                    <xdr:rowOff>504825</xdr:rowOff>
                  </to>
                </anchor>
              </controlPr>
            </control>
          </mc:Choice>
        </mc:AlternateContent>
        <mc:AlternateContent xmlns:mc="http://schemas.openxmlformats.org/markup-compatibility/2006">
          <mc:Choice Requires="x14">
            <control shapeId="1402" r:id="rId104" name="Option Button 378">
              <controlPr defaultSize="0" autoFill="0" autoLine="0" autoPict="0">
                <anchor moveWithCells="1">
                  <from>
                    <xdr:col>7</xdr:col>
                    <xdr:colOff>257175</xdr:colOff>
                    <xdr:row>383</xdr:row>
                    <xdr:rowOff>171450</xdr:rowOff>
                  </from>
                  <to>
                    <xdr:col>7</xdr:col>
                    <xdr:colOff>561975</xdr:colOff>
                    <xdr:row>383</xdr:row>
                    <xdr:rowOff>390525</xdr:rowOff>
                  </to>
                </anchor>
              </controlPr>
            </control>
          </mc:Choice>
        </mc:AlternateContent>
        <mc:AlternateContent xmlns:mc="http://schemas.openxmlformats.org/markup-compatibility/2006">
          <mc:Choice Requires="x14">
            <control shapeId="1403" r:id="rId105" name="Option Button 379">
              <controlPr defaultSize="0" autoFill="0" autoLine="0" autoPict="0">
                <anchor moveWithCells="1">
                  <from>
                    <xdr:col>7</xdr:col>
                    <xdr:colOff>266700</xdr:colOff>
                    <xdr:row>384</xdr:row>
                    <xdr:rowOff>400050</xdr:rowOff>
                  </from>
                  <to>
                    <xdr:col>7</xdr:col>
                    <xdr:colOff>571500</xdr:colOff>
                    <xdr:row>384</xdr:row>
                    <xdr:rowOff>647700</xdr:rowOff>
                  </to>
                </anchor>
              </controlPr>
            </control>
          </mc:Choice>
        </mc:AlternateContent>
        <mc:AlternateContent xmlns:mc="http://schemas.openxmlformats.org/markup-compatibility/2006">
          <mc:Choice Requires="x14">
            <control shapeId="1404" r:id="rId106" name="Option Button 380">
              <controlPr defaultSize="0" autoFill="0" autoLine="0" autoPict="0">
                <anchor moveWithCells="1">
                  <from>
                    <xdr:col>7</xdr:col>
                    <xdr:colOff>266700</xdr:colOff>
                    <xdr:row>385</xdr:row>
                    <xdr:rowOff>219075</xdr:rowOff>
                  </from>
                  <to>
                    <xdr:col>7</xdr:col>
                    <xdr:colOff>571500</xdr:colOff>
                    <xdr:row>385</xdr:row>
                    <xdr:rowOff>438150</xdr:rowOff>
                  </to>
                </anchor>
              </controlPr>
            </control>
          </mc:Choice>
        </mc:AlternateContent>
        <mc:AlternateContent xmlns:mc="http://schemas.openxmlformats.org/markup-compatibility/2006">
          <mc:Choice Requires="x14">
            <control shapeId="1405" r:id="rId107" name="Check Box 381">
              <controlPr defaultSize="0" autoFill="0" autoLine="0" autoPict="0">
                <anchor moveWithCells="1">
                  <from>
                    <xdr:col>6</xdr:col>
                    <xdr:colOff>333375</xdr:colOff>
                    <xdr:row>386</xdr:row>
                    <xdr:rowOff>266700</xdr:rowOff>
                  </from>
                  <to>
                    <xdr:col>6</xdr:col>
                    <xdr:colOff>638175</xdr:colOff>
                    <xdr:row>386</xdr:row>
                    <xdr:rowOff>495300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89"/>
  <sheetViews>
    <sheetView view="pageBreakPreview" zoomScale="85" zoomScaleNormal="85" zoomScaleSheetLayoutView="85" workbookViewId="0">
      <selection activeCell="J8" sqref="J8:K8"/>
    </sheetView>
  </sheetViews>
  <sheetFormatPr defaultRowHeight="20.25" customHeight="1" x14ac:dyDescent="0.25"/>
  <cols>
    <col min="1" max="1" width="10.140625" bestFit="1" customWidth="1"/>
    <col min="5" max="5" width="21" customWidth="1"/>
    <col min="7" max="7" width="13" customWidth="1"/>
    <col min="11" max="11" width="10.140625" bestFit="1" customWidth="1"/>
  </cols>
  <sheetData>
    <row r="1" spans="1:11" ht="20.25" customHeight="1" x14ac:dyDescent="0.25">
      <c r="A1" t="s">
        <v>341</v>
      </c>
    </row>
    <row r="2" spans="1:11" ht="20.25" customHeight="1" x14ac:dyDescent="0.25">
      <c r="A2" s="325"/>
      <c r="B2" s="325"/>
      <c r="C2" s="325"/>
      <c r="D2" s="325"/>
      <c r="E2" s="325"/>
      <c r="F2" s="325"/>
      <c r="G2" s="325"/>
      <c r="H2" s="325"/>
      <c r="I2" s="325"/>
      <c r="J2" s="325"/>
      <c r="K2" s="325"/>
    </row>
    <row r="3" spans="1:11" ht="20.25" customHeight="1" x14ac:dyDescent="0.25">
      <c r="A3" s="62"/>
      <c r="B3" s="62"/>
      <c r="C3" s="62"/>
      <c r="D3" s="62"/>
      <c r="E3" s="62"/>
      <c r="F3" s="62"/>
      <c r="G3" s="62"/>
      <c r="H3" s="62"/>
      <c r="I3" s="62"/>
      <c r="J3" s="62"/>
      <c r="K3" s="62"/>
    </row>
    <row r="4" spans="1:11" ht="20.25" customHeight="1" x14ac:dyDescent="0.25">
      <c r="A4" s="62"/>
      <c r="B4" s="62"/>
      <c r="C4" s="62"/>
      <c r="D4" s="62"/>
      <c r="E4" s="62"/>
      <c r="F4" s="62"/>
      <c r="G4" s="62"/>
      <c r="H4" s="62"/>
      <c r="I4" s="62"/>
      <c r="J4" s="62"/>
      <c r="K4" s="62"/>
    </row>
    <row r="5" spans="1:11" ht="20.25" customHeight="1" x14ac:dyDescent="0.25">
      <c r="A5" s="332" t="s">
        <v>342</v>
      </c>
      <c r="B5" s="333"/>
      <c r="C5" s="333"/>
      <c r="D5" s="333"/>
      <c r="E5" s="333"/>
      <c r="F5" s="333"/>
      <c r="G5" s="333"/>
      <c r="H5" s="333"/>
      <c r="I5" s="333"/>
      <c r="J5" s="333"/>
      <c r="K5" s="334"/>
    </row>
    <row r="6" spans="1:11" ht="20.25" customHeight="1" x14ac:dyDescent="0.25">
      <c r="A6" s="173" t="s">
        <v>0</v>
      </c>
      <c r="B6" s="174"/>
      <c r="C6" s="174"/>
      <c r="D6" s="174"/>
      <c r="E6" s="174"/>
      <c r="F6" s="174"/>
      <c r="G6" s="174"/>
      <c r="H6" s="174"/>
      <c r="I6" s="174"/>
      <c r="J6" s="174"/>
      <c r="K6" s="175"/>
    </row>
    <row r="7" spans="1:11" ht="20.25" customHeight="1" x14ac:dyDescent="0.25">
      <c r="A7" s="118"/>
      <c r="B7" s="1"/>
      <c r="C7" s="1"/>
      <c r="D7" s="1"/>
      <c r="E7" s="1"/>
      <c r="F7" s="1"/>
      <c r="G7" s="1"/>
      <c r="H7" s="1"/>
      <c r="I7" s="1"/>
      <c r="J7" s="1"/>
      <c r="K7" s="119"/>
    </row>
    <row r="8" spans="1:11" ht="24.75" customHeight="1" x14ac:dyDescent="0.25">
      <c r="A8" s="338" t="s">
        <v>72</v>
      </c>
      <c r="B8" s="339"/>
      <c r="C8" s="339"/>
      <c r="D8" s="15"/>
      <c r="E8" s="114" t="s">
        <v>73</v>
      </c>
      <c r="F8" s="16"/>
      <c r="G8" s="316" t="s">
        <v>343</v>
      </c>
      <c r="H8" s="317"/>
      <c r="I8" s="317"/>
      <c r="J8" s="314"/>
      <c r="K8" s="315"/>
    </row>
    <row r="9" spans="1:11" ht="20.25" customHeight="1" x14ac:dyDescent="0.25">
      <c r="A9" s="118"/>
      <c r="B9" s="1"/>
      <c r="C9" s="1"/>
      <c r="D9" s="1"/>
      <c r="E9" s="1"/>
      <c r="F9" s="1"/>
      <c r="G9" s="1"/>
      <c r="H9" s="1"/>
      <c r="I9" s="1"/>
      <c r="J9" s="1"/>
      <c r="K9" s="119"/>
    </row>
    <row r="10" spans="1:11" ht="20.25" customHeight="1" x14ac:dyDescent="0.25">
      <c r="A10" s="326" t="s">
        <v>585</v>
      </c>
      <c r="B10" s="326"/>
      <c r="C10" s="326"/>
      <c r="D10" s="326"/>
      <c r="E10" s="326"/>
      <c r="F10" s="326"/>
      <c r="G10" s="326"/>
      <c r="H10" s="326"/>
      <c r="I10" s="326"/>
      <c r="J10" s="326"/>
      <c r="K10" s="326"/>
    </row>
    <row r="11" spans="1:11" ht="20.25" customHeight="1" x14ac:dyDescent="0.25">
      <c r="A11" s="326" t="s">
        <v>74</v>
      </c>
      <c r="B11" s="326"/>
      <c r="C11" s="326"/>
      <c r="D11" s="326"/>
      <c r="E11" s="326"/>
      <c r="F11" s="326" t="s">
        <v>75</v>
      </c>
      <c r="G11" s="326"/>
      <c r="H11" s="326" t="s">
        <v>119</v>
      </c>
      <c r="I11" s="326"/>
      <c r="J11" s="327" t="s">
        <v>76</v>
      </c>
      <c r="K11" s="327"/>
    </row>
    <row r="12" spans="1:11" ht="20.25" customHeight="1" x14ac:dyDescent="0.25">
      <c r="A12" s="326">
        <v>1</v>
      </c>
      <c r="B12" s="326"/>
      <c r="C12" s="326"/>
      <c r="D12" s="326"/>
      <c r="E12" s="326"/>
      <c r="F12" s="326">
        <v>2</v>
      </c>
      <c r="G12" s="326"/>
      <c r="H12" s="326">
        <v>3</v>
      </c>
      <c r="I12" s="326"/>
      <c r="J12" s="326">
        <v>4</v>
      </c>
      <c r="K12" s="326"/>
    </row>
    <row r="13" spans="1:11" ht="20.25" customHeight="1" x14ac:dyDescent="0.25">
      <c r="A13" s="328" t="s">
        <v>77</v>
      </c>
      <c r="B13" s="328"/>
      <c r="C13" s="328"/>
      <c r="D13" s="328"/>
      <c r="E13" s="328"/>
      <c r="F13" s="321">
        <f>F14+F15+F16</f>
        <v>0</v>
      </c>
      <c r="G13" s="321"/>
      <c r="H13" s="321">
        <f>H14+H15+H16</f>
        <v>0</v>
      </c>
      <c r="I13" s="321"/>
      <c r="J13" s="321">
        <f t="shared" ref="J13:J48" si="0">F13+H13</f>
        <v>0</v>
      </c>
      <c r="K13" s="321"/>
    </row>
    <row r="14" spans="1:11" ht="20.25" customHeight="1" x14ac:dyDescent="0.25">
      <c r="A14" s="323" t="s">
        <v>78</v>
      </c>
      <c r="B14" s="323"/>
      <c r="C14" s="323"/>
      <c r="D14" s="323"/>
      <c r="E14" s="323"/>
      <c r="F14" s="319"/>
      <c r="G14" s="319"/>
      <c r="H14" s="320"/>
      <c r="I14" s="320"/>
      <c r="J14" s="275">
        <f t="shared" si="0"/>
        <v>0</v>
      </c>
      <c r="K14" s="275"/>
    </row>
    <row r="15" spans="1:11" ht="20.25" customHeight="1" x14ac:dyDescent="0.25">
      <c r="A15" s="323" t="s">
        <v>79</v>
      </c>
      <c r="B15" s="323"/>
      <c r="C15" s="323"/>
      <c r="D15" s="323"/>
      <c r="E15" s="323"/>
      <c r="F15" s="320"/>
      <c r="G15" s="320"/>
      <c r="H15" s="320"/>
      <c r="I15" s="320"/>
      <c r="J15" s="275">
        <f t="shared" si="0"/>
        <v>0</v>
      </c>
      <c r="K15" s="275"/>
    </row>
    <row r="16" spans="1:11" ht="25.5" customHeight="1" x14ac:dyDescent="0.25">
      <c r="A16" s="323" t="s">
        <v>80</v>
      </c>
      <c r="B16" s="323"/>
      <c r="C16" s="323"/>
      <c r="D16" s="323"/>
      <c r="E16" s="323"/>
      <c r="F16" s="320"/>
      <c r="G16" s="320"/>
      <c r="H16" s="320"/>
      <c r="I16" s="320"/>
      <c r="J16" s="275">
        <f t="shared" si="0"/>
        <v>0</v>
      </c>
      <c r="K16" s="275"/>
    </row>
    <row r="17" spans="1:11" ht="24" customHeight="1" x14ac:dyDescent="0.25">
      <c r="A17" s="324" t="s">
        <v>81</v>
      </c>
      <c r="B17" s="324"/>
      <c r="C17" s="324"/>
      <c r="D17" s="324"/>
      <c r="E17" s="324"/>
      <c r="F17" s="320"/>
      <c r="G17" s="320"/>
      <c r="H17" s="320"/>
      <c r="I17" s="320"/>
      <c r="J17" s="275">
        <f t="shared" si="0"/>
        <v>0</v>
      </c>
      <c r="K17" s="275"/>
    </row>
    <row r="18" spans="1:11" ht="24" customHeight="1" x14ac:dyDescent="0.25">
      <c r="A18" s="324" t="s">
        <v>82</v>
      </c>
      <c r="B18" s="324"/>
      <c r="C18" s="324"/>
      <c r="D18" s="324"/>
      <c r="E18" s="324"/>
      <c r="F18" s="321">
        <f>F19+F20+F21+F22+F23+F24</f>
        <v>0</v>
      </c>
      <c r="G18" s="321"/>
      <c r="H18" s="321">
        <f>H19+H20+H21+H22+H23+H24</f>
        <v>0</v>
      </c>
      <c r="I18" s="321"/>
      <c r="J18" s="321">
        <f t="shared" si="0"/>
        <v>0</v>
      </c>
      <c r="K18" s="321"/>
    </row>
    <row r="19" spans="1:11" ht="20.25" customHeight="1" x14ac:dyDescent="0.25">
      <c r="A19" s="323" t="s">
        <v>83</v>
      </c>
      <c r="B19" s="323"/>
      <c r="C19" s="323"/>
      <c r="D19" s="323"/>
      <c r="E19" s="323"/>
      <c r="F19" s="320"/>
      <c r="G19" s="320"/>
      <c r="H19" s="320"/>
      <c r="I19" s="320"/>
      <c r="J19" s="275">
        <f t="shared" si="0"/>
        <v>0</v>
      </c>
      <c r="K19" s="275"/>
    </row>
    <row r="20" spans="1:11" ht="20.25" customHeight="1" x14ac:dyDescent="0.25">
      <c r="A20" s="323" t="s">
        <v>84</v>
      </c>
      <c r="B20" s="323"/>
      <c r="C20" s="323"/>
      <c r="D20" s="323"/>
      <c r="E20" s="323"/>
      <c r="F20" s="320"/>
      <c r="G20" s="320"/>
      <c r="H20" s="320"/>
      <c r="I20" s="320"/>
      <c r="J20" s="275">
        <f t="shared" si="0"/>
        <v>0</v>
      </c>
      <c r="K20" s="275"/>
    </row>
    <row r="21" spans="1:11" ht="20.25" customHeight="1" x14ac:dyDescent="0.25">
      <c r="A21" s="323" t="s">
        <v>85</v>
      </c>
      <c r="B21" s="323"/>
      <c r="C21" s="323"/>
      <c r="D21" s="323"/>
      <c r="E21" s="323"/>
      <c r="F21" s="320"/>
      <c r="G21" s="320"/>
      <c r="H21" s="320"/>
      <c r="I21" s="320"/>
      <c r="J21" s="275">
        <f t="shared" si="0"/>
        <v>0</v>
      </c>
      <c r="K21" s="275"/>
    </row>
    <row r="22" spans="1:11" ht="20.25" customHeight="1" x14ac:dyDescent="0.25">
      <c r="A22" s="323" t="s">
        <v>86</v>
      </c>
      <c r="B22" s="323"/>
      <c r="C22" s="323"/>
      <c r="D22" s="323"/>
      <c r="E22" s="323"/>
      <c r="F22" s="319"/>
      <c r="G22" s="319"/>
      <c r="H22" s="320"/>
      <c r="I22" s="320"/>
      <c r="J22" s="275">
        <f t="shared" si="0"/>
        <v>0</v>
      </c>
      <c r="K22" s="275"/>
    </row>
    <row r="23" spans="1:11" ht="20.25" customHeight="1" x14ac:dyDescent="0.25">
      <c r="A23" s="323" t="s">
        <v>87</v>
      </c>
      <c r="B23" s="323"/>
      <c r="C23" s="323"/>
      <c r="D23" s="323"/>
      <c r="E23" s="323"/>
      <c r="F23" s="320"/>
      <c r="G23" s="320"/>
      <c r="H23" s="320"/>
      <c r="I23" s="320"/>
      <c r="J23" s="275">
        <f t="shared" si="0"/>
        <v>0</v>
      </c>
      <c r="K23" s="275"/>
    </row>
    <row r="24" spans="1:11" ht="20.25" customHeight="1" x14ac:dyDescent="0.25">
      <c r="A24" s="323" t="s">
        <v>88</v>
      </c>
      <c r="B24" s="323"/>
      <c r="C24" s="323"/>
      <c r="D24" s="323"/>
      <c r="E24" s="323"/>
      <c r="F24" s="320"/>
      <c r="G24" s="320"/>
      <c r="H24" s="320"/>
      <c r="I24" s="320"/>
      <c r="J24" s="275">
        <f t="shared" si="0"/>
        <v>0</v>
      </c>
      <c r="K24" s="275"/>
    </row>
    <row r="25" spans="1:11" ht="20.25" hidden="1" customHeight="1" x14ac:dyDescent="0.25">
      <c r="A25" s="331" t="s">
        <v>340</v>
      </c>
      <c r="B25" s="331"/>
      <c r="C25" s="331"/>
      <c r="D25" s="331"/>
      <c r="E25" s="331"/>
      <c r="F25" s="320">
        <f>IF((F15+F16+F17+F28+F29+F36+F42)&gt;0,1,0)</f>
        <v>0</v>
      </c>
      <c r="G25" s="320"/>
      <c r="H25" s="320"/>
      <c r="I25" s="320"/>
      <c r="J25" s="320"/>
      <c r="K25" s="320"/>
    </row>
    <row r="26" spans="1:11" ht="20.25" customHeight="1" x14ac:dyDescent="0.25">
      <c r="A26" s="323" t="s">
        <v>89</v>
      </c>
      <c r="B26" s="323"/>
      <c r="C26" s="323"/>
      <c r="D26" s="323"/>
      <c r="E26" s="323"/>
      <c r="F26" s="329" t="str">
        <f>IF(F25=0,IF(5%*F46&gt;=F18,"Valoarea capitolului 3 este in pragul admis","Valoarea capitolului 3 depaseste pragul admis"),IF(10%*F46&gt;=F18,"Valoarea capitolului 3 este in pragul admis","Valoarea capitolului 3 depaseste pragul admis"))</f>
        <v>Valoarea capitolului 3 este in pragul admis</v>
      </c>
      <c r="G26" s="329"/>
      <c r="H26" s="329"/>
      <c r="I26" s="329"/>
      <c r="J26" s="329"/>
      <c r="K26" s="329"/>
    </row>
    <row r="27" spans="1:11" ht="20.25" customHeight="1" x14ac:dyDescent="0.25">
      <c r="A27" s="324" t="s">
        <v>90</v>
      </c>
      <c r="B27" s="324"/>
      <c r="C27" s="324"/>
      <c r="D27" s="324"/>
      <c r="E27" s="324"/>
      <c r="F27" s="321">
        <f>F28+F29+F30+F31+F32+F33</f>
        <v>0</v>
      </c>
      <c r="G27" s="321"/>
      <c r="H27" s="321">
        <f>H28+H29+H30+H31+H32+H33</f>
        <v>0</v>
      </c>
      <c r="I27" s="321"/>
      <c r="J27" s="321">
        <f t="shared" si="0"/>
        <v>0</v>
      </c>
      <c r="K27" s="321"/>
    </row>
    <row r="28" spans="1:11" ht="20.25" customHeight="1" x14ac:dyDescent="0.25">
      <c r="A28" s="323" t="s">
        <v>91</v>
      </c>
      <c r="B28" s="323"/>
      <c r="C28" s="323"/>
      <c r="D28" s="323"/>
      <c r="E28" s="323"/>
      <c r="F28" s="320"/>
      <c r="G28" s="320"/>
      <c r="H28" s="320"/>
      <c r="I28" s="320"/>
      <c r="J28" s="275">
        <f t="shared" si="0"/>
        <v>0</v>
      </c>
      <c r="K28" s="275"/>
    </row>
    <row r="29" spans="1:11" ht="20.25" customHeight="1" x14ac:dyDescent="0.25">
      <c r="A29" s="323" t="s">
        <v>92</v>
      </c>
      <c r="B29" s="323"/>
      <c r="C29" s="323"/>
      <c r="D29" s="323"/>
      <c r="E29" s="323"/>
      <c r="F29" s="320"/>
      <c r="G29" s="320"/>
      <c r="H29" s="320"/>
      <c r="I29" s="320"/>
      <c r="J29" s="275">
        <f t="shared" si="0"/>
        <v>0</v>
      </c>
      <c r="K29" s="275"/>
    </row>
    <row r="30" spans="1:11" ht="25.5" customHeight="1" x14ac:dyDescent="0.25">
      <c r="A30" s="323" t="s">
        <v>93</v>
      </c>
      <c r="B30" s="323"/>
      <c r="C30" s="323"/>
      <c r="D30" s="323"/>
      <c r="E30" s="323"/>
      <c r="F30" s="320"/>
      <c r="G30" s="320"/>
      <c r="H30" s="320"/>
      <c r="I30" s="320"/>
      <c r="J30" s="275">
        <f t="shared" si="0"/>
        <v>0</v>
      </c>
      <c r="K30" s="275"/>
    </row>
    <row r="31" spans="1:11" ht="24" customHeight="1" x14ac:dyDescent="0.25">
      <c r="A31" s="323" t="s">
        <v>94</v>
      </c>
      <c r="B31" s="323"/>
      <c r="C31" s="323"/>
      <c r="D31" s="323"/>
      <c r="E31" s="323"/>
      <c r="F31" s="320"/>
      <c r="G31" s="320"/>
      <c r="H31" s="320"/>
      <c r="I31" s="320"/>
      <c r="J31" s="275">
        <f t="shared" si="0"/>
        <v>0</v>
      </c>
      <c r="K31" s="275"/>
    </row>
    <row r="32" spans="1:11" ht="20.25" customHeight="1" x14ac:dyDescent="0.25">
      <c r="A32" s="323" t="s">
        <v>95</v>
      </c>
      <c r="B32" s="323"/>
      <c r="C32" s="323"/>
      <c r="D32" s="323"/>
      <c r="E32" s="323"/>
      <c r="F32" s="320"/>
      <c r="G32" s="320"/>
      <c r="H32" s="320"/>
      <c r="I32" s="320"/>
      <c r="J32" s="275">
        <f t="shared" si="0"/>
        <v>0</v>
      </c>
      <c r="K32" s="275"/>
    </row>
    <row r="33" spans="1:11" ht="20.25" customHeight="1" x14ac:dyDescent="0.25">
      <c r="A33" s="323" t="s">
        <v>96</v>
      </c>
      <c r="B33" s="323"/>
      <c r="C33" s="323"/>
      <c r="D33" s="323"/>
      <c r="E33" s="323"/>
      <c r="F33" s="320"/>
      <c r="G33" s="320"/>
      <c r="H33" s="320"/>
      <c r="I33" s="320"/>
      <c r="J33" s="275">
        <f t="shared" si="0"/>
        <v>0</v>
      </c>
      <c r="K33" s="275"/>
    </row>
    <row r="34" spans="1:11" ht="20.25" customHeight="1" x14ac:dyDescent="0.25">
      <c r="A34" s="324" t="s">
        <v>97</v>
      </c>
      <c r="B34" s="324"/>
      <c r="C34" s="324"/>
      <c r="D34" s="324"/>
      <c r="E34" s="324"/>
      <c r="F34" s="321">
        <f>F35+F38+F39</f>
        <v>0</v>
      </c>
      <c r="G34" s="321"/>
      <c r="H34" s="321">
        <f>H35+H38+H39</f>
        <v>0</v>
      </c>
      <c r="I34" s="321"/>
      <c r="J34" s="321">
        <f t="shared" si="0"/>
        <v>0</v>
      </c>
      <c r="K34" s="321"/>
    </row>
    <row r="35" spans="1:11" ht="20.25" customHeight="1" x14ac:dyDescent="0.25">
      <c r="A35" s="323" t="s">
        <v>98</v>
      </c>
      <c r="B35" s="323"/>
      <c r="C35" s="323"/>
      <c r="D35" s="323"/>
      <c r="E35" s="323"/>
      <c r="F35" s="321">
        <f>F36+F37</f>
        <v>0</v>
      </c>
      <c r="G35" s="321"/>
      <c r="H35" s="321">
        <f>H36+H37</f>
        <v>0</v>
      </c>
      <c r="I35" s="321"/>
      <c r="J35" s="321">
        <f t="shared" si="0"/>
        <v>0</v>
      </c>
      <c r="K35" s="321"/>
    </row>
    <row r="36" spans="1:11" ht="25.5" customHeight="1" x14ac:dyDescent="0.25">
      <c r="A36" s="323" t="s">
        <v>99</v>
      </c>
      <c r="B36" s="323"/>
      <c r="C36" s="323"/>
      <c r="D36" s="323"/>
      <c r="E36" s="323"/>
      <c r="F36" s="320"/>
      <c r="G36" s="320"/>
      <c r="H36" s="320"/>
      <c r="I36" s="320"/>
      <c r="J36" s="275">
        <f t="shared" si="0"/>
        <v>0</v>
      </c>
      <c r="K36" s="275"/>
    </row>
    <row r="37" spans="1:11" ht="20.25" customHeight="1" x14ac:dyDescent="0.25">
      <c r="A37" s="323" t="s">
        <v>100</v>
      </c>
      <c r="B37" s="323"/>
      <c r="C37" s="323"/>
      <c r="D37" s="323"/>
      <c r="E37" s="323"/>
      <c r="F37" s="320"/>
      <c r="G37" s="320"/>
      <c r="H37" s="320"/>
      <c r="I37" s="320"/>
      <c r="J37" s="275">
        <f t="shared" si="0"/>
        <v>0</v>
      </c>
      <c r="K37" s="275"/>
    </row>
    <row r="38" spans="1:11" ht="20.25" customHeight="1" x14ac:dyDescent="0.25">
      <c r="A38" s="323" t="s">
        <v>101</v>
      </c>
      <c r="B38" s="323"/>
      <c r="C38" s="323"/>
      <c r="D38" s="323"/>
      <c r="E38" s="323"/>
      <c r="F38" s="320"/>
      <c r="G38" s="320"/>
      <c r="H38" s="320"/>
      <c r="I38" s="320"/>
      <c r="J38" s="275">
        <f t="shared" si="0"/>
        <v>0</v>
      </c>
      <c r="K38" s="275"/>
    </row>
    <row r="39" spans="1:11" ht="20.25" customHeight="1" x14ac:dyDescent="0.25">
      <c r="A39" s="323" t="s">
        <v>102</v>
      </c>
      <c r="B39" s="323"/>
      <c r="C39" s="323"/>
      <c r="D39" s="323"/>
      <c r="E39" s="323"/>
      <c r="F39" s="322"/>
      <c r="G39" s="322"/>
      <c r="H39" s="320"/>
      <c r="I39" s="320"/>
      <c r="J39" s="275">
        <f t="shared" si="0"/>
        <v>0</v>
      </c>
      <c r="K39" s="275"/>
    </row>
    <row r="40" spans="1:11" ht="27" customHeight="1" x14ac:dyDescent="0.25">
      <c r="A40" s="324" t="s">
        <v>103</v>
      </c>
      <c r="B40" s="324"/>
      <c r="C40" s="324"/>
      <c r="D40" s="324"/>
      <c r="E40" s="324"/>
      <c r="F40" s="321">
        <f>F41+F42</f>
        <v>0</v>
      </c>
      <c r="G40" s="321"/>
      <c r="H40" s="321">
        <f>H41+H42</f>
        <v>0</v>
      </c>
      <c r="I40" s="321"/>
      <c r="J40" s="275">
        <f t="shared" si="0"/>
        <v>0</v>
      </c>
      <c r="K40" s="275"/>
    </row>
    <row r="41" spans="1:11" ht="20.25" customHeight="1" x14ac:dyDescent="0.25">
      <c r="A41" s="323" t="s">
        <v>104</v>
      </c>
      <c r="B41" s="323"/>
      <c r="C41" s="323"/>
      <c r="D41" s="323"/>
      <c r="E41" s="323"/>
      <c r="F41" s="319"/>
      <c r="G41" s="319"/>
      <c r="H41" s="320"/>
      <c r="I41" s="320"/>
      <c r="J41" s="275">
        <f t="shared" si="0"/>
        <v>0</v>
      </c>
      <c r="K41" s="275"/>
    </row>
    <row r="42" spans="1:11" ht="20.25" customHeight="1" x14ac:dyDescent="0.25">
      <c r="A42" s="323" t="s">
        <v>105</v>
      </c>
      <c r="B42" s="323"/>
      <c r="C42" s="323"/>
      <c r="D42" s="323"/>
      <c r="E42" s="323"/>
      <c r="F42" s="320"/>
      <c r="G42" s="320"/>
      <c r="H42" s="320"/>
      <c r="I42" s="320"/>
      <c r="J42" s="275">
        <f t="shared" si="0"/>
        <v>0</v>
      </c>
      <c r="K42" s="275"/>
    </row>
    <row r="43" spans="1:11" ht="20.25" customHeight="1" x14ac:dyDescent="0.25">
      <c r="A43" s="324" t="s">
        <v>106</v>
      </c>
      <c r="B43" s="324"/>
      <c r="C43" s="324"/>
      <c r="D43" s="324"/>
      <c r="E43" s="324"/>
      <c r="F43" s="318">
        <f>F13+F17+F18+F27+F34+F40</f>
        <v>0</v>
      </c>
      <c r="G43" s="318"/>
      <c r="H43" s="318">
        <f>H13+H17+H18+H27+H34+H40</f>
        <v>0</v>
      </c>
      <c r="I43" s="318"/>
      <c r="J43" s="275">
        <f t="shared" si="0"/>
        <v>0</v>
      </c>
      <c r="K43" s="275"/>
    </row>
    <row r="44" spans="1:11" ht="20.25" customHeight="1" x14ac:dyDescent="0.25">
      <c r="A44" s="323" t="s">
        <v>107</v>
      </c>
      <c r="B44" s="323"/>
      <c r="C44" s="323"/>
      <c r="D44" s="323"/>
      <c r="E44" s="323"/>
      <c r="F44" s="330" t="str">
        <f>IF((F43*5%&gt;=F45),"Valoarea se incadreaza in 5%","Nu este corect valoarea depaseste 5%")</f>
        <v>Valoarea se incadreaza in 5%</v>
      </c>
      <c r="G44" s="330"/>
      <c r="H44" s="330"/>
      <c r="I44" s="330"/>
      <c r="J44" s="330"/>
      <c r="K44" s="330"/>
    </row>
    <row r="45" spans="1:11" ht="20.25" customHeight="1" x14ac:dyDescent="0.25">
      <c r="A45" s="324" t="s">
        <v>108</v>
      </c>
      <c r="B45" s="324"/>
      <c r="C45" s="324"/>
      <c r="D45" s="324"/>
      <c r="E45" s="324"/>
      <c r="F45" s="320"/>
      <c r="G45" s="320"/>
      <c r="H45" s="319"/>
      <c r="I45" s="319"/>
      <c r="J45" s="275">
        <f t="shared" si="0"/>
        <v>0</v>
      </c>
      <c r="K45" s="275"/>
    </row>
    <row r="46" spans="1:11" ht="20.25" customHeight="1" x14ac:dyDescent="0.25">
      <c r="A46" s="324" t="s">
        <v>109</v>
      </c>
      <c r="B46" s="324"/>
      <c r="C46" s="324"/>
      <c r="D46" s="324"/>
      <c r="E46" s="324"/>
      <c r="F46" s="318">
        <f>F43+F45</f>
        <v>0</v>
      </c>
      <c r="G46" s="318"/>
      <c r="H46" s="319">
        <f>H43+H45</f>
        <v>0</v>
      </c>
      <c r="I46" s="319"/>
      <c r="J46" s="275">
        <f t="shared" si="0"/>
        <v>0</v>
      </c>
      <c r="K46" s="275"/>
    </row>
    <row r="47" spans="1:11" ht="20.25" customHeight="1" x14ac:dyDescent="0.25">
      <c r="A47" s="324" t="s">
        <v>110</v>
      </c>
      <c r="B47" s="324"/>
      <c r="C47" s="324"/>
      <c r="D47" s="324"/>
      <c r="E47" s="324"/>
      <c r="F47" s="320"/>
      <c r="G47" s="320"/>
      <c r="H47" s="320"/>
      <c r="I47" s="320"/>
      <c r="J47" s="275">
        <f t="shared" si="0"/>
        <v>0</v>
      </c>
      <c r="K47" s="275"/>
    </row>
    <row r="48" spans="1:11" ht="20.25" customHeight="1" x14ac:dyDescent="0.25">
      <c r="A48" s="324" t="s">
        <v>111</v>
      </c>
      <c r="B48" s="324"/>
      <c r="C48" s="324"/>
      <c r="D48" s="324"/>
      <c r="E48" s="324"/>
      <c r="F48" s="318">
        <f>F46+F47</f>
        <v>0</v>
      </c>
      <c r="G48" s="318"/>
      <c r="H48" s="318">
        <f>H46+H47</f>
        <v>0</v>
      </c>
      <c r="I48" s="318"/>
      <c r="J48" s="275">
        <f t="shared" si="0"/>
        <v>0</v>
      </c>
      <c r="K48" s="275"/>
    </row>
    <row r="49" spans="1:11" ht="20.25" customHeight="1" x14ac:dyDescent="0.25">
      <c r="A49" s="336"/>
      <c r="B49" s="336"/>
      <c r="C49" s="336"/>
      <c r="D49" s="336"/>
      <c r="E49" s="336"/>
      <c r="F49" s="318" t="s">
        <v>112</v>
      </c>
      <c r="G49" s="318"/>
      <c r="H49" s="318" t="s">
        <v>113</v>
      </c>
      <c r="I49" s="318"/>
      <c r="J49" s="337"/>
      <c r="K49" s="337"/>
    </row>
    <row r="50" spans="1:11" ht="20.25" customHeight="1" x14ac:dyDescent="0.25">
      <c r="A50" s="335" t="s">
        <v>344</v>
      </c>
      <c r="B50" s="335"/>
      <c r="C50" s="335"/>
      <c r="D50" s="335"/>
      <c r="E50" s="335"/>
      <c r="F50" s="318">
        <f>F51+F52</f>
        <v>0</v>
      </c>
      <c r="G50" s="318"/>
      <c r="H50" s="318">
        <f>H51+H52</f>
        <v>0</v>
      </c>
      <c r="I50" s="318"/>
      <c r="J50" s="337"/>
      <c r="K50" s="337"/>
    </row>
    <row r="51" spans="1:11" ht="20.25" customHeight="1" x14ac:dyDescent="0.25">
      <c r="A51" s="335" t="s">
        <v>345</v>
      </c>
      <c r="B51" s="335"/>
      <c r="C51" s="335"/>
      <c r="D51" s="335"/>
      <c r="E51" s="335"/>
      <c r="F51" s="318">
        <f>ROUND(H51*F8,0)</f>
        <v>0</v>
      </c>
      <c r="G51" s="318"/>
      <c r="H51" s="318">
        <f>F48</f>
        <v>0</v>
      </c>
      <c r="I51" s="318"/>
      <c r="J51" s="337"/>
      <c r="K51" s="337"/>
    </row>
    <row r="52" spans="1:11" ht="20.25" customHeight="1" x14ac:dyDescent="0.25">
      <c r="A52" s="335" t="s">
        <v>346</v>
      </c>
      <c r="B52" s="335"/>
      <c r="C52" s="335"/>
      <c r="D52" s="335"/>
      <c r="E52" s="335"/>
      <c r="F52" s="318">
        <f>ROUND(H52*F8,0)</f>
        <v>0</v>
      </c>
      <c r="G52" s="318"/>
      <c r="H52" s="318">
        <f>J48-H51</f>
        <v>0</v>
      </c>
      <c r="I52" s="318"/>
      <c r="J52" s="337"/>
      <c r="K52" s="337"/>
    </row>
    <row r="53" spans="1:11" ht="20.25" customHeight="1" x14ac:dyDescent="0.25">
      <c r="A53" s="328" t="s">
        <v>114</v>
      </c>
      <c r="B53" s="328"/>
      <c r="C53" s="328"/>
      <c r="D53" s="328"/>
      <c r="E53" s="328"/>
      <c r="F53" s="328"/>
      <c r="G53" s="328"/>
      <c r="H53" s="328"/>
      <c r="I53" s="328"/>
      <c r="J53" s="328"/>
      <c r="K53" s="328"/>
    </row>
    <row r="54" spans="1:11" ht="27" customHeight="1" x14ac:dyDescent="0.25">
      <c r="A54" s="328"/>
      <c r="B54" s="328"/>
      <c r="C54" s="328"/>
      <c r="D54" s="328"/>
      <c r="E54" s="328"/>
      <c r="F54" s="328" t="s">
        <v>347</v>
      </c>
      <c r="G54" s="328"/>
      <c r="H54" s="328" t="s">
        <v>348</v>
      </c>
      <c r="I54" s="328"/>
      <c r="J54" s="328" t="s">
        <v>301</v>
      </c>
      <c r="K54" s="328"/>
    </row>
    <row r="55" spans="1:11" ht="36.75" customHeight="1" x14ac:dyDescent="0.25">
      <c r="A55" s="343" t="s">
        <v>115</v>
      </c>
      <c r="B55" s="343"/>
      <c r="C55" s="343"/>
      <c r="D55" s="343"/>
      <c r="E55" s="343"/>
      <c r="F55" s="340"/>
      <c r="G55" s="340"/>
      <c r="H55" s="341"/>
      <c r="I55" s="341"/>
      <c r="J55" s="342">
        <f>F55+H55</f>
        <v>0</v>
      </c>
      <c r="K55" s="342"/>
    </row>
    <row r="56" spans="1:11" ht="20.25" customHeight="1" x14ac:dyDescent="0.25">
      <c r="A56" s="343" t="s">
        <v>349</v>
      </c>
      <c r="B56" s="343"/>
      <c r="C56" s="343"/>
      <c r="D56" s="343"/>
      <c r="E56" s="343"/>
      <c r="F56" s="342">
        <f>F57+F58</f>
        <v>0</v>
      </c>
      <c r="G56" s="342"/>
      <c r="H56" s="342">
        <f>H57+H58</f>
        <v>0</v>
      </c>
      <c r="I56" s="342"/>
      <c r="J56" s="342">
        <f t="shared" ref="J56:J60" si="1">F56+H56</f>
        <v>0</v>
      </c>
      <c r="K56" s="342"/>
    </row>
    <row r="57" spans="1:11" ht="20.25" customHeight="1" x14ac:dyDescent="0.25">
      <c r="A57" s="343" t="s">
        <v>350</v>
      </c>
      <c r="B57" s="343"/>
      <c r="C57" s="343"/>
      <c r="D57" s="343"/>
      <c r="E57" s="343"/>
      <c r="F57" s="340"/>
      <c r="G57" s="340"/>
      <c r="H57" s="340"/>
      <c r="I57" s="340"/>
      <c r="J57" s="342">
        <f t="shared" si="1"/>
        <v>0</v>
      </c>
      <c r="K57" s="342"/>
    </row>
    <row r="58" spans="1:11" ht="20.25" customHeight="1" x14ac:dyDescent="0.25">
      <c r="A58" s="343" t="s">
        <v>351</v>
      </c>
      <c r="B58" s="343"/>
      <c r="C58" s="343"/>
      <c r="D58" s="343"/>
      <c r="E58" s="343"/>
      <c r="F58" s="340"/>
      <c r="G58" s="340"/>
      <c r="H58" s="340"/>
      <c r="I58" s="340"/>
      <c r="J58" s="342">
        <f t="shared" si="1"/>
        <v>0</v>
      </c>
      <c r="K58" s="342"/>
    </row>
    <row r="59" spans="1:11" ht="20.25" customHeight="1" x14ac:dyDescent="0.25">
      <c r="A59" s="343" t="s">
        <v>352</v>
      </c>
      <c r="B59" s="343"/>
      <c r="C59" s="343"/>
      <c r="D59" s="343"/>
      <c r="E59" s="343"/>
      <c r="F59" s="340"/>
      <c r="G59" s="340"/>
      <c r="H59" s="340"/>
      <c r="I59" s="340"/>
      <c r="J59" s="342">
        <f t="shared" si="1"/>
        <v>0</v>
      </c>
      <c r="K59" s="342"/>
    </row>
    <row r="60" spans="1:11" ht="20.25" customHeight="1" x14ac:dyDescent="0.25">
      <c r="A60" s="343" t="s">
        <v>116</v>
      </c>
      <c r="B60" s="343"/>
      <c r="C60" s="343"/>
      <c r="D60" s="343"/>
      <c r="E60" s="343"/>
      <c r="F60" s="342">
        <f>F56+F55+F59</f>
        <v>0</v>
      </c>
      <c r="G60" s="342"/>
      <c r="H60" s="342">
        <f>H56+H55+H59</f>
        <v>0</v>
      </c>
      <c r="I60" s="342"/>
      <c r="J60" s="342">
        <f t="shared" si="1"/>
        <v>0</v>
      </c>
      <c r="K60" s="342"/>
    </row>
    <row r="61" spans="1:11" ht="20.25" customHeight="1" x14ac:dyDescent="0.25">
      <c r="A61" s="343" t="s">
        <v>353</v>
      </c>
      <c r="B61" s="343"/>
      <c r="C61" s="343"/>
      <c r="D61" s="343"/>
      <c r="E61" s="343"/>
      <c r="F61" s="344" t="e">
        <f>F55/F60</f>
        <v>#DIV/0!</v>
      </c>
      <c r="G61" s="344"/>
      <c r="H61" s="346"/>
      <c r="I61" s="347"/>
      <c r="J61" s="347"/>
      <c r="K61" s="348"/>
    </row>
    <row r="62" spans="1:11" ht="20.25" customHeight="1" x14ac:dyDescent="0.25">
      <c r="A62" s="343" t="s">
        <v>117</v>
      </c>
      <c r="B62" s="343"/>
      <c r="C62" s="343"/>
      <c r="D62" s="343"/>
      <c r="E62" s="343"/>
      <c r="F62" s="340"/>
      <c r="G62" s="340"/>
      <c r="H62" s="346"/>
      <c r="I62" s="347"/>
      <c r="J62" s="347"/>
      <c r="K62" s="348"/>
    </row>
    <row r="63" spans="1:11" ht="31.5" customHeight="1" x14ac:dyDescent="0.25">
      <c r="A63" s="343" t="s">
        <v>118</v>
      </c>
      <c r="B63" s="343"/>
      <c r="C63" s="343"/>
      <c r="D63" s="343"/>
      <c r="E63" s="343"/>
      <c r="F63" s="344" t="e">
        <f>F62/F55</f>
        <v>#DIV/0!</v>
      </c>
      <c r="G63" s="344"/>
      <c r="H63" s="345" t="e">
        <f>IF(F63&lt;50%,"Suma de avans mai mica de 50% din ajutorul public","Suma de avans mai mare de 50% din ajutorul public")</f>
        <v>#DIV/0!</v>
      </c>
      <c r="I63" s="345"/>
      <c r="J63" s="345"/>
      <c r="K63" s="345"/>
    </row>
    <row r="65" spans="1:11" ht="20.25" customHeight="1" x14ac:dyDescent="0.25">
      <c r="I65" s="351" t="s">
        <v>354</v>
      </c>
      <c r="J65" s="351"/>
      <c r="K65" s="351"/>
    </row>
    <row r="67" spans="1:11" ht="20.25" customHeight="1" x14ac:dyDescent="0.25">
      <c r="A67" s="332" t="s">
        <v>342</v>
      </c>
      <c r="B67" s="333"/>
      <c r="C67" s="333"/>
      <c r="D67" s="333"/>
      <c r="E67" s="333"/>
      <c r="F67" s="333"/>
      <c r="G67" s="333"/>
      <c r="H67" s="333"/>
      <c r="I67" s="333"/>
      <c r="J67" s="333"/>
      <c r="K67" s="334"/>
    </row>
    <row r="68" spans="1:11" ht="20.25" customHeight="1" x14ac:dyDescent="0.25">
      <c r="A68" s="173" t="s">
        <v>0</v>
      </c>
      <c r="B68" s="174"/>
      <c r="C68" s="174"/>
      <c r="D68" s="174"/>
      <c r="E68" s="174"/>
      <c r="F68" s="174"/>
      <c r="G68" s="174"/>
      <c r="H68" s="174"/>
      <c r="I68" s="174"/>
      <c r="J68" s="174"/>
      <c r="K68" s="175"/>
    </row>
    <row r="69" spans="1:11" ht="20.25" customHeight="1" x14ac:dyDescent="0.25">
      <c r="A69" s="173" t="s">
        <v>355</v>
      </c>
      <c r="B69" s="174"/>
      <c r="C69" s="174"/>
      <c r="D69" s="174"/>
      <c r="E69" s="174"/>
      <c r="F69" s="174"/>
      <c r="G69" s="174"/>
      <c r="H69" s="174"/>
      <c r="I69" s="174"/>
      <c r="J69" s="174"/>
      <c r="K69" s="175"/>
    </row>
    <row r="70" spans="1:11" ht="20.25" customHeight="1" x14ac:dyDescent="0.25">
      <c r="A70" s="45"/>
      <c r="B70" s="46"/>
      <c r="C70" s="46"/>
      <c r="D70" s="46"/>
      <c r="E70" s="46"/>
      <c r="F70" s="46"/>
      <c r="G70" s="46"/>
      <c r="H70" s="46"/>
      <c r="I70" s="46"/>
      <c r="J70" s="46"/>
      <c r="K70" s="47"/>
    </row>
    <row r="71" spans="1:11" ht="20.25" customHeight="1" x14ac:dyDescent="0.25">
      <c r="A71" s="352"/>
      <c r="B71" s="353"/>
      <c r="C71" s="353"/>
      <c r="D71" s="353"/>
      <c r="E71" s="353"/>
      <c r="F71" s="353"/>
      <c r="G71" s="353"/>
      <c r="H71" s="353"/>
      <c r="I71" s="353"/>
      <c r="J71" s="353"/>
      <c r="K71" s="354"/>
    </row>
    <row r="72" spans="1:11" ht="20.25" customHeight="1" x14ac:dyDescent="0.25">
      <c r="A72" s="45"/>
      <c r="B72" s="46"/>
      <c r="C72" s="46"/>
      <c r="D72" s="46"/>
      <c r="E72" s="46"/>
      <c r="F72" s="46"/>
      <c r="G72" s="46"/>
      <c r="H72" s="46"/>
      <c r="I72" s="46"/>
      <c r="J72" s="46"/>
      <c r="K72" s="47"/>
    </row>
    <row r="73" spans="1:11" ht="20.25" customHeight="1" x14ac:dyDescent="0.25">
      <c r="A73" s="110" t="s">
        <v>356</v>
      </c>
      <c r="B73" s="355" t="s">
        <v>357</v>
      </c>
      <c r="C73" s="355"/>
      <c r="D73" s="355"/>
      <c r="E73" s="355"/>
      <c r="F73" s="355"/>
      <c r="G73" s="355"/>
      <c r="H73" s="355" t="s">
        <v>358</v>
      </c>
      <c r="I73" s="355"/>
      <c r="J73" s="355" t="s">
        <v>359</v>
      </c>
      <c r="K73" s="355"/>
    </row>
    <row r="74" spans="1:11" ht="48.75" customHeight="1" x14ac:dyDescent="0.25">
      <c r="A74" s="110">
        <v>1</v>
      </c>
      <c r="B74" s="356" t="s">
        <v>360</v>
      </c>
      <c r="C74" s="349"/>
      <c r="D74" s="349"/>
      <c r="E74" s="349"/>
      <c r="F74" s="349"/>
      <c r="G74" s="349"/>
      <c r="H74" s="297"/>
      <c r="I74" s="298"/>
      <c r="J74" s="297"/>
      <c r="K74" s="298"/>
    </row>
    <row r="75" spans="1:11" ht="20.25" customHeight="1" x14ac:dyDescent="0.25">
      <c r="A75" s="110">
        <v>2</v>
      </c>
      <c r="B75" s="349" t="s">
        <v>361</v>
      </c>
      <c r="C75" s="349"/>
      <c r="D75" s="349"/>
      <c r="E75" s="349"/>
      <c r="F75" s="349"/>
      <c r="G75" s="349"/>
      <c r="H75" s="357">
        <f>SUM(H76:I85)</f>
        <v>0</v>
      </c>
      <c r="I75" s="358"/>
      <c r="J75" s="357">
        <f>SUM(J76:K85)</f>
        <v>0</v>
      </c>
      <c r="K75" s="358"/>
    </row>
    <row r="76" spans="1:11" ht="20.25" customHeight="1" x14ac:dyDescent="0.25">
      <c r="A76" s="113"/>
      <c r="B76" s="350" t="s">
        <v>362</v>
      </c>
      <c r="C76" s="350"/>
      <c r="D76" s="350"/>
      <c r="E76" s="350"/>
      <c r="F76" s="350"/>
      <c r="G76" s="350"/>
      <c r="H76" s="297"/>
      <c r="I76" s="298"/>
      <c r="J76" s="297"/>
      <c r="K76" s="298"/>
    </row>
    <row r="77" spans="1:11" ht="30" customHeight="1" x14ac:dyDescent="0.25">
      <c r="A77" s="113"/>
      <c r="B77" s="283" t="s">
        <v>363</v>
      </c>
      <c r="C77" s="350"/>
      <c r="D77" s="350"/>
      <c r="E77" s="350"/>
      <c r="F77" s="350"/>
      <c r="G77" s="350"/>
      <c r="H77" s="297"/>
      <c r="I77" s="298"/>
      <c r="J77" s="297"/>
      <c r="K77" s="298"/>
    </row>
    <row r="78" spans="1:11" ht="27.75" customHeight="1" x14ac:dyDescent="0.25">
      <c r="A78" s="113"/>
      <c r="B78" s="283" t="s">
        <v>364</v>
      </c>
      <c r="C78" s="350"/>
      <c r="D78" s="350"/>
      <c r="E78" s="350"/>
      <c r="F78" s="350"/>
      <c r="G78" s="350"/>
      <c r="H78" s="297"/>
      <c r="I78" s="298"/>
      <c r="J78" s="297"/>
      <c r="K78" s="298"/>
    </row>
    <row r="79" spans="1:11" ht="20.25" customHeight="1" x14ac:dyDescent="0.25">
      <c r="A79" s="113"/>
      <c r="B79" s="350" t="s">
        <v>365</v>
      </c>
      <c r="C79" s="350"/>
      <c r="D79" s="350"/>
      <c r="E79" s="350"/>
      <c r="F79" s="350"/>
      <c r="G79" s="350"/>
      <c r="H79" s="297"/>
      <c r="I79" s="298"/>
      <c r="J79" s="297"/>
      <c r="K79" s="298"/>
    </row>
    <row r="80" spans="1:11" ht="20.25" customHeight="1" x14ac:dyDescent="0.25">
      <c r="A80" s="113"/>
      <c r="B80" s="350" t="s">
        <v>366</v>
      </c>
      <c r="C80" s="350"/>
      <c r="D80" s="350"/>
      <c r="E80" s="350"/>
      <c r="F80" s="350"/>
      <c r="G80" s="350"/>
      <c r="H80" s="297"/>
      <c r="I80" s="298"/>
      <c r="J80" s="297"/>
      <c r="K80" s="298"/>
    </row>
    <row r="81" spans="1:11" ht="30" customHeight="1" x14ac:dyDescent="0.25">
      <c r="A81" s="113"/>
      <c r="B81" s="283" t="s">
        <v>367</v>
      </c>
      <c r="C81" s="350"/>
      <c r="D81" s="350"/>
      <c r="E81" s="350"/>
      <c r="F81" s="350"/>
      <c r="G81" s="350"/>
      <c r="H81" s="297"/>
      <c r="I81" s="298"/>
      <c r="J81" s="297"/>
      <c r="K81" s="298"/>
    </row>
    <row r="82" spans="1:11" ht="20.25" customHeight="1" x14ac:dyDescent="0.25">
      <c r="A82" s="113"/>
      <c r="B82" s="350" t="s">
        <v>368</v>
      </c>
      <c r="C82" s="350"/>
      <c r="D82" s="350"/>
      <c r="E82" s="350"/>
      <c r="F82" s="350"/>
      <c r="G82" s="350"/>
      <c r="H82" s="297"/>
      <c r="I82" s="298"/>
      <c r="J82" s="297"/>
      <c r="K82" s="298"/>
    </row>
    <row r="83" spans="1:11" ht="20.25" customHeight="1" x14ac:dyDescent="0.25">
      <c r="A83" s="113"/>
      <c r="B83" s="350" t="s">
        <v>369</v>
      </c>
      <c r="C83" s="350"/>
      <c r="D83" s="350"/>
      <c r="E83" s="350"/>
      <c r="F83" s="350"/>
      <c r="G83" s="350"/>
      <c r="H83" s="297"/>
      <c r="I83" s="298"/>
      <c r="J83" s="297"/>
      <c r="K83" s="298"/>
    </row>
    <row r="84" spans="1:11" ht="20.25" customHeight="1" x14ac:dyDescent="0.25">
      <c r="A84" s="113"/>
      <c r="B84" s="350" t="s">
        <v>370</v>
      </c>
      <c r="C84" s="350"/>
      <c r="D84" s="350"/>
      <c r="E84" s="350"/>
      <c r="F84" s="350"/>
      <c r="G84" s="350"/>
      <c r="H84" s="297"/>
      <c r="I84" s="298"/>
      <c r="J84" s="297"/>
      <c r="K84" s="298"/>
    </row>
    <row r="85" spans="1:11" ht="20.25" customHeight="1" x14ac:dyDescent="0.25">
      <c r="A85" s="113"/>
      <c r="B85" s="350" t="s">
        <v>371</v>
      </c>
      <c r="C85" s="350"/>
      <c r="D85" s="350"/>
      <c r="E85" s="350"/>
      <c r="F85" s="350"/>
      <c r="G85" s="350"/>
      <c r="H85" s="297"/>
      <c r="I85" s="298"/>
      <c r="J85" s="297"/>
      <c r="K85" s="298"/>
    </row>
    <row r="86" spans="1:11" ht="20.25" customHeight="1" x14ac:dyDescent="0.25">
      <c r="A86" s="110">
        <v>3</v>
      </c>
      <c r="B86" s="349" t="s">
        <v>372</v>
      </c>
      <c r="C86" s="349"/>
      <c r="D86" s="349"/>
      <c r="E86" s="349"/>
      <c r="F86" s="349"/>
      <c r="G86" s="349"/>
      <c r="H86" s="357">
        <f>H87+H94+H95+H96</f>
        <v>0</v>
      </c>
      <c r="I86" s="358"/>
      <c r="J86" s="357">
        <f>J87+J94+J95+J96</f>
        <v>0</v>
      </c>
      <c r="K86" s="358"/>
    </row>
    <row r="87" spans="1:11" ht="20.25" customHeight="1" x14ac:dyDescent="0.25">
      <c r="A87" s="113"/>
      <c r="B87" s="350" t="s">
        <v>373</v>
      </c>
      <c r="C87" s="350"/>
      <c r="D87" s="350"/>
      <c r="E87" s="350"/>
      <c r="F87" s="350"/>
      <c r="G87" s="350"/>
      <c r="H87" s="361">
        <f>SUM(H88:I93)</f>
        <v>0</v>
      </c>
      <c r="I87" s="362"/>
      <c r="J87" s="361">
        <f>SUM(J88:K93)</f>
        <v>0</v>
      </c>
      <c r="K87" s="362"/>
    </row>
    <row r="88" spans="1:11" ht="20.25" customHeight="1" x14ac:dyDescent="0.25">
      <c r="A88" s="36"/>
      <c r="B88" s="350" t="s">
        <v>374</v>
      </c>
      <c r="C88" s="350"/>
      <c r="D88" s="350"/>
      <c r="E88" s="350"/>
      <c r="F88" s="350"/>
      <c r="G88" s="350"/>
      <c r="H88" s="297"/>
      <c r="I88" s="298"/>
      <c r="J88" s="297"/>
      <c r="K88" s="298"/>
    </row>
    <row r="89" spans="1:11" ht="20.25" customHeight="1" x14ac:dyDescent="0.25">
      <c r="A89" s="36"/>
      <c r="B89" s="350" t="s">
        <v>375</v>
      </c>
      <c r="C89" s="350"/>
      <c r="D89" s="350"/>
      <c r="E89" s="350"/>
      <c r="F89" s="350"/>
      <c r="G89" s="350"/>
      <c r="H89" s="297"/>
      <c r="I89" s="298"/>
      <c r="J89" s="297"/>
      <c r="K89" s="298"/>
    </row>
    <row r="90" spans="1:11" ht="20.25" customHeight="1" x14ac:dyDescent="0.25">
      <c r="A90" s="36"/>
      <c r="B90" s="350" t="s">
        <v>376</v>
      </c>
      <c r="C90" s="350"/>
      <c r="D90" s="350"/>
      <c r="E90" s="350"/>
      <c r="F90" s="350"/>
      <c r="G90" s="350"/>
      <c r="H90" s="297"/>
      <c r="I90" s="298"/>
      <c r="J90" s="297"/>
      <c r="K90" s="298"/>
    </row>
    <row r="91" spans="1:11" ht="20.25" customHeight="1" x14ac:dyDescent="0.25">
      <c r="A91" s="36"/>
      <c r="B91" s="350" t="s">
        <v>377</v>
      </c>
      <c r="C91" s="350"/>
      <c r="D91" s="350"/>
      <c r="E91" s="350"/>
      <c r="F91" s="350"/>
      <c r="G91" s="350"/>
      <c r="H91" s="297"/>
      <c r="I91" s="298"/>
      <c r="J91" s="297"/>
      <c r="K91" s="298"/>
    </row>
    <row r="92" spans="1:11" ht="20.25" customHeight="1" x14ac:dyDescent="0.25">
      <c r="A92" s="36"/>
      <c r="B92" s="350" t="s">
        <v>378</v>
      </c>
      <c r="C92" s="350"/>
      <c r="D92" s="350"/>
      <c r="E92" s="350"/>
      <c r="F92" s="350"/>
      <c r="G92" s="350"/>
      <c r="H92" s="297"/>
      <c r="I92" s="298"/>
      <c r="J92" s="297"/>
      <c r="K92" s="298"/>
    </row>
    <row r="93" spans="1:11" ht="20.25" customHeight="1" x14ac:dyDescent="0.25">
      <c r="A93" s="36"/>
      <c r="B93" s="350" t="s">
        <v>379</v>
      </c>
      <c r="C93" s="350"/>
      <c r="D93" s="350"/>
      <c r="E93" s="350"/>
      <c r="F93" s="350"/>
      <c r="G93" s="350"/>
      <c r="H93" s="297"/>
      <c r="I93" s="298"/>
      <c r="J93" s="297"/>
      <c r="K93" s="298"/>
    </row>
    <row r="94" spans="1:11" ht="30" customHeight="1" x14ac:dyDescent="0.25">
      <c r="A94" s="36"/>
      <c r="B94" s="283" t="s">
        <v>380</v>
      </c>
      <c r="C94" s="350"/>
      <c r="D94" s="350"/>
      <c r="E94" s="350"/>
      <c r="F94" s="350"/>
      <c r="G94" s="350"/>
      <c r="H94" s="297"/>
      <c r="I94" s="298"/>
      <c r="J94" s="297"/>
      <c r="K94" s="298"/>
    </row>
    <row r="95" spans="1:11" ht="57.75" customHeight="1" x14ac:dyDescent="0.25">
      <c r="A95" s="36"/>
      <c r="B95" s="283" t="s">
        <v>381</v>
      </c>
      <c r="C95" s="350"/>
      <c r="D95" s="350"/>
      <c r="E95" s="350"/>
      <c r="F95" s="350"/>
      <c r="G95" s="350"/>
      <c r="H95" s="297"/>
      <c r="I95" s="298"/>
      <c r="J95" s="297"/>
      <c r="K95" s="298"/>
    </row>
    <row r="96" spans="1:11" ht="20.25" customHeight="1" x14ac:dyDescent="0.25">
      <c r="A96" s="36"/>
      <c r="B96" s="350" t="s">
        <v>382</v>
      </c>
      <c r="C96" s="350"/>
      <c r="D96" s="350"/>
      <c r="E96" s="350"/>
      <c r="F96" s="350"/>
      <c r="G96" s="350"/>
      <c r="H96" s="297"/>
      <c r="I96" s="298"/>
      <c r="J96" s="297"/>
      <c r="K96" s="298"/>
    </row>
    <row r="97" spans="1:11" ht="20.25" customHeight="1" x14ac:dyDescent="0.25">
      <c r="A97" s="109">
        <v>4</v>
      </c>
      <c r="B97" s="349" t="s">
        <v>383</v>
      </c>
      <c r="C97" s="349"/>
      <c r="D97" s="349"/>
      <c r="E97" s="349"/>
      <c r="F97" s="349"/>
      <c r="G97" s="349"/>
      <c r="H97" s="297"/>
      <c r="I97" s="298"/>
      <c r="J97" s="297"/>
      <c r="K97" s="298"/>
    </row>
    <row r="98" spans="1:11" ht="20.25" customHeight="1" x14ac:dyDescent="0.25">
      <c r="A98" s="109">
        <v>5</v>
      </c>
      <c r="B98" s="349" t="s">
        <v>384</v>
      </c>
      <c r="C98" s="349"/>
      <c r="D98" s="349"/>
      <c r="E98" s="349"/>
      <c r="F98" s="349"/>
      <c r="G98" s="349"/>
      <c r="H98" s="361">
        <f>H99+H100</f>
        <v>0</v>
      </c>
      <c r="I98" s="362"/>
      <c r="J98" s="361">
        <f>J99+J100</f>
        <v>0</v>
      </c>
      <c r="K98" s="362"/>
    </row>
    <row r="99" spans="1:11" ht="35.25" customHeight="1" x14ac:dyDescent="0.25">
      <c r="A99" s="36"/>
      <c r="B99" s="283" t="s">
        <v>385</v>
      </c>
      <c r="C99" s="283"/>
      <c r="D99" s="283"/>
      <c r="E99" s="283"/>
      <c r="F99" s="283"/>
      <c r="G99" s="283"/>
      <c r="H99" s="297"/>
      <c r="I99" s="298"/>
      <c r="J99" s="297"/>
      <c r="K99" s="298"/>
    </row>
    <row r="100" spans="1:11" ht="29.25" customHeight="1" x14ac:dyDescent="0.25">
      <c r="A100" s="36"/>
      <c r="B100" s="283" t="s">
        <v>386</v>
      </c>
      <c r="C100" s="350"/>
      <c r="D100" s="350"/>
      <c r="E100" s="350"/>
      <c r="F100" s="350"/>
      <c r="G100" s="350"/>
      <c r="H100" s="297"/>
      <c r="I100" s="298"/>
      <c r="J100" s="297"/>
      <c r="K100" s="298"/>
    </row>
    <row r="101" spans="1:11" ht="20.25" customHeight="1" x14ac:dyDescent="0.25">
      <c r="A101" s="109">
        <v>6</v>
      </c>
      <c r="B101" s="349" t="s">
        <v>387</v>
      </c>
      <c r="C101" s="349"/>
      <c r="D101" s="349"/>
      <c r="E101" s="349"/>
      <c r="F101" s="349"/>
      <c r="G101" s="349"/>
      <c r="H101" s="361">
        <f>H102+H103</f>
        <v>0</v>
      </c>
      <c r="I101" s="362"/>
      <c r="J101" s="361">
        <f>J102+J103</f>
        <v>0</v>
      </c>
      <c r="K101" s="362"/>
    </row>
    <row r="102" spans="1:11" ht="31.5" customHeight="1" x14ac:dyDescent="0.25">
      <c r="A102" s="36"/>
      <c r="B102" s="283" t="s">
        <v>388</v>
      </c>
      <c r="C102" s="350"/>
      <c r="D102" s="350"/>
      <c r="E102" s="350"/>
      <c r="F102" s="350"/>
      <c r="G102" s="350"/>
      <c r="H102" s="297"/>
      <c r="I102" s="298"/>
      <c r="J102" s="297"/>
      <c r="K102" s="298"/>
    </row>
    <row r="103" spans="1:11" ht="49.5" customHeight="1" x14ac:dyDescent="0.25">
      <c r="A103" s="36"/>
      <c r="B103" s="283" t="s">
        <v>389</v>
      </c>
      <c r="C103" s="350"/>
      <c r="D103" s="350"/>
      <c r="E103" s="350"/>
      <c r="F103" s="350"/>
      <c r="G103" s="350"/>
      <c r="H103" s="297"/>
      <c r="I103" s="298"/>
      <c r="J103" s="297"/>
      <c r="K103" s="298"/>
    </row>
    <row r="104" spans="1:11" ht="20.25" customHeight="1" x14ac:dyDescent="0.25">
      <c r="A104" s="36"/>
      <c r="B104" s="349" t="s">
        <v>390</v>
      </c>
      <c r="C104" s="349"/>
      <c r="D104" s="349"/>
      <c r="E104" s="349"/>
      <c r="F104" s="349"/>
      <c r="G104" s="349"/>
      <c r="H104" s="357">
        <f>H74+H75+H86+H97+H98+H101</f>
        <v>0</v>
      </c>
      <c r="I104" s="358"/>
      <c r="J104" s="357">
        <f>J74+J75+J86+J97+J98+J101</f>
        <v>0</v>
      </c>
      <c r="K104" s="358"/>
    </row>
    <row r="105" spans="1:11" ht="20.25" customHeight="1" x14ac:dyDescent="0.25">
      <c r="A105" s="36"/>
      <c r="B105" s="349" t="s">
        <v>391</v>
      </c>
      <c r="C105" s="349"/>
      <c r="D105" s="349"/>
      <c r="E105" s="349"/>
      <c r="F105" s="349"/>
      <c r="G105" s="349"/>
      <c r="H105" s="297"/>
      <c r="I105" s="298"/>
      <c r="J105" s="297"/>
      <c r="K105" s="298"/>
    </row>
    <row r="106" spans="1:11" ht="20.25" customHeight="1" x14ac:dyDescent="0.25">
      <c r="A106" s="360" t="s">
        <v>392</v>
      </c>
      <c r="B106" s="360"/>
      <c r="C106" s="360"/>
      <c r="D106" s="360"/>
      <c r="E106" s="360"/>
      <c r="F106" s="360"/>
      <c r="G106" s="360"/>
      <c r="H106" s="361">
        <f>H104+J104+H105+J105</f>
        <v>0</v>
      </c>
      <c r="I106" s="363"/>
      <c r="J106" s="363"/>
      <c r="K106" s="362"/>
    </row>
    <row r="107" spans="1:11" ht="20.25" customHeight="1" x14ac:dyDescent="0.25">
      <c r="B107" s="359"/>
      <c r="C107" s="359"/>
      <c r="D107" s="359"/>
      <c r="E107" s="359"/>
      <c r="F107" s="359"/>
      <c r="G107" s="359"/>
    </row>
    <row r="109" spans="1:11" ht="20.25" customHeight="1" x14ac:dyDescent="0.25">
      <c r="I109" s="351" t="s">
        <v>393</v>
      </c>
      <c r="J109" s="351"/>
      <c r="K109" s="351"/>
    </row>
    <row r="111" spans="1:11" ht="20.25" customHeight="1" x14ac:dyDescent="0.25">
      <c r="A111" s="332" t="s">
        <v>342</v>
      </c>
      <c r="B111" s="333"/>
      <c r="C111" s="333"/>
      <c r="D111" s="333"/>
      <c r="E111" s="333"/>
      <c r="F111" s="333"/>
      <c r="G111" s="333"/>
      <c r="H111" s="333"/>
      <c r="I111" s="333"/>
      <c r="J111" s="333"/>
      <c r="K111" s="334"/>
    </row>
    <row r="112" spans="1:11" ht="20.25" customHeight="1" x14ac:dyDescent="0.25">
      <c r="A112" s="173" t="s">
        <v>0</v>
      </c>
      <c r="B112" s="174"/>
      <c r="C112" s="174"/>
      <c r="D112" s="174"/>
      <c r="E112" s="174"/>
      <c r="F112" s="174"/>
      <c r="G112" s="174"/>
      <c r="H112" s="174"/>
      <c r="I112" s="174"/>
      <c r="J112" s="174"/>
      <c r="K112" s="175"/>
    </row>
    <row r="113" spans="1:11" ht="20.25" customHeight="1" x14ac:dyDescent="0.25">
      <c r="A113" s="45"/>
      <c r="B113" s="46"/>
      <c r="C113" s="46"/>
      <c r="D113" s="46"/>
      <c r="E113" s="46"/>
      <c r="F113" s="46"/>
      <c r="G113" s="46"/>
      <c r="H113" s="46"/>
      <c r="I113" s="46"/>
      <c r="J113" s="46"/>
      <c r="K113" s="47"/>
    </row>
    <row r="114" spans="1:11" ht="20.25" customHeight="1" x14ac:dyDescent="0.25">
      <c r="A114" s="352"/>
      <c r="B114" s="353"/>
      <c r="C114" s="353"/>
      <c r="D114" s="353"/>
      <c r="E114" s="353"/>
      <c r="F114" s="353"/>
      <c r="G114" s="353"/>
      <c r="H114" s="353"/>
      <c r="I114" s="353"/>
      <c r="J114" s="353"/>
      <c r="K114" s="354"/>
    </row>
    <row r="115" spans="1:11" ht="20.25" customHeight="1" x14ac:dyDescent="0.25">
      <c r="A115" s="116"/>
      <c r="B115" s="89"/>
      <c r="C115" s="89"/>
      <c r="D115" s="89"/>
      <c r="E115" s="89"/>
      <c r="F115" s="89"/>
      <c r="G115" s="89"/>
      <c r="H115" s="89"/>
      <c r="I115" s="89"/>
      <c r="J115" s="89"/>
      <c r="K115" s="117"/>
    </row>
    <row r="116" spans="1:11" ht="20.25" customHeight="1" x14ac:dyDescent="0.25">
      <c r="A116" s="173" t="s">
        <v>394</v>
      </c>
      <c r="B116" s="174"/>
      <c r="C116" s="174"/>
      <c r="D116" s="174"/>
      <c r="E116" s="174"/>
      <c r="F116" s="174"/>
      <c r="G116" s="174"/>
      <c r="H116" s="174"/>
      <c r="I116" s="174"/>
      <c r="J116" s="174"/>
      <c r="K116" s="175"/>
    </row>
    <row r="117" spans="1:11" ht="20.25" customHeight="1" x14ac:dyDescent="0.25">
      <c r="A117" s="110" t="s">
        <v>356</v>
      </c>
      <c r="B117" s="355" t="s">
        <v>357</v>
      </c>
      <c r="C117" s="355"/>
      <c r="D117" s="355"/>
      <c r="E117" s="355"/>
      <c r="F117" s="355"/>
      <c r="G117" s="355"/>
      <c r="H117" s="355" t="s">
        <v>358</v>
      </c>
      <c r="I117" s="355"/>
      <c r="J117" s="355" t="s">
        <v>359</v>
      </c>
      <c r="K117" s="355"/>
    </row>
    <row r="118" spans="1:11" ht="15" x14ac:dyDescent="0.25">
      <c r="A118" s="90">
        <v>1</v>
      </c>
      <c r="B118" s="365" t="s">
        <v>395</v>
      </c>
      <c r="C118" s="364"/>
      <c r="D118" s="364"/>
      <c r="E118" s="364"/>
      <c r="F118" s="364"/>
      <c r="G118" s="364"/>
      <c r="H118" s="297"/>
      <c r="I118" s="298"/>
      <c r="J118" s="297"/>
      <c r="K118" s="298"/>
    </row>
    <row r="119" spans="1:11" ht="15" x14ac:dyDescent="0.25">
      <c r="A119" s="90">
        <v>2</v>
      </c>
      <c r="B119" s="364" t="s">
        <v>396</v>
      </c>
      <c r="C119" s="364"/>
      <c r="D119" s="364"/>
      <c r="E119" s="364"/>
      <c r="F119" s="364"/>
      <c r="G119" s="364"/>
      <c r="H119" s="297"/>
      <c r="I119" s="298"/>
      <c r="J119" s="297"/>
      <c r="K119" s="298"/>
    </row>
    <row r="120" spans="1:11" ht="15" x14ac:dyDescent="0.25">
      <c r="A120" s="90">
        <v>3</v>
      </c>
      <c r="B120" s="364" t="s">
        <v>397</v>
      </c>
      <c r="C120" s="364"/>
      <c r="D120" s="364"/>
      <c r="E120" s="364"/>
      <c r="F120" s="364"/>
      <c r="G120" s="364"/>
      <c r="H120" s="297"/>
      <c r="I120" s="298"/>
      <c r="J120" s="297"/>
      <c r="K120" s="298"/>
    </row>
    <row r="121" spans="1:11" ht="15" x14ac:dyDescent="0.25">
      <c r="A121" s="90">
        <v>4</v>
      </c>
      <c r="B121" s="365" t="s">
        <v>398</v>
      </c>
      <c r="C121" s="364"/>
      <c r="D121" s="364"/>
      <c r="E121" s="364"/>
      <c r="F121" s="364"/>
      <c r="G121" s="364"/>
      <c r="H121" s="297"/>
      <c r="I121" s="298"/>
      <c r="J121" s="297"/>
      <c r="K121" s="298"/>
    </row>
    <row r="122" spans="1:11" ht="15" x14ac:dyDescent="0.25">
      <c r="A122" s="90">
        <v>5</v>
      </c>
      <c r="B122" s="365" t="s">
        <v>399</v>
      </c>
      <c r="C122" s="364"/>
      <c r="D122" s="364"/>
      <c r="E122" s="364"/>
      <c r="F122" s="364"/>
      <c r="G122" s="364"/>
      <c r="H122" s="297"/>
      <c r="I122" s="298"/>
      <c r="J122" s="297"/>
      <c r="K122" s="298"/>
    </row>
    <row r="123" spans="1:11" ht="15" x14ac:dyDescent="0.25">
      <c r="A123" s="90">
        <v>6</v>
      </c>
      <c r="B123" s="364" t="s">
        <v>400</v>
      </c>
      <c r="C123" s="364"/>
      <c r="D123" s="364"/>
      <c r="E123" s="364"/>
      <c r="F123" s="364"/>
      <c r="G123" s="364"/>
      <c r="H123" s="297"/>
      <c r="I123" s="298"/>
      <c r="J123" s="297"/>
      <c r="K123" s="298"/>
    </row>
    <row r="124" spans="1:11" ht="15" x14ac:dyDescent="0.25">
      <c r="A124" s="90">
        <v>7</v>
      </c>
      <c r="B124" s="364" t="s">
        <v>401</v>
      </c>
      <c r="C124" s="364"/>
      <c r="D124" s="364"/>
      <c r="E124" s="364"/>
      <c r="F124" s="364"/>
      <c r="G124" s="364"/>
      <c r="H124" s="297"/>
      <c r="I124" s="298"/>
      <c r="J124" s="297"/>
      <c r="K124" s="298"/>
    </row>
    <row r="125" spans="1:11" ht="15" x14ac:dyDescent="0.25">
      <c r="A125" s="90">
        <v>8</v>
      </c>
      <c r="B125" s="365" t="s">
        <v>402</v>
      </c>
      <c r="C125" s="364"/>
      <c r="D125" s="364"/>
      <c r="E125" s="364"/>
      <c r="F125" s="364"/>
      <c r="G125" s="364"/>
      <c r="H125" s="297"/>
      <c r="I125" s="298"/>
      <c r="J125" s="297"/>
      <c r="K125" s="298"/>
    </row>
    <row r="126" spans="1:11" ht="15" x14ac:dyDescent="0.25">
      <c r="A126" s="113"/>
      <c r="B126" s="349" t="s">
        <v>390</v>
      </c>
      <c r="C126" s="349"/>
      <c r="D126" s="349"/>
      <c r="E126" s="349"/>
      <c r="F126" s="349"/>
      <c r="G126" s="349"/>
      <c r="H126" s="366">
        <f>SUM(H118:I125)</f>
        <v>0</v>
      </c>
      <c r="I126" s="367"/>
      <c r="J126" s="366">
        <f>SUM(J118:K125)</f>
        <v>0</v>
      </c>
      <c r="K126" s="367"/>
    </row>
    <row r="127" spans="1:11" ht="15" x14ac:dyDescent="0.25">
      <c r="A127" s="113"/>
      <c r="B127" s="349" t="s">
        <v>403</v>
      </c>
      <c r="C127" s="349"/>
      <c r="D127" s="349"/>
      <c r="E127" s="349"/>
      <c r="F127" s="349"/>
      <c r="G127" s="349"/>
      <c r="H127" s="297"/>
      <c r="I127" s="298"/>
      <c r="J127" s="297"/>
      <c r="K127" s="298"/>
    </row>
    <row r="128" spans="1:11" ht="20.25" customHeight="1" x14ac:dyDescent="0.25">
      <c r="A128" s="370" t="s">
        <v>404</v>
      </c>
      <c r="B128" s="371"/>
      <c r="C128" s="371"/>
      <c r="D128" s="371"/>
      <c r="E128" s="371"/>
      <c r="F128" s="371"/>
      <c r="G128" s="372"/>
      <c r="H128" s="366">
        <f>H126+J126+H127+J127</f>
        <v>0</v>
      </c>
      <c r="I128" s="373"/>
      <c r="J128" s="373"/>
      <c r="K128" s="367"/>
    </row>
    <row r="129" spans="1:11" ht="20.25" customHeight="1" x14ac:dyDescent="0.25">
      <c r="A129" s="374"/>
      <c r="B129" s="375"/>
      <c r="C129" s="375"/>
      <c r="D129" s="375"/>
      <c r="E129" s="375"/>
      <c r="F129" s="375"/>
      <c r="G129" s="375"/>
      <c r="H129" s="375"/>
      <c r="I129" s="375"/>
      <c r="J129" s="375"/>
      <c r="K129" s="376"/>
    </row>
    <row r="130" spans="1:11" ht="20.25" customHeight="1" x14ac:dyDescent="0.25">
      <c r="A130" s="174" t="s">
        <v>561</v>
      </c>
      <c r="B130" s="174"/>
      <c r="C130" s="174"/>
      <c r="D130" s="174"/>
      <c r="E130" s="174"/>
      <c r="F130" s="174"/>
      <c r="G130" s="174"/>
      <c r="H130" s="174"/>
      <c r="I130" s="174"/>
      <c r="J130" s="174"/>
      <c r="K130" s="174"/>
    </row>
    <row r="131" spans="1:11" ht="20.25" customHeight="1" x14ac:dyDescent="0.25">
      <c r="A131" s="87" t="s">
        <v>356</v>
      </c>
      <c r="B131" s="355" t="s">
        <v>357</v>
      </c>
      <c r="C131" s="355"/>
      <c r="D131" s="355"/>
      <c r="E131" s="355"/>
      <c r="F131" s="355"/>
      <c r="G131" s="355"/>
      <c r="H131" s="355" t="s">
        <v>358</v>
      </c>
      <c r="I131" s="355"/>
      <c r="J131" s="355" t="s">
        <v>359</v>
      </c>
      <c r="K131" s="355"/>
    </row>
    <row r="132" spans="1:11" ht="15" x14ac:dyDescent="0.25">
      <c r="A132" s="88" t="s">
        <v>405</v>
      </c>
      <c r="B132" s="349" t="s">
        <v>406</v>
      </c>
      <c r="C132" s="349"/>
      <c r="D132" s="349"/>
      <c r="E132" s="349"/>
      <c r="F132" s="349"/>
      <c r="G132" s="349"/>
      <c r="H132" s="366">
        <f>H133+H134</f>
        <v>0</v>
      </c>
      <c r="I132" s="367"/>
      <c r="J132" s="366">
        <f>J133+J134</f>
        <v>0</v>
      </c>
      <c r="K132" s="367"/>
    </row>
    <row r="133" spans="1:11" ht="15" x14ac:dyDescent="0.25">
      <c r="A133" s="91" t="s">
        <v>409</v>
      </c>
      <c r="B133" s="350" t="s">
        <v>407</v>
      </c>
      <c r="C133" s="350"/>
      <c r="D133" s="350"/>
      <c r="E133" s="350"/>
      <c r="F133" s="350"/>
      <c r="G133" s="350"/>
      <c r="H133" s="297"/>
      <c r="I133" s="298"/>
      <c r="J133" s="297"/>
      <c r="K133" s="298"/>
    </row>
    <row r="134" spans="1:11" ht="15" x14ac:dyDescent="0.25">
      <c r="A134" s="91" t="s">
        <v>410</v>
      </c>
      <c r="B134" s="350" t="s">
        <v>408</v>
      </c>
      <c r="C134" s="350"/>
      <c r="D134" s="350"/>
      <c r="E134" s="350"/>
      <c r="F134" s="350"/>
      <c r="G134" s="350"/>
      <c r="H134" s="297"/>
      <c r="I134" s="298"/>
      <c r="J134" s="297"/>
      <c r="K134" s="298"/>
    </row>
    <row r="135" spans="1:11" ht="15" x14ac:dyDescent="0.25">
      <c r="A135" s="88" t="s">
        <v>411</v>
      </c>
      <c r="B135" s="349" t="s">
        <v>412</v>
      </c>
      <c r="C135" s="349"/>
      <c r="D135" s="349"/>
      <c r="E135" s="349"/>
      <c r="F135" s="349"/>
      <c r="G135" s="349"/>
      <c r="H135" s="366">
        <f>SUM(H136:I141)</f>
        <v>0</v>
      </c>
      <c r="I135" s="367"/>
      <c r="J135" s="366">
        <f>SUM(J136:K141)</f>
        <v>0</v>
      </c>
      <c r="K135" s="367"/>
    </row>
    <row r="136" spans="1:11" ht="15" x14ac:dyDescent="0.25">
      <c r="A136" s="61"/>
      <c r="B136" s="350" t="s">
        <v>413</v>
      </c>
      <c r="C136" s="350"/>
      <c r="D136" s="350"/>
      <c r="E136" s="350"/>
      <c r="F136" s="350"/>
      <c r="G136" s="350"/>
      <c r="H136" s="368"/>
      <c r="I136" s="369"/>
      <c r="J136" s="297"/>
      <c r="K136" s="298"/>
    </row>
    <row r="137" spans="1:11" ht="26.25" customHeight="1" x14ac:dyDescent="0.25">
      <c r="A137" s="61"/>
      <c r="B137" s="283" t="s">
        <v>414</v>
      </c>
      <c r="C137" s="350"/>
      <c r="D137" s="350"/>
      <c r="E137" s="350"/>
      <c r="F137" s="350"/>
      <c r="G137" s="350"/>
      <c r="H137" s="297"/>
      <c r="I137" s="298"/>
      <c r="J137" s="297"/>
      <c r="K137" s="298"/>
    </row>
    <row r="138" spans="1:11" ht="27.75" customHeight="1" x14ac:dyDescent="0.25">
      <c r="A138" s="61"/>
      <c r="B138" s="283" t="s">
        <v>415</v>
      </c>
      <c r="C138" s="350"/>
      <c r="D138" s="350"/>
      <c r="E138" s="350"/>
      <c r="F138" s="350"/>
      <c r="G138" s="350"/>
      <c r="H138" s="297"/>
      <c r="I138" s="298"/>
      <c r="J138" s="297"/>
      <c r="K138" s="298"/>
    </row>
    <row r="139" spans="1:11" ht="15" x14ac:dyDescent="0.25">
      <c r="A139" s="61"/>
      <c r="B139" s="283" t="s">
        <v>416</v>
      </c>
      <c r="C139" s="350"/>
      <c r="D139" s="350"/>
      <c r="E139" s="350"/>
      <c r="F139" s="350"/>
      <c r="G139" s="350"/>
      <c r="H139" s="297"/>
      <c r="I139" s="298"/>
      <c r="J139" s="297"/>
      <c r="K139" s="298"/>
    </row>
    <row r="140" spans="1:11" ht="15" x14ac:dyDescent="0.25">
      <c r="A140" s="61"/>
      <c r="B140" s="350" t="s">
        <v>417</v>
      </c>
      <c r="C140" s="350"/>
      <c r="D140" s="350"/>
      <c r="E140" s="350"/>
      <c r="F140" s="350"/>
      <c r="G140" s="350"/>
      <c r="H140" s="297"/>
      <c r="I140" s="298"/>
      <c r="J140" s="297"/>
      <c r="K140" s="298"/>
    </row>
    <row r="141" spans="1:11" ht="15" x14ac:dyDescent="0.25">
      <c r="A141" s="88"/>
      <c r="B141" s="383" t="s">
        <v>418</v>
      </c>
      <c r="C141" s="383"/>
      <c r="D141" s="383"/>
      <c r="E141" s="383"/>
      <c r="F141" s="383"/>
      <c r="G141" s="383"/>
      <c r="H141" s="368"/>
      <c r="I141" s="369"/>
      <c r="J141" s="297"/>
      <c r="K141" s="298"/>
    </row>
    <row r="142" spans="1:11" ht="15" x14ac:dyDescent="0.25">
      <c r="A142" s="88" t="s">
        <v>419</v>
      </c>
      <c r="B142" s="349" t="s">
        <v>420</v>
      </c>
      <c r="C142" s="349"/>
      <c r="D142" s="349"/>
      <c r="E142" s="349"/>
      <c r="F142" s="349"/>
      <c r="G142" s="349"/>
      <c r="H142" s="368"/>
      <c r="I142" s="369"/>
      <c r="J142" s="297"/>
      <c r="K142" s="298"/>
    </row>
    <row r="143" spans="1:11" ht="20.25" customHeight="1" x14ac:dyDescent="0.25">
      <c r="A143" s="92"/>
      <c r="B143" s="377" t="s">
        <v>421</v>
      </c>
      <c r="C143" s="377"/>
      <c r="D143" s="377"/>
      <c r="E143" s="377"/>
      <c r="F143" s="377"/>
      <c r="G143" s="378"/>
      <c r="H143" s="366">
        <f>H132+H135+H142</f>
        <v>0</v>
      </c>
      <c r="I143" s="367"/>
      <c r="J143" s="366">
        <f>J132+J135+J142</f>
        <v>0</v>
      </c>
      <c r="K143" s="367"/>
    </row>
    <row r="144" spans="1:11" ht="32.25" customHeight="1" x14ac:dyDescent="0.25">
      <c r="A144" s="92"/>
      <c r="B144" s="377" t="s">
        <v>422</v>
      </c>
      <c r="C144" s="379"/>
      <c r="D144" s="379"/>
      <c r="E144" s="379"/>
      <c r="F144" s="379"/>
      <c r="G144" s="380"/>
      <c r="H144" s="381"/>
      <c r="I144" s="382"/>
      <c r="J144" s="381"/>
      <c r="K144" s="382"/>
    </row>
    <row r="145" spans="1:11" ht="20.25" customHeight="1" x14ac:dyDescent="0.25">
      <c r="A145" s="93"/>
      <c r="B145" s="379" t="s">
        <v>423</v>
      </c>
      <c r="C145" s="379"/>
      <c r="D145" s="379"/>
      <c r="E145" s="379"/>
      <c r="F145" s="379"/>
      <c r="G145" s="380"/>
      <c r="H145" s="366">
        <f>H144+H143+J143+J144</f>
        <v>0</v>
      </c>
      <c r="I145" s="373"/>
      <c r="J145" s="373"/>
      <c r="K145" s="367"/>
    </row>
    <row r="147" spans="1:11" ht="20.25" customHeight="1" x14ac:dyDescent="0.25">
      <c r="I147" s="351" t="s">
        <v>424</v>
      </c>
      <c r="J147" s="351"/>
      <c r="K147" s="351"/>
    </row>
    <row r="149" spans="1:11" ht="20.25" customHeight="1" x14ac:dyDescent="0.25">
      <c r="A149" s="332" t="s">
        <v>342</v>
      </c>
      <c r="B149" s="333"/>
      <c r="C149" s="333"/>
      <c r="D149" s="333"/>
      <c r="E149" s="333"/>
      <c r="F149" s="333"/>
      <c r="G149" s="333"/>
      <c r="H149" s="333"/>
      <c r="I149" s="333"/>
      <c r="J149" s="333"/>
      <c r="K149" s="334"/>
    </row>
    <row r="150" spans="1:11" ht="20.25" customHeight="1" x14ac:dyDescent="0.25">
      <c r="A150" s="173" t="s">
        <v>0</v>
      </c>
      <c r="B150" s="174"/>
      <c r="C150" s="174"/>
      <c r="D150" s="174"/>
      <c r="E150" s="174"/>
      <c r="F150" s="174"/>
      <c r="G150" s="174"/>
      <c r="H150" s="174"/>
      <c r="I150" s="174"/>
      <c r="J150" s="174"/>
      <c r="K150" s="175"/>
    </row>
    <row r="151" spans="1:11" ht="20.25" customHeight="1" x14ac:dyDescent="0.25">
      <c r="A151" s="45"/>
      <c r="B151" s="46"/>
      <c r="C151" s="46"/>
      <c r="D151" s="46"/>
      <c r="E151" s="46"/>
      <c r="F151" s="46"/>
      <c r="G151" s="46"/>
      <c r="H151" s="46"/>
      <c r="I151" s="46"/>
      <c r="J151" s="46"/>
      <c r="K151" s="47"/>
    </row>
    <row r="152" spans="1:11" ht="28.5" customHeight="1" x14ac:dyDescent="0.25">
      <c r="A152" s="388" t="s">
        <v>425</v>
      </c>
      <c r="B152" s="389"/>
      <c r="C152" s="389"/>
      <c r="D152" s="389"/>
      <c r="E152" s="389"/>
      <c r="F152" s="389"/>
      <c r="G152" s="389"/>
      <c r="H152" s="389"/>
      <c r="I152" s="389"/>
      <c r="J152" s="389"/>
      <c r="K152" s="390"/>
    </row>
    <row r="153" spans="1:11" ht="20.25" customHeight="1" x14ac:dyDescent="0.25">
      <c r="A153" s="45"/>
      <c r="B153" s="46"/>
      <c r="C153" s="46"/>
      <c r="D153" s="46"/>
      <c r="E153" s="46"/>
      <c r="F153" s="46"/>
      <c r="G153" s="46"/>
      <c r="H153" s="46"/>
      <c r="I153" s="46"/>
      <c r="J153" s="46"/>
      <c r="K153" s="47"/>
    </row>
    <row r="154" spans="1:11" ht="39" customHeight="1" x14ac:dyDescent="0.25">
      <c r="A154" s="352"/>
      <c r="B154" s="353"/>
      <c r="C154" s="353"/>
      <c r="D154" s="353"/>
      <c r="E154" s="353"/>
      <c r="F154" s="353"/>
      <c r="G154" s="353"/>
      <c r="H154" s="353"/>
      <c r="I154" s="353"/>
      <c r="J154" s="353"/>
      <c r="K154" s="354"/>
    </row>
    <row r="155" spans="1:11" ht="20.25" customHeight="1" x14ac:dyDescent="0.25">
      <c r="A155" s="116"/>
      <c r="B155" s="89"/>
      <c r="C155" s="89"/>
      <c r="D155" s="89"/>
      <c r="E155" s="89"/>
      <c r="F155" s="89"/>
      <c r="G155" s="89"/>
      <c r="H155" s="89"/>
      <c r="I155" s="89"/>
      <c r="J155" s="89"/>
      <c r="K155" s="117"/>
    </row>
    <row r="156" spans="1:11" ht="29.25" customHeight="1" x14ac:dyDescent="0.25">
      <c r="A156" s="394" t="s">
        <v>356</v>
      </c>
      <c r="B156" s="395" t="s">
        <v>184</v>
      </c>
      <c r="C156" s="395"/>
      <c r="D156" s="395"/>
      <c r="E156" s="395"/>
      <c r="F156" s="395"/>
      <c r="G156" s="396"/>
      <c r="H156" s="391" t="s">
        <v>426</v>
      </c>
      <c r="I156" s="392"/>
      <c r="J156" s="392"/>
      <c r="K156" s="393"/>
    </row>
    <row r="157" spans="1:11" ht="20.25" customHeight="1" x14ac:dyDescent="0.25">
      <c r="A157" s="388"/>
      <c r="B157" s="389"/>
      <c r="C157" s="389"/>
      <c r="D157" s="389"/>
      <c r="E157" s="389"/>
      <c r="F157" s="389"/>
      <c r="G157" s="390"/>
      <c r="H157" s="387" t="s">
        <v>358</v>
      </c>
      <c r="I157" s="387"/>
      <c r="J157" s="387" t="s">
        <v>359</v>
      </c>
      <c r="K157" s="387"/>
    </row>
    <row r="158" spans="1:11" ht="20.25" customHeight="1" x14ac:dyDescent="0.25">
      <c r="A158" s="384" t="s">
        <v>427</v>
      </c>
      <c r="B158" s="385"/>
      <c r="C158" s="385"/>
      <c r="D158" s="385"/>
      <c r="E158" s="385"/>
      <c r="F158" s="385"/>
      <c r="G158" s="385"/>
      <c r="H158" s="385"/>
      <c r="I158" s="385"/>
      <c r="J158" s="385"/>
      <c r="K158" s="386"/>
    </row>
    <row r="159" spans="1:11" ht="15" x14ac:dyDescent="0.25">
      <c r="A159" s="94">
        <v>1</v>
      </c>
      <c r="B159" s="286" t="s">
        <v>428</v>
      </c>
      <c r="C159" s="286"/>
      <c r="D159" s="286"/>
      <c r="E159" s="286"/>
      <c r="F159" s="286"/>
      <c r="G159" s="286"/>
      <c r="H159" s="320"/>
      <c r="I159" s="320"/>
      <c r="J159" s="320"/>
      <c r="K159" s="320"/>
    </row>
    <row r="160" spans="1:11" ht="31.5" customHeight="1" x14ac:dyDescent="0.25">
      <c r="A160" s="94">
        <v>2</v>
      </c>
      <c r="B160" s="290" t="s">
        <v>429</v>
      </c>
      <c r="C160" s="286"/>
      <c r="D160" s="286"/>
      <c r="E160" s="286"/>
      <c r="F160" s="286"/>
      <c r="G160" s="286"/>
      <c r="H160" s="320"/>
      <c r="I160" s="320"/>
      <c r="J160" s="320"/>
      <c r="K160" s="320"/>
    </row>
    <row r="161" spans="1:11" ht="15" x14ac:dyDescent="0.25">
      <c r="A161" s="94">
        <v>3</v>
      </c>
      <c r="B161" s="286" t="s">
        <v>430</v>
      </c>
      <c r="C161" s="286"/>
      <c r="D161" s="286"/>
      <c r="E161" s="286"/>
      <c r="F161" s="286"/>
      <c r="G161" s="286"/>
      <c r="H161" s="320"/>
      <c r="I161" s="320"/>
      <c r="J161" s="320"/>
      <c r="K161" s="320"/>
    </row>
    <row r="162" spans="1:11" ht="15" x14ac:dyDescent="0.25">
      <c r="A162" s="94">
        <v>4</v>
      </c>
      <c r="B162" s="286" t="s">
        <v>431</v>
      </c>
      <c r="C162" s="286"/>
      <c r="D162" s="286"/>
      <c r="E162" s="286"/>
      <c r="F162" s="286"/>
      <c r="G162" s="286"/>
      <c r="H162" s="320"/>
      <c r="I162" s="320"/>
      <c r="J162" s="320"/>
      <c r="K162" s="320"/>
    </row>
    <row r="163" spans="1:11" ht="15" x14ac:dyDescent="0.25">
      <c r="A163" s="94">
        <v>5</v>
      </c>
      <c r="B163" s="286" t="s">
        <v>432</v>
      </c>
      <c r="C163" s="286"/>
      <c r="D163" s="286"/>
      <c r="E163" s="286"/>
      <c r="F163" s="286"/>
      <c r="G163" s="286"/>
      <c r="H163" s="320"/>
      <c r="I163" s="320"/>
      <c r="J163" s="320"/>
      <c r="K163" s="320"/>
    </row>
    <row r="164" spans="1:11" ht="15" x14ac:dyDescent="0.25">
      <c r="A164" s="94">
        <v>6</v>
      </c>
      <c r="B164" s="286" t="s">
        <v>433</v>
      </c>
      <c r="C164" s="286"/>
      <c r="D164" s="286"/>
      <c r="E164" s="286"/>
      <c r="F164" s="286"/>
      <c r="G164" s="286"/>
      <c r="H164" s="320"/>
      <c r="I164" s="320"/>
      <c r="J164" s="320"/>
      <c r="K164" s="320"/>
    </row>
    <row r="165" spans="1:11" ht="15" x14ac:dyDescent="0.25">
      <c r="A165" s="94">
        <v>7</v>
      </c>
      <c r="B165" s="286" t="s">
        <v>434</v>
      </c>
      <c r="C165" s="286"/>
      <c r="D165" s="286"/>
      <c r="E165" s="286"/>
      <c r="F165" s="286"/>
      <c r="G165" s="286"/>
      <c r="H165" s="320"/>
      <c r="I165" s="320"/>
      <c r="J165" s="320"/>
      <c r="K165" s="320"/>
    </row>
    <row r="166" spans="1:11" ht="15" x14ac:dyDescent="0.25">
      <c r="A166" s="94">
        <v>8</v>
      </c>
      <c r="B166" s="286" t="s">
        <v>435</v>
      </c>
      <c r="C166" s="286"/>
      <c r="D166" s="286"/>
      <c r="E166" s="286"/>
      <c r="F166" s="286"/>
      <c r="G166" s="286"/>
      <c r="H166" s="320"/>
      <c r="I166" s="320"/>
      <c r="J166" s="320"/>
      <c r="K166" s="320"/>
    </row>
    <row r="167" spans="1:11" ht="15" x14ac:dyDescent="0.25">
      <c r="A167" s="71"/>
      <c r="B167" s="400" t="s">
        <v>436</v>
      </c>
      <c r="C167" s="400"/>
      <c r="D167" s="400"/>
      <c r="E167" s="400"/>
      <c r="F167" s="400"/>
      <c r="G167" s="400"/>
      <c r="H167" s="360">
        <f>SUM(H159:I166)</f>
        <v>0</v>
      </c>
      <c r="I167" s="360"/>
      <c r="J167" s="360">
        <f>SUM(J159:K166)</f>
        <v>0</v>
      </c>
      <c r="K167" s="360"/>
    </row>
    <row r="168" spans="1:11" ht="16.5" customHeight="1" x14ac:dyDescent="0.25">
      <c r="A168" s="397" t="s">
        <v>437</v>
      </c>
      <c r="B168" s="398"/>
      <c r="C168" s="398"/>
      <c r="D168" s="398"/>
      <c r="E168" s="398"/>
      <c r="F168" s="398"/>
      <c r="G168" s="398"/>
      <c r="H168" s="398"/>
      <c r="I168" s="398"/>
      <c r="J168" s="398"/>
      <c r="K168" s="399"/>
    </row>
    <row r="169" spans="1:11" ht="15" x14ac:dyDescent="0.25">
      <c r="A169" s="95">
        <v>9</v>
      </c>
      <c r="B169" s="286" t="s">
        <v>438</v>
      </c>
      <c r="C169" s="286"/>
      <c r="D169" s="286"/>
      <c r="E169" s="286"/>
      <c r="F169" s="286"/>
      <c r="G169" s="286"/>
      <c r="H169" s="320"/>
      <c r="I169" s="320"/>
      <c r="J169" s="320"/>
      <c r="K169" s="320"/>
    </row>
    <row r="170" spans="1:11" ht="20.25" customHeight="1" x14ac:dyDescent="0.25">
      <c r="A170" s="71"/>
      <c r="B170" s="400" t="s">
        <v>439</v>
      </c>
      <c r="C170" s="400"/>
      <c r="D170" s="400"/>
      <c r="E170" s="400"/>
      <c r="F170" s="400"/>
      <c r="G170" s="400"/>
      <c r="H170" s="401">
        <f>H169</f>
        <v>0</v>
      </c>
      <c r="I170" s="401"/>
      <c r="J170" s="401">
        <f>J169</f>
        <v>0</v>
      </c>
      <c r="K170" s="401"/>
    </row>
    <row r="171" spans="1:11" ht="20.25" customHeight="1" x14ac:dyDescent="0.25">
      <c r="A171" s="384" t="s">
        <v>440</v>
      </c>
      <c r="B171" s="385"/>
      <c r="C171" s="385"/>
      <c r="D171" s="385"/>
      <c r="E171" s="385"/>
      <c r="F171" s="385"/>
      <c r="G171" s="385"/>
      <c r="H171" s="385"/>
      <c r="I171" s="385"/>
      <c r="J171" s="385"/>
      <c r="K171" s="386"/>
    </row>
    <row r="172" spans="1:11" ht="15" x14ac:dyDescent="0.25">
      <c r="A172" s="94">
        <v>10</v>
      </c>
      <c r="B172" s="286" t="s">
        <v>442</v>
      </c>
      <c r="C172" s="286"/>
      <c r="D172" s="286"/>
      <c r="E172" s="286"/>
      <c r="F172" s="286"/>
      <c r="G172" s="286"/>
      <c r="H172" s="320"/>
      <c r="I172" s="320"/>
      <c r="J172" s="320"/>
      <c r="K172" s="320"/>
    </row>
    <row r="173" spans="1:11" ht="30" customHeight="1" x14ac:dyDescent="0.25">
      <c r="A173" s="94">
        <v>11</v>
      </c>
      <c r="B173" s="290" t="s">
        <v>443</v>
      </c>
      <c r="C173" s="286"/>
      <c r="D173" s="286"/>
      <c r="E173" s="286"/>
      <c r="F173" s="286"/>
      <c r="G173" s="286"/>
      <c r="H173" s="320"/>
      <c r="I173" s="320"/>
      <c r="J173" s="320"/>
      <c r="K173" s="320"/>
    </row>
    <row r="174" spans="1:11" ht="15" x14ac:dyDescent="0.25">
      <c r="A174" s="94">
        <v>12</v>
      </c>
      <c r="B174" s="286" t="s">
        <v>444</v>
      </c>
      <c r="C174" s="286"/>
      <c r="D174" s="286"/>
      <c r="E174" s="286"/>
      <c r="F174" s="286"/>
      <c r="G174" s="286"/>
      <c r="H174" s="320"/>
      <c r="I174" s="320"/>
      <c r="J174" s="320"/>
      <c r="K174" s="320"/>
    </row>
    <row r="175" spans="1:11" ht="20.25" customHeight="1" x14ac:dyDescent="0.25">
      <c r="A175" s="71"/>
      <c r="B175" s="400" t="s">
        <v>441</v>
      </c>
      <c r="C175" s="400"/>
      <c r="D175" s="400"/>
      <c r="E175" s="400"/>
      <c r="F175" s="400"/>
      <c r="G175" s="400"/>
      <c r="H175" s="401">
        <f>SUM(H172:I174)</f>
        <v>0</v>
      </c>
      <c r="I175" s="401"/>
      <c r="J175" s="401">
        <f>SUM(J172:K174)</f>
        <v>0</v>
      </c>
      <c r="K175" s="401"/>
    </row>
    <row r="176" spans="1:11" ht="20.25" customHeight="1" x14ac:dyDescent="0.25">
      <c r="A176" s="391" t="s">
        <v>445</v>
      </c>
      <c r="B176" s="392"/>
      <c r="C176" s="392"/>
      <c r="D176" s="392"/>
      <c r="E176" s="392"/>
      <c r="F176" s="392"/>
      <c r="G176" s="393"/>
      <c r="H176" s="366">
        <f>H167+H170+H175</f>
        <v>0</v>
      </c>
      <c r="I176" s="367"/>
      <c r="J176" s="366">
        <f>J167+J170+J175</f>
        <v>0</v>
      </c>
      <c r="K176" s="367"/>
    </row>
    <row r="177" spans="1:11" ht="34.5" customHeight="1" x14ac:dyDescent="0.25">
      <c r="A177" s="391" t="s">
        <v>446</v>
      </c>
      <c r="B177" s="392"/>
      <c r="C177" s="392"/>
      <c r="D177" s="392"/>
      <c r="E177" s="392"/>
      <c r="F177" s="392"/>
      <c r="G177" s="393"/>
      <c r="H177" s="381"/>
      <c r="I177" s="382"/>
      <c r="J177" s="381"/>
      <c r="K177" s="382"/>
    </row>
    <row r="178" spans="1:11" ht="20.25" customHeight="1" x14ac:dyDescent="0.25">
      <c r="A178" s="402" t="s">
        <v>447</v>
      </c>
      <c r="B178" s="403"/>
      <c r="C178" s="403"/>
      <c r="D178" s="403"/>
      <c r="E178" s="403"/>
      <c r="F178" s="403"/>
      <c r="G178" s="404"/>
      <c r="H178" s="366">
        <f>H177+H176+J176+J177</f>
        <v>0</v>
      </c>
      <c r="I178" s="373"/>
      <c r="J178" s="373"/>
      <c r="K178" s="367"/>
    </row>
    <row r="179" spans="1:11" ht="20.25" customHeight="1" x14ac:dyDescent="0.25">
      <c r="A179" t="s">
        <v>448</v>
      </c>
    </row>
    <row r="181" spans="1:11" ht="20.25" customHeight="1" x14ac:dyDescent="0.25">
      <c r="I181" s="351" t="s">
        <v>424</v>
      </c>
      <c r="J181" s="351"/>
      <c r="K181" s="351"/>
    </row>
    <row r="183" spans="1:11" ht="20.25" customHeight="1" x14ac:dyDescent="0.25">
      <c r="A183" s="332" t="s">
        <v>342</v>
      </c>
      <c r="B183" s="333"/>
      <c r="C183" s="333"/>
      <c r="D183" s="333"/>
      <c r="E183" s="333"/>
      <c r="F183" s="333"/>
      <c r="G183" s="333"/>
      <c r="H183" s="333"/>
      <c r="I183" s="333"/>
      <c r="J183" s="333"/>
      <c r="K183" s="334"/>
    </row>
    <row r="184" spans="1:11" ht="20.25" customHeight="1" x14ac:dyDescent="0.25">
      <c r="A184" s="173" t="s">
        <v>0</v>
      </c>
      <c r="B184" s="174"/>
      <c r="C184" s="174"/>
      <c r="D184" s="174"/>
      <c r="E184" s="174"/>
      <c r="F184" s="174"/>
      <c r="G184" s="174"/>
      <c r="H184" s="174"/>
      <c r="I184" s="174"/>
      <c r="J184" s="174"/>
      <c r="K184" s="175"/>
    </row>
    <row r="185" spans="1:11" ht="20.25" customHeight="1" x14ac:dyDescent="0.25">
      <c r="A185" s="45"/>
      <c r="B185" s="46"/>
      <c r="C185" s="46"/>
      <c r="D185" s="46"/>
      <c r="E185" s="46"/>
      <c r="F185" s="46"/>
      <c r="G185" s="46"/>
      <c r="H185" s="46"/>
      <c r="I185" s="46"/>
      <c r="J185" s="46"/>
      <c r="K185" s="47"/>
    </row>
    <row r="186" spans="1:11" ht="20.25" customHeight="1" x14ac:dyDescent="0.25">
      <c r="A186" s="388" t="s">
        <v>425</v>
      </c>
      <c r="B186" s="389"/>
      <c r="C186" s="389"/>
      <c r="D186" s="389"/>
      <c r="E186" s="389"/>
      <c r="F186" s="389"/>
      <c r="G186" s="389"/>
      <c r="H186" s="389"/>
      <c r="I186" s="389"/>
      <c r="J186" s="389"/>
      <c r="K186" s="390"/>
    </row>
    <row r="187" spans="1:11" ht="20.25" customHeight="1" x14ac:dyDescent="0.25">
      <c r="A187" s="45"/>
      <c r="B187" s="46"/>
      <c r="C187" s="46"/>
      <c r="D187" s="46"/>
      <c r="E187" s="46"/>
      <c r="F187" s="46"/>
      <c r="G187" s="46"/>
      <c r="H187" s="46"/>
      <c r="I187" s="46"/>
      <c r="J187" s="46"/>
      <c r="K187" s="47"/>
    </row>
    <row r="188" spans="1:11" ht="20.25" customHeight="1" x14ac:dyDescent="0.25">
      <c r="A188" s="352"/>
      <c r="B188" s="353"/>
      <c r="C188" s="353"/>
      <c r="D188" s="353"/>
      <c r="E188" s="353"/>
      <c r="F188" s="353"/>
      <c r="G188" s="353"/>
      <c r="H188" s="353"/>
      <c r="I188" s="353"/>
      <c r="J188" s="353"/>
      <c r="K188" s="354"/>
    </row>
    <row r="189" spans="1:11" ht="20.25" customHeight="1" x14ac:dyDescent="0.25">
      <c r="A189" s="116"/>
      <c r="B189" s="89"/>
      <c r="C189" s="89"/>
      <c r="D189" s="89"/>
      <c r="E189" s="89"/>
      <c r="F189" s="89"/>
      <c r="G189" s="89"/>
      <c r="H189" s="89"/>
      <c r="I189" s="89"/>
      <c r="J189" s="89"/>
      <c r="K189" s="117"/>
    </row>
    <row r="190" spans="1:11" ht="33.75" customHeight="1" x14ac:dyDescent="0.25">
      <c r="A190" s="394" t="s">
        <v>356</v>
      </c>
      <c r="B190" s="395" t="s">
        <v>184</v>
      </c>
      <c r="C190" s="395"/>
      <c r="D190" s="395"/>
      <c r="E190" s="395"/>
      <c r="F190" s="395"/>
      <c r="G190" s="396"/>
      <c r="H190" s="391" t="s">
        <v>426</v>
      </c>
      <c r="I190" s="392"/>
      <c r="J190" s="392"/>
      <c r="K190" s="393"/>
    </row>
    <row r="191" spans="1:11" ht="20.25" customHeight="1" x14ac:dyDescent="0.25">
      <c r="A191" s="388"/>
      <c r="B191" s="389"/>
      <c r="C191" s="389"/>
      <c r="D191" s="389"/>
      <c r="E191" s="389"/>
      <c r="F191" s="389"/>
      <c r="G191" s="390"/>
      <c r="H191" s="387" t="s">
        <v>358</v>
      </c>
      <c r="I191" s="387"/>
      <c r="J191" s="387" t="s">
        <v>359</v>
      </c>
      <c r="K191" s="387"/>
    </row>
    <row r="192" spans="1:11" ht="20.25" customHeight="1" x14ac:dyDescent="0.25">
      <c r="A192" s="384" t="s">
        <v>427</v>
      </c>
      <c r="B192" s="385"/>
      <c r="C192" s="385"/>
      <c r="D192" s="385"/>
      <c r="E192" s="385"/>
      <c r="F192" s="385"/>
      <c r="G192" s="385"/>
      <c r="H192" s="385"/>
      <c r="I192" s="385"/>
      <c r="J192" s="385"/>
      <c r="K192" s="386"/>
    </row>
    <row r="193" spans="1:11" ht="20.25" customHeight="1" x14ac:dyDescent="0.25">
      <c r="A193" s="94">
        <v>1</v>
      </c>
      <c r="B193" s="286" t="s">
        <v>428</v>
      </c>
      <c r="C193" s="286"/>
      <c r="D193" s="286"/>
      <c r="E193" s="286"/>
      <c r="F193" s="286"/>
      <c r="G193" s="286"/>
      <c r="H193" s="320"/>
      <c r="I193" s="320"/>
      <c r="J193" s="320"/>
      <c r="K193" s="320"/>
    </row>
    <row r="194" spans="1:11" ht="32.25" customHeight="1" x14ac:dyDescent="0.25">
      <c r="A194" s="94">
        <v>2</v>
      </c>
      <c r="B194" s="290" t="s">
        <v>429</v>
      </c>
      <c r="C194" s="286"/>
      <c r="D194" s="286"/>
      <c r="E194" s="286"/>
      <c r="F194" s="286"/>
      <c r="G194" s="286"/>
      <c r="H194" s="320"/>
      <c r="I194" s="320"/>
      <c r="J194" s="320"/>
      <c r="K194" s="320"/>
    </row>
    <row r="195" spans="1:11" ht="20.25" customHeight="1" x14ac:dyDescent="0.25">
      <c r="A195" s="94">
        <v>3</v>
      </c>
      <c r="B195" s="286" t="s">
        <v>430</v>
      </c>
      <c r="C195" s="286"/>
      <c r="D195" s="286"/>
      <c r="E195" s="286"/>
      <c r="F195" s="286"/>
      <c r="G195" s="286"/>
      <c r="H195" s="320"/>
      <c r="I195" s="320"/>
      <c r="J195" s="320"/>
      <c r="K195" s="320"/>
    </row>
    <row r="196" spans="1:11" ht="20.25" customHeight="1" x14ac:dyDescent="0.25">
      <c r="A196" s="94">
        <v>4</v>
      </c>
      <c r="B196" s="286" t="s">
        <v>431</v>
      </c>
      <c r="C196" s="286"/>
      <c r="D196" s="286"/>
      <c r="E196" s="286"/>
      <c r="F196" s="286"/>
      <c r="G196" s="286"/>
      <c r="H196" s="320"/>
      <c r="I196" s="320"/>
      <c r="J196" s="320"/>
      <c r="K196" s="320"/>
    </row>
    <row r="197" spans="1:11" ht="20.25" customHeight="1" x14ac:dyDescent="0.25">
      <c r="A197" s="94">
        <v>5</v>
      </c>
      <c r="B197" s="286" t="s">
        <v>432</v>
      </c>
      <c r="C197" s="286"/>
      <c r="D197" s="286"/>
      <c r="E197" s="286"/>
      <c r="F197" s="286"/>
      <c r="G197" s="286"/>
      <c r="H197" s="320"/>
      <c r="I197" s="320"/>
      <c r="J197" s="320"/>
      <c r="K197" s="320"/>
    </row>
    <row r="198" spans="1:11" ht="20.25" customHeight="1" x14ac:dyDescent="0.25">
      <c r="A198" s="94">
        <v>6</v>
      </c>
      <c r="B198" s="286" t="s">
        <v>433</v>
      </c>
      <c r="C198" s="286"/>
      <c r="D198" s="286"/>
      <c r="E198" s="286"/>
      <c r="F198" s="286"/>
      <c r="G198" s="286"/>
      <c r="H198" s="320"/>
      <c r="I198" s="320"/>
      <c r="J198" s="320"/>
      <c r="K198" s="320"/>
    </row>
    <row r="199" spans="1:11" ht="20.25" customHeight="1" x14ac:dyDescent="0.25">
      <c r="A199" s="94">
        <v>7</v>
      </c>
      <c r="B199" s="286" t="s">
        <v>434</v>
      </c>
      <c r="C199" s="286"/>
      <c r="D199" s="286"/>
      <c r="E199" s="286"/>
      <c r="F199" s="286"/>
      <c r="G199" s="286"/>
      <c r="H199" s="320"/>
      <c r="I199" s="320"/>
      <c r="J199" s="320"/>
      <c r="K199" s="320"/>
    </row>
    <row r="200" spans="1:11" ht="20.25" customHeight="1" x14ac:dyDescent="0.25">
      <c r="A200" s="94">
        <v>8</v>
      </c>
      <c r="B200" s="286" t="s">
        <v>435</v>
      </c>
      <c r="C200" s="286"/>
      <c r="D200" s="286"/>
      <c r="E200" s="286"/>
      <c r="F200" s="286"/>
      <c r="G200" s="286"/>
      <c r="H200" s="320"/>
      <c r="I200" s="320"/>
      <c r="J200" s="320"/>
      <c r="K200" s="320"/>
    </row>
    <row r="201" spans="1:11" ht="20.25" customHeight="1" x14ac:dyDescent="0.25">
      <c r="A201" s="71"/>
      <c r="B201" s="400" t="s">
        <v>436</v>
      </c>
      <c r="C201" s="400"/>
      <c r="D201" s="400"/>
      <c r="E201" s="400"/>
      <c r="F201" s="400"/>
      <c r="G201" s="400"/>
      <c r="H201" s="360">
        <f>SUM(H193:I200)</f>
        <v>0</v>
      </c>
      <c r="I201" s="360"/>
      <c r="J201" s="360">
        <f>SUM(J193:K200)</f>
        <v>0</v>
      </c>
      <c r="K201" s="360"/>
    </row>
    <row r="202" spans="1:11" ht="20.25" customHeight="1" x14ac:dyDescent="0.25">
      <c r="A202" s="397" t="s">
        <v>437</v>
      </c>
      <c r="B202" s="398"/>
      <c r="C202" s="398"/>
      <c r="D202" s="398"/>
      <c r="E202" s="398"/>
      <c r="F202" s="398"/>
      <c r="G202" s="398"/>
      <c r="H202" s="398"/>
      <c r="I202" s="398"/>
      <c r="J202" s="398"/>
      <c r="K202" s="399"/>
    </row>
    <row r="203" spans="1:11" ht="20.25" customHeight="1" x14ac:dyDescent="0.25">
      <c r="A203" s="95">
        <v>9</v>
      </c>
      <c r="B203" s="286" t="s">
        <v>438</v>
      </c>
      <c r="C203" s="286"/>
      <c r="D203" s="286"/>
      <c r="E203" s="286"/>
      <c r="F203" s="286"/>
      <c r="G203" s="286"/>
      <c r="H203" s="320"/>
      <c r="I203" s="320"/>
      <c r="J203" s="320"/>
      <c r="K203" s="320"/>
    </row>
    <row r="204" spans="1:11" ht="20.25" customHeight="1" x14ac:dyDescent="0.25">
      <c r="A204" s="71"/>
      <c r="B204" s="400" t="s">
        <v>439</v>
      </c>
      <c r="C204" s="400"/>
      <c r="D204" s="400"/>
      <c r="E204" s="400"/>
      <c r="F204" s="400"/>
      <c r="G204" s="400"/>
      <c r="H204" s="401">
        <f>H203</f>
        <v>0</v>
      </c>
      <c r="I204" s="401"/>
      <c r="J204" s="401">
        <f>J203</f>
        <v>0</v>
      </c>
      <c r="K204" s="401"/>
    </row>
    <row r="205" spans="1:11" ht="20.25" customHeight="1" x14ac:dyDescent="0.25">
      <c r="A205" s="384" t="s">
        <v>440</v>
      </c>
      <c r="B205" s="385"/>
      <c r="C205" s="385"/>
      <c r="D205" s="385"/>
      <c r="E205" s="385"/>
      <c r="F205" s="385"/>
      <c r="G205" s="385"/>
      <c r="H205" s="385"/>
      <c r="I205" s="385"/>
      <c r="J205" s="385"/>
      <c r="K205" s="386"/>
    </row>
    <row r="206" spans="1:11" ht="20.25" customHeight="1" x14ac:dyDescent="0.25">
      <c r="A206" s="94">
        <v>10</v>
      </c>
      <c r="B206" s="286" t="s">
        <v>442</v>
      </c>
      <c r="C206" s="286"/>
      <c r="D206" s="286"/>
      <c r="E206" s="286"/>
      <c r="F206" s="286"/>
      <c r="G206" s="286"/>
      <c r="H206" s="320"/>
      <c r="I206" s="320"/>
      <c r="J206" s="320"/>
      <c r="K206" s="320"/>
    </row>
    <row r="207" spans="1:11" ht="32.25" customHeight="1" x14ac:dyDescent="0.25">
      <c r="A207" s="94">
        <v>11</v>
      </c>
      <c r="B207" s="290" t="s">
        <v>443</v>
      </c>
      <c r="C207" s="286"/>
      <c r="D207" s="286"/>
      <c r="E207" s="286"/>
      <c r="F207" s="286"/>
      <c r="G207" s="286"/>
      <c r="H207" s="320"/>
      <c r="I207" s="320"/>
      <c r="J207" s="320"/>
      <c r="K207" s="320"/>
    </row>
    <row r="208" spans="1:11" ht="20.25" customHeight="1" x14ac:dyDescent="0.25">
      <c r="A208" s="94">
        <v>12</v>
      </c>
      <c r="B208" s="286" t="s">
        <v>444</v>
      </c>
      <c r="C208" s="286"/>
      <c r="D208" s="286"/>
      <c r="E208" s="286"/>
      <c r="F208" s="286"/>
      <c r="G208" s="286"/>
      <c r="H208" s="320"/>
      <c r="I208" s="320"/>
      <c r="J208" s="320"/>
      <c r="K208" s="320"/>
    </row>
    <row r="209" spans="1:11" ht="20.25" customHeight="1" x14ac:dyDescent="0.25">
      <c r="A209" s="71"/>
      <c r="B209" s="400" t="s">
        <v>441</v>
      </c>
      <c r="C209" s="400"/>
      <c r="D209" s="400"/>
      <c r="E209" s="400"/>
      <c r="F209" s="400"/>
      <c r="G209" s="400"/>
      <c r="H209" s="401">
        <f>SUM(H206:I208)</f>
        <v>0</v>
      </c>
      <c r="I209" s="401"/>
      <c r="J209" s="401">
        <f>SUM(J206:K208)</f>
        <v>0</v>
      </c>
      <c r="K209" s="401"/>
    </row>
    <row r="210" spans="1:11" ht="20.25" customHeight="1" x14ac:dyDescent="0.25">
      <c r="A210" s="391" t="s">
        <v>445</v>
      </c>
      <c r="B210" s="392"/>
      <c r="C210" s="392"/>
      <c r="D210" s="392"/>
      <c r="E210" s="392"/>
      <c r="F210" s="392"/>
      <c r="G210" s="393"/>
      <c r="H210" s="366">
        <f>H201+H204+H209</f>
        <v>0</v>
      </c>
      <c r="I210" s="367"/>
      <c r="J210" s="366">
        <f>J201+J204+J209</f>
        <v>0</v>
      </c>
      <c r="K210" s="367"/>
    </row>
    <row r="211" spans="1:11" ht="38.25" customHeight="1" x14ac:dyDescent="0.25">
      <c r="A211" s="391" t="s">
        <v>446</v>
      </c>
      <c r="B211" s="392"/>
      <c r="C211" s="392"/>
      <c r="D211" s="392"/>
      <c r="E211" s="392"/>
      <c r="F211" s="392"/>
      <c r="G211" s="393"/>
      <c r="H211" s="381"/>
      <c r="I211" s="382"/>
      <c r="J211" s="381"/>
      <c r="K211" s="382"/>
    </row>
    <row r="212" spans="1:11" ht="20.25" customHeight="1" x14ac:dyDescent="0.25">
      <c r="A212" s="402" t="s">
        <v>447</v>
      </c>
      <c r="B212" s="403"/>
      <c r="C212" s="403"/>
      <c r="D212" s="403"/>
      <c r="E212" s="403"/>
      <c r="F212" s="403"/>
      <c r="G212" s="404"/>
      <c r="H212" s="366">
        <f>H211+H210+J210+J211</f>
        <v>0</v>
      </c>
      <c r="I212" s="373"/>
      <c r="J212" s="373"/>
      <c r="K212" s="367"/>
    </row>
    <row r="213" spans="1:11" ht="20.25" customHeight="1" x14ac:dyDescent="0.25">
      <c r="A213" t="s">
        <v>448</v>
      </c>
    </row>
    <row r="216" spans="1:11" ht="20.25" customHeight="1" x14ac:dyDescent="0.25">
      <c r="I216" s="351" t="s">
        <v>424</v>
      </c>
      <c r="J216" s="351"/>
      <c r="K216" s="351"/>
    </row>
    <row r="218" spans="1:11" ht="20.25" customHeight="1" x14ac:dyDescent="0.25">
      <c r="A218" s="332" t="s">
        <v>342</v>
      </c>
      <c r="B218" s="333"/>
      <c r="C218" s="333"/>
      <c r="D218" s="333"/>
      <c r="E218" s="333"/>
      <c r="F218" s="333"/>
      <c r="G218" s="333"/>
      <c r="H218" s="333"/>
      <c r="I218" s="333"/>
      <c r="J218" s="333"/>
      <c r="K218" s="334"/>
    </row>
    <row r="219" spans="1:11" ht="20.25" customHeight="1" x14ac:dyDescent="0.25">
      <c r="A219" s="173" t="s">
        <v>0</v>
      </c>
      <c r="B219" s="174"/>
      <c r="C219" s="174"/>
      <c r="D219" s="174"/>
      <c r="E219" s="174"/>
      <c r="F219" s="174"/>
      <c r="G219" s="174"/>
      <c r="H219" s="174"/>
      <c r="I219" s="174"/>
      <c r="J219" s="174"/>
      <c r="K219" s="175"/>
    </row>
    <row r="220" spans="1:11" ht="20.25" customHeight="1" x14ac:dyDescent="0.25">
      <c r="A220" s="45"/>
      <c r="B220" s="46"/>
      <c r="C220" s="46"/>
      <c r="D220" s="46"/>
      <c r="E220" s="46"/>
      <c r="F220" s="46"/>
      <c r="G220" s="46"/>
      <c r="H220" s="46"/>
      <c r="I220" s="46"/>
      <c r="J220" s="46"/>
      <c r="K220" s="47"/>
    </row>
    <row r="221" spans="1:11" ht="20.25" customHeight="1" x14ac:dyDescent="0.25">
      <c r="A221" s="388" t="s">
        <v>425</v>
      </c>
      <c r="B221" s="389"/>
      <c r="C221" s="389"/>
      <c r="D221" s="389"/>
      <c r="E221" s="389"/>
      <c r="F221" s="389"/>
      <c r="G221" s="389"/>
      <c r="H221" s="389"/>
      <c r="I221" s="389"/>
      <c r="J221" s="389"/>
      <c r="K221" s="390"/>
    </row>
    <row r="222" spans="1:11" ht="20.25" customHeight="1" x14ac:dyDescent="0.25">
      <c r="A222" s="45"/>
      <c r="B222" s="46"/>
      <c r="C222" s="46"/>
      <c r="D222" s="46"/>
      <c r="E222" s="46"/>
      <c r="F222" s="46"/>
      <c r="G222" s="46"/>
      <c r="H222" s="46"/>
      <c r="I222" s="46"/>
      <c r="J222" s="46"/>
      <c r="K222" s="47"/>
    </row>
    <row r="223" spans="1:11" ht="20.25" customHeight="1" x14ac:dyDescent="0.25">
      <c r="A223" s="352"/>
      <c r="B223" s="353"/>
      <c r="C223" s="353"/>
      <c r="D223" s="353"/>
      <c r="E223" s="353"/>
      <c r="F223" s="353"/>
      <c r="G223" s="353"/>
      <c r="H223" s="353"/>
      <c r="I223" s="353"/>
      <c r="J223" s="353"/>
      <c r="K223" s="354"/>
    </row>
    <row r="224" spans="1:11" ht="20.25" customHeight="1" x14ac:dyDescent="0.25">
      <c r="A224" s="116"/>
      <c r="B224" s="89"/>
      <c r="C224" s="89"/>
      <c r="D224" s="89"/>
      <c r="E224" s="89"/>
      <c r="F224" s="89"/>
      <c r="G224" s="89"/>
      <c r="H224" s="89"/>
      <c r="I224" s="89"/>
      <c r="J224" s="89"/>
      <c r="K224" s="117"/>
    </row>
    <row r="225" spans="1:11" ht="33" customHeight="1" x14ac:dyDescent="0.25">
      <c r="A225" s="394" t="s">
        <v>356</v>
      </c>
      <c r="B225" s="395" t="s">
        <v>184</v>
      </c>
      <c r="C225" s="395"/>
      <c r="D225" s="395"/>
      <c r="E225" s="395"/>
      <c r="F225" s="395"/>
      <c r="G225" s="396"/>
      <c r="H225" s="391" t="s">
        <v>426</v>
      </c>
      <c r="I225" s="392"/>
      <c r="J225" s="392"/>
      <c r="K225" s="393"/>
    </row>
    <row r="226" spans="1:11" ht="20.25" customHeight="1" x14ac:dyDescent="0.25">
      <c r="A226" s="388"/>
      <c r="B226" s="389"/>
      <c r="C226" s="389"/>
      <c r="D226" s="389"/>
      <c r="E226" s="389"/>
      <c r="F226" s="389"/>
      <c r="G226" s="390"/>
      <c r="H226" s="387" t="s">
        <v>358</v>
      </c>
      <c r="I226" s="387"/>
      <c r="J226" s="387" t="s">
        <v>359</v>
      </c>
      <c r="K226" s="387"/>
    </row>
    <row r="227" spans="1:11" ht="20.25" customHeight="1" x14ac:dyDescent="0.25">
      <c r="A227" s="384" t="s">
        <v>427</v>
      </c>
      <c r="B227" s="385"/>
      <c r="C227" s="385"/>
      <c r="D227" s="385"/>
      <c r="E227" s="385"/>
      <c r="F227" s="385"/>
      <c r="G227" s="385"/>
      <c r="H227" s="385"/>
      <c r="I227" s="385"/>
      <c r="J227" s="385"/>
      <c r="K227" s="386"/>
    </row>
    <row r="228" spans="1:11" ht="20.25" customHeight="1" x14ac:dyDescent="0.25">
      <c r="A228" s="94">
        <v>1</v>
      </c>
      <c r="B228" s="286" t="s">
        <v>428</v>
      </c>
      <c r="C228" s="286"/>
      <c r="D228" s="286"/>
      <c r="E228" s="286"/>
      <c r="F228" s="286"/>
      <c r="G228" s="286"/>
      <c r="H228" s="320"/>
      <c r="I228" s="320"/>
      <c r="J228" s="320"/>
      <c r="K228" s="320"/>
    </row>
    <row r="229" spans="1:11" ht="20.25" customHeight="1" x14ac:dyDescent="0.25">
      <c r="A229" s="94">
        <v>2</v>
      </c>
      <c r="B229" s="290" t="s">
        <v>429</v>
      </c>
      <c r="C229" s="286"/>
      <c r="D229" s="286"/>
      <c r="E229" s="286"/>
      <c r="F229" s="286"/>
      <c r="G229" s="286"/>
      <c r="H229" s="320"/>
      <c r="I229" s="320"/>
      <c r="J229" s="320"/>
      <c r="K229" s="320"/>
    </row>
    <row r="230" spans="1:11" ht="20.25" customHeight="1" x14ac:dyDescent="0.25">
      <c r="A230" s="94">
        <v>3</v>
      </c>
      <c r="B230" s="286" t="s">
        <v>430</v>
      </c>
      <c r="C230" s="286"/>
      <c r="D230" s="286"/>
      <c r="E230" s="286"/>
      <c r="F230" s="286"/>
      <c r="G230" s="286"/>
      <c r="H230" s="320"/>
      <c r="I230" s="320"/>
      <c r="J230" s="320"/>
      <c r="K230" s="320"/>
    </row>
    <row r="231" spans="1:11" ht="20.25" customHeight="1" x14ac:dyDescent="0.25">
      <c r="A231" s="94">
        <v>4</v>
      </c>
      <c r="B231" s="286" t="s">
        <v>431</v>
      </c>
      <c r="C231" s="286"/>
      <c r="D231" s="286"/>
      <c r="E231" s="286"/>
      <c r="F231" s="286"/>
      <c r="G231" s="286"/>
      <c r="H231" s="320"/>
      <c r="I231" s="320"/>
      <c r="J231" s="320"/>
      <c r="K231" s="320"/>
    </row>
    <row r="232" spans="1:11" ht="20.25" customHeight="1" x14ac:dyDescent="0.25">
      <c r="A232" s="94">
        <v>5</v>
      </c>
      <c r="B232" s="286" t="s">
        <v>432</v>
      </c>
      <c r="C232" s="286"/>
      <c r="D232" s="286"/>
      <c r="E232" s="286"/>
      <c r="F232" s="286"/>
      <c r="G232" s="286"/>
      <c r="H232" s="320"/>
      <c r="I232" s="320"/>
      <c r="J232" s="320"/>
      <c r="K232" s="320"/>
    </row>
    <row r="233" spans="1:11" ht="20.25" customHeight="1" x14ac:dyDescent="0.25">
      <c r="A233" s="94">
        <v>6</v>
      </c>
      <c r="B233" s="286" t="s">
        <v>433</v>
      </c>
      <c r="C233" s="286"/>
      <c r="D233" s="286"/>
      <c r="E233" s="286"/>
      <c r="F233" s="286"/>
      <c r="G233" s="286"/>
      <c r="H233" s="320"/>
      <c r="I233" s="320"/>
      <c r="J233" s="320"/>
      <c r="K233" s="320"/>
    </row>
    <row r="234" spans="1:11" ht="20.25" customHeight="1" x14ac:dyDescent="0.25">
      <c r="A234" s="94">
        <v>7</v>
      </c>
      <c r="B234" s="286" t="s">
        <v>434</v>
      </c>
      <c r="C234" s="286"/>
      <c r="D234" s="286"/>
      <c r="E234" s="286"/>
      <c r="F234" s="286"/>
      <c r="G234" s="286"/>
      <c r="H234" s="320"/>
      <c r="I234" s="320"/>
      <c r="J234" s="320"/>
      <c r="K234" s="320"/>
    </row>
    <row r="235" spans="1:11" ht="20.25" customHeight="1" x14ac:dyDescent="0.25">
      <c r="A235" s="94">
        <v>8</v>
      </c>
      <c r="B235" s="286" t="s">
        <v>435</v>
      </c>
      <c r="C235" s="286"/>
      <c r="D235" s="286"/>
      <c r="E235" s="286"/>
      <c r="F235" s="286"/>
      <c r="G235" s="286"/>
      <c r="H235" s="320"/>
      <c r="I235" s="320"/>
      <c r="J235" s="320"/>
      <c r="K235" s="320"/>
    </row>
    <row r="236" spans="1:11" ht="20.25" customHeight="1" x14ac:dyDescent="0.25">
      <c r="A236" s="71"/>
      <c r="B236" s="400" t="s">
        <v>436</v>
      </c>
      <c r="C236" s="400"/>
      <c r="D236" s="400"/>
      <c r="E236" s="400"/>
      <c r="F236" s="400"/>
      <c r="G236" s="400"/>
      <c r="H236" s="360">
        <f>SUM(H228:I235)</f>
        <v>0</v>
      </c>
      <c r="I236" s="360"/>
      <c r="J236" s="360">
        <f>SUM(J228:K235)</f>
        <v>0</v>
      </c>
      <c r="K236" s="360"/>
    </row>
    <row r="237" spans="1:11" ht="20.25" customHeight="1" x14ac:dyDescent="0.25">
      <c r="A237" s="397" t="s">
        <v>437</v>
      </c>
      <c r="B237" s="398"/>
      <c r="C237" s="398"/>
      <c r="D237" s="398"/>
      <c r="E237" s="398"/>
      <c r="F237" s="398"/>
      <c r="G237" s="398"/>
      <c r="H237" s="398"/>
      <c r="I237" s="398"/>
      <c r="J237" s="398"/>
      <c r="K237" s="399"/>
    </row>
    <row r="238" spans="1:11" ht="20.25" customHeight="1" x14ac:dyDescent="0.25">
      <c r="A238" s="95">
        <v>9</v>
      </c>
      <c r="B238" s="286" t="s">
        <v>438</v>
      </c>
      <c r="C238" s="286"/>
      <c r="D238" s="286"/>
      <c r="E238" s="286"/>
      <c r="F238" s="286"/>
      <c r="G238" s="286"/>
      <c r="H238" s="320"/>
      <c r="I238" s="320"/>
      <c r="J238" s="320"/>
      <c r="K238" s="320"/>
    </row>
    <row r="239" spans="1:11" ht="20.25" customHeight="1" x14ac:dyDescent="0.25">
      <c r="A239" s="71"/>
      <c r="B239" s="400" t="s">
        <v>439</v>
      </c>
      <c r="C239" s="400"/>
      <c r="D239" s="400"/>
      <c r="E239" s="400"/>
      <c r="F239" s="400"/>
      <c r="G239" s="400"/>
      <c r="H239" s="401">
        <f>H238</f>
        <v>0</v>
      </c>
      <c r="I239" s="401"/>
      <c r="J239" s="401">
        <f>J238</f>
        <v>0</v>
      </c>
      <c r="K239" s="401"/>
    </row>
    <row r="240" spans="1:11" ht="20.25" customHeight="1" x14ac:dyDescent="0.25">
      <c r="A240" s="384" t="s">
        <v>440</v>
      </c>
      <c r="B240" s="385"/>
      <c r="C240" s="385"/>
      <c r="D240" s="385"/>
      <c r="E240" s="385"/>
      <c r="F240" s="385"/>
      <c r="G240" s="385"/>
      <c r="H240" s="385"/>
      <c r="I240" s="385"/>
      <c r="J240" s="385"/>
      <c r="K240" s="386"/>
    </row>
    <row r="241" spans="1:11" ht="20.25" customHeight="1" x14ac:dyDescent="0.25">
      <c r="A241" s="94">
        <v>10</v>
      </c>
      <c r="B241" s="286" t="s">
        <v>442</v>
      </c>
      <c r="C241" s="286"/>
      <c r="D241" s="286"/>
      <c r="E241" s="286"/>
      <c r="F241" s="286"/>
      <c r="G241" s="286"/>
      <c r="H241" s="320"/>
      <c r="I241" s="320"/>
      <c r="J241" s="320"/>
      <c r="K241" s="320"/>
    </row>
    <row r="242" spans="1:11" ht="32.25" customHeight="1" x14ac:dyDescent="0.25">
      <c r="A242" s="94">
        <v>11</v>
      </c>
      <c r="B242" s="290" t="s">
        <v>443</v>
      </c>
      <c r="C242" s="286"/>
      <c r="D242" s="286"/>
      <c r="E242" s="286"/>
      <c r="F242" s="286"/>
      <c r="G242" s="286"/>
      <c r="H242" s="320"/>
      <c r="I242" s="320"/>
      <c r="J242" s="320"/>
      <c r="K242" s="320"/>
    </row>
    <row r="243" spans="1:11" ht="20.25" customHeight="1" x14ac:dyDescent="0.25">
      <c r="A243" s="94">
        <v>12</v>
      </c>
      <c r="B243" s="286" t="s">
        <v>444</v>
      </c>
      <c r="C243" s="286"/>
      <c r="D243" s="286"/>
      <c r="E243" s="286"/>
      <c r="F243" s="286"/>
      <c r="G243" s="286"/>
      <c r="H243" s="320"/>
      <c r="I243" s="320"/>
      <c r="J243" s="320"/>
      <c r="K243" s="320"/>
    </row>
    <row r="244" spans="1:11" ht="20.25" customHeight="1" x14ac:dyDescent="0.25">
      <c r="A244" s="71"/>
      <c r="B244" s="400" t="s">
        <v>441</v>
      </c>
      <c r="C244" s="400"/>
      <c r="D244" s="400"/>
      <c r="E244" s="400"/>
      <c r="F244" s="400"/>
      <c r="G244" s="400"/>
      <c r="H244" s="401">
        <f>SUM(H241:I243)</f>
        <v>0</v>
      </c>
      <c r="I244" s="401"/>
      <c r="J244" s="401">
        <f>SUM(J241:K243)</f>
        <v>0</v>
      </c>
      <c r="K244" s="401"/>
    </row>
    <row r="245" spans="1:11" ht="20.25" customHeight="1" x14ac:dyDescent="0.25">
      <c r="A245" s="391" t="s">
        <v>445</v>
      </c>
      <c r="B245" s="392"/>
      <c r="C245" s="392"/>
      <c r="D245" s="392"/>
      <c r="E245" s="392"/>
      <c r="F245" s="392"/>
      <c r="G245" s="393"/>
      <c r="H245" s="366">
        <f>H236+H239+H244</f>
        <v>0</v>
      </c>
      <c r="I245" s="367"/>
      <c r="J245" s="366">
        <f>J236+J239+J244</f>
        <v>0</v>
      </c>
      <c r="K245" s="367"/>
    </row>
    <row r="246" spans="1:11" ht="27" customHeight="1" x14ac:dyDescent="0.25">
      <c r="A246" s="391" t="s">
        <v>446</v>
      </c>
      <c r="B246" s="392"/>
      <c r="C246" s="392"/>
      <c r="D246" s="392"/>
      <c r="E246" s="392"/>
      <c r="F246" s="392"/>
      <c r="G246" s="393"/>
      <c r="H246" s="381"/>
      <c r="I246" s="382"/>
      <c r="J246" s="381"/>
      <c r="K246" s="382"/>
    </row>
    <row r="247" spans="1:11" ht="20.25" customHeight="1" x14ac:dyDescent="0.25">
      <c r="A247" s="402" t="s">
        <v>447</v>
      </c>
      <c r="B247" s="403"/>
      <c r="C247" s="403"/>
      <c r="D247" s="403"/>
      <c r="E247" s="403"/>
      <c r="F247" s="403"/>
      <c r="G247" s="404"/>
      <c r="H247" s="366">
        <f>H246+H245+J245+J246</f>
        <v>0</v>
      </c>
      <c r="I247" s="373"/>
      <c r="J247" s="373"/>
      <c r="K247" s="367"/>
    </row>
    <row r="248" spans="1:11" ht="20.25" customHeight="1" x14ac:dyDescent="0.25">
      <c r="A248" t="s">
        <v>448</v>
      </c>
    </row>
    <row r="250" spans="1:11" ht="20.25" customHeight="1" x14ac:dyDescent="0.25">
      <c r="I250" s="351" t="s">
        <v>424</v>
      </c>
      <c r="J250" s="351"/>
      <c r="K250" s="351"/>
    </row>
    <row r="252" spans="1:11" ht="20.25" customHeight="1" x14ac:dyDescent="0.25">
      <c r="A252" s="332" t="s">
        <v>342</v>
      </c>
      <c r="B252" s="333"/>
      <c r="C252" s="333"/>
      <c r="D252" s="333"/>
      <c r="E252" s="333"/>
      <c r="F252" s="333"/>
      <c r="G252" s="333"/>
      <c r="H252" s="333"/>
      <c r="I252" s="333"/>
      <c r="J252" s="333"/>
      <c r="K252" s="334"/>
    </row>
    <row r="253" spans="1:11" ht="20.25" customHeight="1" x14ac:dyDescent="0.25">
      <c r="A253" s="173" t="s">
        <v>0</v>
      </c>
      <c r="B253" s="174"/>
      <c r="C253" s="174"/>
      <c r="D253" s="174"/>
      <c r="E253" s="174"/>
      <c r="F253" s="174"/>
      <c r="G253" s="174"/>
      <c r="H253" s="174"/>
      <c r="I253" s="174"/>
      <c r="J253" s="174"/>
      <c r="K253" s="175"/>
    </row>
    <row r="254" spans="1:11" ht="20.25" customHeight="1" x14ac:dyDescent="0.25">
      <c r="A254" s="45"/>
      <c r="B254" s="46"/>
      <c r="C254" s="46"/>
      <c r="D254" s="46"/>
      <c r="E254" s="46"/>
      <c r="F254" s="46"/>
      <c r="G254" s="46"/>
      <c r="H254" s="46"/>
      <c r="I254" s="46"/>
      <c r="J254" s="46"/>
      <c r="K254" s="47"/>
    </row>
    <row r="255" spans="1:11" ht="20.25" customHeight="1" x14ac:dyDescent="0.25">
      <c r="A255" s="388" t="s">
        <v>425</v>
      </c>
      <c r="B255" s="389"/>
      <c r="C255" s="389"/>
      <c r="D255" s="389"/>
      <c r="E255" s="389"/>
      <c r="F255" s="389"/>
      <c r="G255" s="389"/>
      <c r="H255" s="389"/>
      <c r="I255" s="389"/>
      <c r="J255" s="389"/>
      <c r="K255" s="390"/>
    </row>
    <row r="256" spans="1:11" ht="20.25" customHeight="1" x14ac:dyDescent="0.25">
      <c r="A256" s="45"/>
      <c r="B256" s="46"/>
      <c r="C256" s="46"/>
      <c r="D256" s="46"/>
      <c r="E256" s="46"/>
      <c r="F256" s="46"/>
      <c r="G256" s="46"/>
      <c r="H256" s="46"/>
      <c r="I256" s="46"/>
      <c r="J256" s="46"/>
      <c r="K256" s="47"/>
    </row>
    <row r="257" spans="1:11" ht="20.25" customHeight="1" x14ac:dyDescent="0.25">
      <c r="A257" s="352"/>
      <c r="B257" s="353"/>
      <c r="C257" s="353"/>
      <c r="D257" s="353"/>
      <c r="E257" s="353"/>
      <c r="F257" s="353"/>
      <c r="G257" s="353"/>
      <c r="H257" s="353"/>
      <c r="I257" s="353"/>
      <c r="J257" s="353"/>
      <c r="K257" s="354"/>
    </row>
    <row r="258" spans="1:11" ht="20.25" customHeight="1" x14ac:dyDescent="0.25">
      <c r="A258" s="116"/>
      <c r="B258" s="89"/>
      <c r="C258" s="89"/>
      <c r="D258" s="89"/>
      <c r="E258" s="89"/>
      <c r="F258" s="89"/>
      <c r="G258" s="89"/>
      <c r="H258" s="89"/>
      <c r="I258" s="89"/>
      <c r="J258" s="89"/>
      <c r="K258" s="117"/>
    </row>
    <row r="259" spans="1:11" ht="27.75" customHeight="1" x14ac:dyDescent="0.25">
      <c r="A259" s="394" t="s">
        <v>356</v>
      </c>
      <c r="B259" s="395" t="s">
        <v>184</v>
      </c>
      <c r="C259" s="395"/>
      <c r="D259" s="395"/>
      <c r="E259" s="395"/>
      <c r="F259" s="395"/>
      <c r="G259" s="396"/>
      <c r="H259" s="391" t="s">
        <v>426</v>
      </c>
      <c r="I259" s="392"/>
      <c r="J259" s="392"/>
      <c r="K259" s="393"/>
    </row>
    <row r="260" spans="1:11" ht="20.25" customHeight="1" x14ac:dyDescent="0.25">
      <c r="A260" s="388"/>
      <c r="B260" s="389"/>
      <c r="C260" s="389"/>
      <c r="D260" s="389"/>
      <c r="E260" s="389"/>
      <c r="F260" s="389"/>
      <c r="G260" s="390"/>
      <c r="H260" s="387" t="s">
        <v>358</v>
      </c>
      <c r="I260" s="387"/>
      <c r="J260" s="387" t="s">
        <v>359</v>
      </c>
      <c r="K260" s="387"/>
    </row>
    <row r="261" spans="1:11" ht="20.25" customHeight="1" x14ac:dyDescent="0.25">
      <c r="A261" s="384" t="s">
        <v>427</v>
      </c>
      <c r="B261" s="385"/>
      <c r="C261" s="385"/>
      <c r="D261" s="385"/>
      <c r="E261" s="385"/>
      <c r="F261" s="385"/>
      <c r="G261" s="385"/>
      <c r="H261" s="385"/>
      <c r="I261" s="385"/>
      <c r="J261" s="385"/>
      <c r="K261" s="386"/>
    </row>
    <row r="262" spans="1:11" ht="20.25" customHeight="1" x14ac:dyDescent="0.25">
      <c r="A262" s="94">
        <v>1</v>
      </c>
      <c r="B262" s="286" t="s">
        <v>428</v>
      </c>
      <c r="C262" s="286"/>
      <c r="D262" s="286"/>
      <c r="E262" s="286"/>
      <c r="F262" s="286"/>
      <c r="G262" s="286"/>
      <c r="H262" s="320"/>
      <c r="I262" s="320"/>
      <c r="J262" s="320"/>
      <c r="K262" s="320"/>
    </row>
    <row r="263" spans="1:11" ht="34.5" customHeight="1" x14ac:dyDescent="0.25">
      <c r="A263" s="94">
        <v>2</v>
      </c>
      <c r="B263" s="290" t="s">
        <v>429</v>
      </c>
      <c r="C263" s="286"/>
      <c r="D263" s="286"/>
      <c r="E263" s="286"/>
      <c r="F263" s="286"/>
      <c r="G263" s="286"/>
      <c r="H263" s="320"/>
      <c r="I263" s="320"/>
      <c r="J263" s="320"/>
      <c r="K263" s="320"/>
    </row>
    <row r="264" spans="1:11" ht="20.25" customHeight="1" x14ac:dyDescent="0.25">
      <c r="A264" s="94">
        <v>3</v>
      </c>
      <c r="B264" s="286" t="s">
        <v>430</v>
      </c>
      <c r="C264" s="286"/>
      <c r="D264" s="286"/>
      <c r="E264" s="286"/>
      <c r="F264" s="286"/>
      <c r="G264" s="286"/>
      <c r="H264" s="320"/>
      <c r="I264" s="320"/>
      <c r="J264" s="320"/>
      <c r="K264" s="320"/>
    </row>
    <row r="265" spans="1:11" ht="20.25" customHeight="1" x14ac:dyDescent="0.25">
      <c r="A265" s="94">
        <v>4</v>
      </c>
      <c r="B265" s="286" t="s">
        <v>431</v>
      </c>
      <c r="C265" s="286"/>
      <c r="D265" s="286"/>
      <c r="E265" s="286"/>
      <c r="F265" s="286"/>
      <c r="G265" s="286"/>
      <c r="H265" s="320"/>
      <c r="I265" s="320"/>
      <c r="J265" s="320"/>
      <c r="K265" s="320"/>
    </row>
    <row r="266" spans="1:11" ht="20.25" customHeight="1" x14ac:dyDescent="0.25">
      <c r="A266" s="94">
        <v>5</v>
      </c>
      <c r="B266" s="286" t="s">
        <v>432</v>
      </c>
      <c r="C266" s="286"/>
      <c r="D266" s="286"/>
      <c r="E266" s="286"/>
      <c r="F266" s="286"/>
      <c r="G266" s="286"/>
      <c r="H266" s="320"/>
      <c r="I266" s="320"/>
      <c r="J266" s="320"/>
      <c r="K266" s="320"/>
    </row>
    <row r="267" spans="1:11" ht="20.25" customHeight="1" x14ac:dyDescent="0.25">
      <c r="A267" s="94">
        <v>6</v>
      </c>
      <c r="B267" s="286" t="s">
        <v>433</v>
      </c>
      <c r="C267" s="286"/>
      <c r="D267" s="286"/>
      <c r="E267" s="286"/>
      <c r="F267" s="286"/>
      <c r="G267" s="286"/>
      <c r="H267" s="320"/>
      <c r="I267" s="320"/>
      <c r="J267" s="320"/>
      <c r="K267" s="320"/>
    </row>
    <row r="268" spans="1:11" ht="20.25" customHeight="1" x14ac:dyDescent="0.25">
      <c r="A268" s="94">
        <v>7</v>
      </c>
      <c r="B268" s="286" t="s">
        <v>434</v>
      </c>
      <c r="C268" s="286"/>
      <c r="D268" s="286"/>
      <c r="E268" s="286"/>
      <c r="F268" s="286"/>
      <c r="G268" s="286"/>
      <c r="H268" s="320"/>
      <c r="I268" s="320"/>
      <c r="J268" s="320"/>
      <c r="K268" s="320"/>
    </row>
    <row r="269" spans="1:11" ht="20.25" customHeight="1" x14ac:dyDescent="0.25">
      <c r="A269" s="94">
        <v>8</v>
      </c>
      <c r="B269" s="286" t="s">
        <v>435</v>
      </c>
      <c r="C269" s="286"/>
      <c r="D269" s="286"/>
      <c r="E269" s="286"/>
      <c r="F269" s="286"/>
      <c r="G269" s="286"/>
      <c r="H269" s="320"/>
      <c r="I269" s="320"/>
      <c r="J269" s="320"/>
      <c r="K269" s="320"/>
    </row>
    <row r="270" spans="1:11" ht="20.25" customHeight="1" x14ac:dyDescent="0.25">
      <c r="A270" s="71"/>
      <c r="B270" s="400" t="s">
        <v>436</v>
      </c>
      <c r="C270" s="400"/>
      <c r="D270" s="400"/>
      <c r="E270" s="400"/>
      <c r="F270" s="400"/>
      <c r="G270" s="400"/>
      <c r="H270" s="360">
        <f>SUM(H262:I269)</f>
        <v>0</v>
      </c>
      <c r="I270" s="360"/>
      <c r="J270" s="360">
        <f>SUM(J262:K269)</f>
        <v>0</v>
      </c>
      <c r="K270" s="360"/>
    </row>
    <row r="271" spans="1:11" ht="20.25" customHeight="1" x14ac:dyDescent="0.25">
      <c r="A271" s="397" t="s">
        <v>437</v>
      </c>
      <c r="B271" s="398"/>
      <c r="C271" s="398"/>
      <c r="D271" s="398"/>
      <c r="E271" s="398"/>
      <c r="F271" s="398"/>
      <c r="G271" s="398"/>
      <c r="H271" s="398"/>
      <c r="I271" s="398"/>
      <c r="J271" s="398"/>
      <c r="K271" s="399"/>
    </row>
    <row r="272" spans="1:11" ht="20.25" customHeight="1" x14ac:dyDescent="0.25">
      <c r="A272" s="95">
        <v>9</v>
      </c>
      <c r="B272" s="286" t="s">
        <v>438</v>
      </c>
      <c r="C272" s="286"/>
      <c r="D272" s="286"/>
      <c r="E272" s="286"/>
      <c r="F272" s="286"/>
      <c r="G272" s="286"/>
      <c r="H272" s="320"/>
      <c r="I272" s="320"/>
      <c r="J272" s="320"/>
      <c r="K272" s="320"/>
    </row>
    <row r="273" spans="1:11" ht="20.25" customHeight="1" x14ac:dyDescent="0.25">
      <c r="A273" s="71"/>
      <c r="B273" s="400" t="s">
        <v>439</v>
      </c>
      <c r="C273" s="400"/>
      <c r="D273" s="400"/>
      <c r="E273" s="400"/>
      <c r="F273" s="400"/>
      <c r="G273" s="400"/>
      <c r="H273" s="401">
        <f>H272</f>
        <v>0</v>
      </c>
      <c r="I273" s="401"/>
      <c r="J273" s="401">
        <f>J272</f>
        <v>0</v>
      </c>
      <c r="K273" s="401"/>
    </row>
    <row r="274" spans="1:11" ht="20.25" customHeight="1" x14ac:dyDescent="0.25">
      <c r="A274" s="384" t="s">
        <v>440</v>
      </c>
      <c r="B274" s="385"/>
      <c r="C274" s="385"/>
      <c r="D274" s="385"/>
      <c r="E274" s="385"/>
      <c r="F274" s="385"/>
      <c r="G274" s="385"/>
      <c r="H274" s="385"/>
      <c r="I274" s="385"/>
      <c r="J274" s="385"/>
      <c r="K274" s="386"/>
    </row>
    <row r="275" spans="1:11" ht="20.25" customHeight="1" x14ac:dyDescent="0.25">
      <c r="A275" s="94">
        <v>10</v>
      </c>
      <c r="B275" s="286" t="s">
        <v>442</v>
      </c>
      <c r="C275" s="286"/>
      <c r="D275" s="286"/>
      <c r="E275" s="286"/>
      <c r="F275" s="286"/>
      <c r="G275" s="286"/>
      <c r="H275" s="320"/>
      <c r="I275" s="320"/>
      <c r="J275" s="320"/>
      <c r="K275" s="320"/>
    </row>
    <row r="276" spans="1:11" ht="29.25" customHeight="1" x14ac:dyDescent="0.25">
      <c r="A276" s="94">
        <v>11</v>
      </c>
      <c r="B276" s="290" t="s">
        <v>443</v>
      </c>
      <c r="C276" s="286"/>
      <c r="D276" s="286"/>
      <c r="E276" s="286"/>
      <c r="F276" s="286"/>
      <c r="G276" s="286"/>
      <c r="H276" s="320"/>
      <c r="I276" s="320"/>
      <c r="J276" s="320"/>
      <c r="K276" s="320"/>
    </row>
    <row r="277" spans="1:11" ht="20.25" customHeight="1" x14ac:dyDescent="0.25">
      <c r="A277" s="94">
        <v>12</v>
      </c>
      <c r="B277" s="286" t="s">
        <v>444</v>
      </c>
      <c r="C277" s="286"/>
      <c r="D277" s="286"/>
      <c r="E277" s="286"/>
      <c r="F277" s="286"/>
      <c r="G277" s="286"/>
      <c r="H277" s="320"/>
      <c r="I277" s="320"/>
      <c r="J277" s="320"/>
      <c r="K277" s="320"/>
    </row>
    <row r="278" spans="1:11" ht="20.25" customHeight="1" x14ac:dyDescent="0.25">
      <c r="A278" s="71"/>
      <c r="B278" s="400" t="s">
        <v>441</v>
      </c>
      <c r="C278" s="400"/>
      <c r="D278" s="400"/>
      <c r="E278" s="400"/>
      <c r="F278" s="400"/>
      <c r="G278" s="400"/>
      <c r="H278" s="401">
        <f>SUM(H275:I277)</f>
        <v>0</v>
      </c>
      <c r="I278" s="401"/>
      <c r="J278" s="401">
        <f>SUM(J275:K277)</f>
        <v>0</v>
      </c>
      <c r="K278" s="401"/>
    </row>
    <row r="279" spans="1:11" ht="20.25" customHeight="1" x14ac:dyDescent="0.25">
      <c r="A279" s="391" t="s">
        <v>445</v>
      </c>
      <c r="B279" s="392"/>
      <c r="C279" s="392"/>
      <c r="D279" s="392"/>
      <c r="E279" s="392"/>
      <c r="F279" s="392"/>
      <c r="G279" s="393"/>
      <c r="H279" s="366">
        <f>H270+H273+H278</f>
        <v>0</v>
      </c>
      <c r="I279" s="367"/>
      <c r="J279" s="366">
        <f>J270+J273+J278</f>
        <v>0</v>
      </c>
      <c r="K279" s="367"/>
    </row>
    <row r="280" spans="1:11" ht="28.5" customHeight="1" x14ac:dyDescent="0.25">
      <c r="A280" s="391" t="s">
        <v>446</v>
      </c>
      <c r="B280" s="392"/>
      <c r="C280" s="392"/>
      <c r="D280" s="392"/>
      <c r="E280" s="392"/>
      <c r="F280" s="392"/>
      <c r="G280" s="393"/>
      <c r="H280" s="381"/>
      <c r="I280" s="382"/>
      <c r="J280" s="381"/>
      <c r="K280" s="382"/>
    </row>
    <row r="281" spans="1:11" ht="20.25" customHeight="1" x14ac:dyDescent="0.25">
      <c r="A281" s="402" t="s">
        <v>447</v>
      </c>
      <c r="B281" s="403"/>
      <c r="C281" s="403"/>
      <c r="D281" s="403"/>
      <c r="E281" s="403"/>
      <c r="F281" s="403"/>
      <c r="G281" s="404"/>
      <c r="H281" s="366">
        <f>H280+H279+J279+J280</f>
        <v>0</v>
      </c>
      <c r="I281" s="373"/>
      <c r="J281" s="373"/>
      <c r="K281" s="367"/>
    </row>
    <row r="282" spans="1:11" ht="20.25" customHeight="1" x14ac:dyDescent="0.25">
      <c r="A282" t="s">
        <v>448</v>
      </c>
    </row>
    <row r="285" spans="1:11" ht="20.25" customHeight="1" x14ac:dyDescent="0.25">
      <c r="I285" s="351" t="s">
        <v>424</v>
      </c>
      <c r="J285" s="351"/>
      <c r="K285" s="351"/>
    </row>
    <row r="287" spans="1:11" ht="20.25" customHeight="1" x14ac:dyDescent="0.25">
      <c r="A287" s="332" t="s">
        <v>342</v>
      </c>
      <c r="B287" s="333"/>
      <c r="C287" s="333"/>
      <c r="D287" s="333"/>
      <c r="E287" s="333"/>
      <c r="F287" s="333"/>
      <c r="G287" s="333"/>
      <c r="H287" s="333"/>
      <c r="I287" s="333"/>
      <c r="J287" s="333"/>
      <c r="K287" s="334"/>
    </row>
    <row r="288" spans="1:11" ht="20.25" customHeight="1" x14ac:dyDescent="0.25">
      <c r="A288" s="173" t="s">
        <v>0</v>
      </c>
      <c r="B288" s="174"/>
      <c r="C288" s="174"/>
      <c r="D288" s="174"/>
      <c r="E288" s="174"/>
      <c r="F288" s="174"/>
      <c r="G288" s="174"/>
      <c r="H288" s="174"/>
      <c r="I288" s="174"/>
      <c r="J288" s="174"/>
      <c r="K288" s="175"/>
    </row>
    <row r="289" spans="1:11" ht="20.25" customHeight="1" x14ac:dyDescent="0.25">
      <c r="A289" s="45"/>
      <c r="B289" s="46"/>
      <c r="C289" s="46"/>
      <c r="D289" s="46"/>
      <c r="E289" s="46"/>
      <c r="F289" s="46"/>
      <c r="G289" s="46"/>
      <c r="H289" s="46"/>
      <c r="I289" s="46"/>
      <c r="J289" s="46"/>
      <c r="K289" s="47"/>
    </row>
    <row r="290" spans="1:11" ht="20.25" customHeight="1" x14ac:dyDescent="0.25">
      <c r="A290" s="388" t="s">
        <v>425</v>
      </c>
      <c r="B290" s="389"/>
      <c r="C290" s="389"/>
      <c r="D290" s="389"/>
      <c r="E290" s="389"/>
      <c r="F290" s="389"/>
      <c r="G290" s="389"/>
      <c r="H290" s="389"/>
      <c r="I290" s="389"/>
      <c r="J290" s="389"/>
      <c r="K290" s="390"/>
    </row>
    <row r="291" spans="1:11" ht="20.25" customHeight="1" x14ac:dyDescent="0.25">
      <c r="A291" s="45"/>
      <c r="B291" s="46"/>
      <c r="C291" s="46"/>
      <c r="D291" s="46"/>
      <c r="E291" s="46"/>
      <c r="F291" s="46"/>
      <c r="G291" s="46"/>
      <c r="H291" s="46"/>
      <c r="I291" s="46"/>
      <c r="J291" s="46"/>
      <c r="K291" s="47"/>
    </row>
    <row r="292" spans="1:11" ht="20.25" customHeight="1" x14ac:dyDescent="0.25">
      <c r="A292" s="352"/>
      <c r="B292" s="353"/>
      <c r="C292" s="353"/>
      <c r="D292" s="353"/>
      <c r="E292" s="353"/>
      <c r="F292" s="353"/>
      <c r="G292" s="353"/>
      <c r="H292" s="353"/>
      <c r="I292" s="353"/>
      <c r="J292" s="353"/>
      <c r="K292" s="354"/>
    </row>
    <row r="293" spans="1:11" ht="20.25" customHeight="1" x14ac:dyDescent="0.25">
      <c r="A293" s="116"/>
      <c r="B293" s="89"/>
      <c r="C293" s="89"/>
      <c r="D293" s="89"/>
      <c r="E293" s="89"/>
      <c r="F293" s="89"/>
      <c r="G293" s="89"/>
      <c r="H293" s="89"/>
      <c r="I293" s="89"/>
      <c r="J293" s="89"/>
      <c r="K293" s="117"/>
    </row>
    <row r="294" spans="1:11" ht="30" customHeight="1" x14ac:dyDescent="0.25">
      <c r="A294" s="394" t="s">
        <v>356</v>
      </c>
      <c r="B294" s="395" t="s">
        <v>184</v>
      </c>
      <c r="C294" s="395"/>
      <c r="D294" s="395"/>
      <c r="E294" s="395"/>
      <c r="F294" s="395"/>
      <c r="G294" s="396"/>
      <c r="H294" s="391" t="s">
        <v>426</v>
      </c>
      <c r="I294" s="392"/>
      <c r="J294" s="392"/>
      <c r="K294" s="393"/>
    </row>
    <row r="295" spans="1:11" ht="20.25" customHeight="1" x14ac:dyDescent="0.25">
      <c r="A295" s="388"/>
      <c r="B295" s="389"/>
      <c r="C295" s="389"/>
      <c r="D295" s="389"/>
      <c r="E295" s="389"/>
      <c r="F295" s="389"/>
      <c r="G295" s="390"/>
      <c r="H295" s="387" t="s">
        <v>358</v>
      </c>
      <c r="I295" s="387"/>
      <c r="J295" s="387" t="s">
        <v>359</v>
      </c>
      <c r="K295" s="387"/>
    </row>
    <row r="296" spans="1:11" ht="20.25" customHeight="1" x14ac:dyDescent="0.25">
      <c r="A296" s="384" t="s">
        <v>427</v>
      </c>
      <c r="B296" s="385"/>
      <c r="C296" s="385"/>
      <c r="D296" s="385"/>
      <c r="E296" s="385"/>
      <c r="F296" s="385"/>
      <c r="G296" s="385"/>
      <c r="H296" s="385"/>
      <c r="I296" s="385"/>
      <c r="J296" s="385"/>
      <c r="K296" s="386"/>
    </row>
    <row r="297" spans="1:11" ht="20.25" customHeight="1" x14ac:dyDescent="0.25">
      <c r="A297" s="94">
        <v>1</v>
      </c>
      <c r="B297" s="286" t="s">
        <v>428</v>
      </c>
      <c r="C297" s="286"/>
      <c r="D297" s="286"/>
      <c r="E297" s="286"/>
      <c r="F297" s="286"/>
      <c r="G297" s="286"/>
      <c r="H297" s="320"/>
      <c r="I297" s="320"/>
      <c r="J297" s="320"/>
      <c r="K297" s="320"/>
    </row>
    <row r="298" spans="1:11" ht="30" customHeight="1" x14ac:dyDescent="0.25">
      <c r="A298" s="94">
        <v>2</v>
      </c>
      <c r="B298" s="290" t="s">
        <v>429</v>
      </c>
      <c r="C298" s="286"/>
      <c r="D298" s="286"/>
      <c r="E298" s="286"/>
      <c r="F298" s="286"/>
      <c r="G298" s="286"/>
      <c r="H298" s="320"/>
      <c r="I298" s="320"/>
      <c r="J298" s="320"/>
      <c r="K298" s="320"/>
    </row>
    <row r="299" spans="1:11" ht="20.25" customHeight="1" x14ac:dyDescent="0.25">
      <c r="A299" s="94">
        <v>3</v>
      </c>
      <c r="B299" s="286" t="s">
        <v>430</v>
      </c>
      <c r="C299" s="286"/>
      <c r="D299" s="286"/>
      <c r="E299" s="286"/>
      <c r="F299" s="286"/>
      <c r="G299" s="286"/>
      <c r="H299" s="320"/>
      <c r="I299" s="320"/>
      <c r="J299" s="320"/>
      <c r="K299" s="320"/>
    </row>
    <row r="300" spans="1:11" ht="20.25" customHeight="1" x14ac:dyDescent="0.25">
      <c r="A300" s="94">
        <v>4</v>
      </c>
      <c r="B300" s="286" t="s">
        <v>431</v>
      </c>
      <c r="C300" s="286"/>
      <c r="D300" s="286"/>
      <c r="E300" s="286"/>
      <c r="F300" s="286"/>
      <c r="G300" s="286"/>
      <c r="H300" s="320"/>
      <c r="I300" s="320"/>
      <c r="J300" s="320"/>
      <c r="K300" s="320"/>
    </row>
    <row r="301" spans="1:11" ht="20.25" customHeight="1" x14ac:dyDescent="0.25">
      <c r="A301" s="94">
        <v>5</v>
      </c>
      <c r="B301" s="286" t="s">
        <v>432</v>
      </c>
      <c r="C301" s="286"/>
      <c r="D301" s="286"/>
      <c r="E301" s="286"/>
      <c r="F301" s="286"/>
      <c r="G301" s="286"/>
      <c r="H301" s="320"/>
      <c r="I301" s="320"/>
      <c r="J301" s="320"/>
      <c r="K301" s="320"/>
    </row>
    <row r="302" spans="1:11" ht="20.25" customHeight="1" x14ac:dyDescent="0.25">
      <c r="A302" s="94">
        <v>6</v>
      </c>
      <c r="B302" s="286" t="s">
        <v>433</v>
      </c>
      <c r="C302" s="286"/>
      <c r="D302" s="286"/>
      <c r="E302" s="286"/>
      <c r="F302" s="286"/>
      <c r="G302" s="286"/>
      <c r="H302" s="320"/>
      <c r="I302" s="320"/>
      <c r="J302" s="320"/>
      <c r="K302" s="320"/>
    </row>
    <row r="303" spans="1:11" ht="20.25" customHeight="1" x14ac:dyDescent="0.25">
      <c r="A303" s="94">
        <v>7</v>
      </c>
      <c r="B303" s="286" t="s">
        <v>434</v>
      </c>
      <c r="C303" s="286"/>
      <c r="D303" s="286"/>
      <c r="E303" s="286"/>
      <c r="F303" s="286"/>
      <c r="G303" s="286"/>
      <c r="H303" s="320"/>
      <c r="I303" s="320"/>
      <c r="J303" s="320"/>
      <c r="K303" s="320"/>
    </row>
    <row r="304" spans="1:11" ht="20.25" customHeight="1" x14ac:dyDescent="0.25">
      <c r="A304" s="94">
        <v>8</v>
      </c>
      <c r="B304" s="286" t="s">
        <v>435</v>
      </c>
      <c r="C304" s="286"/>
      <c r="D304" s="286"/>
      <c r="E304" s="286"/>
      <c r="F304" s="286"/>
      <c r="G304" s="286"/>
      <c r="H304" s="320"/>
      <c r="I304" s="320"/>
      <c r="J304" s="320"/>
      <c r="K304" s="320"/>
    </row>
    <row r="305" spans="1:11" ht="20.25" customHeight="1" x14ac:dyDescent="0.25">
      <c r="A305" s="71"/>
      <c r="B305" s="400" t="s">
        <v>436</v>
      </c>
      <c r="C305" s="400"/>
      <c r="D305" s="400"/>
      <c r="E305" s="400"/>
      <c r="F305" s="400"/>
      <c r="G305" s="400"/>
      <c r="H305" s="360">
        <f>SUM(H297:I304)</f>
        <v>0</v>
      </c>
      <c r="I305" s="360"/>
      <c r="J305" s="360">
        <f>SUM(J297:K304)</f>
        <v>0</v>
      </c>
      <c r="K305" s="360"/>
    </row>
    <row r="306" spans="1:11" ht="20.25" customHeight="1" x14ac:dyDescent="0.25">
      <c r="A306" s="397" t="s">
        <v>437</v>
      </c>
      <c r="B306" s="398"/>
      <c r="C306" s="398"/>
      <c r="D306" s="398"/>
      <c r="E306" s="398"/>
      <c r="F306" s="398"/>
      <c r="G306" s="398"/>
      <c r="H306" s="398"/>
      <c r="I306" s="398"/>
      <c r="J306" s="398"/>
      <c r="K306" s="399"/>
    </row>
    <row r="307" spans="1:11" ht="20.25" customHeight="1" x14ac:dyDescent="0.25">
      <c r="A307" s="95">
        <v>9</v>
      </c>
      <c r="B307" s="286" t="s">
        <v>438</v>
      </c>
      <c r="C307" s="286"/>
      <c r="D307" s="286"/>
      <c r="E307" s="286"/>
      <c r="F307" s="286"/>
      <c r="G307" s="286"/>
      <c r="H307" s="320"/>
      <c r="I307" s="320"/>
      <c r="J307" s="320"/>
      <c r="K307" s="320"/>
    </row>
    <row r="308" spans="1:11" ht="20.25" customHeight="1" x14ac:dyDescent="0.25">
      <c r="A308" s="71"/>
      <c r="B308" s="400" t="s">
        <v>439</v>
      </c>
      <c r="C308" s="400"/>
      <c r="D308" s="400"/>
      <c r="E308" s="400"/>
      <c r="F308" s="400"/>
      <c r="G308" s="400"/>
      <c r="H308" s="401">
        <f>H307</f>
        <v>0</v>
      </c>
      <c r="I308" s="401"/>
      <c r="J308" s="401">
        <f>J307</f>
        <v>0</v>
      </c>
      <c r="K308" s="401"/>
    </row>
    <row r="309" spans="1:11" ht="20.25" customHeight="1" x14ac:dyDescent="0.25">
      <c r="A309" s="384" t="s">
        <v>440</v>
      </c>
      <c r="B309" s="385"/>
      <c r="C309" s="385"/>
      <c r="D309" s="385"/>
      <c r="E309" s="385"/>
      <c r="F309" s="385"/>
      <c r="G309" s="385"/>
      <c r="H309" s="385"/>
      <c r="I309" s="385"/>
      <c r="J309" s="385"/>
      <c r="K309" s="386"/>
    </row>
    <row r="310" spans="1:11" ht="20.25" customHeight="1" x14ac:dyDescent="0.25">
      <c r="A310" s="94">
        <v>10</v>
      </c>
      <c r="B310" s="286" t="s">
        <v>442</v>
      </c>
      <c r="C310" s="286"/>
      <c r="D310" s="286"/>
      <c r="E310" s="286"/>
      <c r="F310" s="286"/>
      <c r="G310" s="286"/>
      <c r="H310" s="320"/>
      <c r="I310" s="320"/>
      <c r="J310" s="320"/>
      <c r="K310" s="320"/>
    </row>
    <row r="311" spans="1:11" ht="36.75" customHeight="1" x14ac:dyDescent="0.25">
      <c r="A311" s="94">
        <v>11</v>
      </c>
      <c r="B311" s="290" t="s">
        <v>443</v>
      </c>
      <c r="C311" s="286"/>
      <c r="D311" s="286"/>
      <c r="E311" s="286"/>
      <c r="F311" s="286"/>
      <c r="G311" s="286"/>
      <c r="H311" s="320"/>
      <c r="I311" s="320"/>
      <c r="J311" s="320"/>
      <c r="K311" s="320"/>
    </row>
    <row r="312" spans="1:11" ht="20.25" customHeight="1" x14ac:dyDescent="0.25">
      <c r="A312" s="94">
        <v>12</v>
      </c>
      <c r="B312" s="286" t="s">
        <v>444</v>
      </c>
      <c r="C312" s="286"/>
      <c r="D312" s="286"/>
      <c r="E312" s="286"/>
      <c r="F312" s="286"/>
      <c r="G312" s="286"/>
      <c r="H312" s="320"/>
      <c r="I312" s="320"/>
      <c r="J312" s="320"/>
      <c r="K312" s="320"/>
    </row>
    <row r="313" spans="1:11" ht="20.25" customHeight="1" x14ac:dyDescent="0.25">
      <c r="A313" s="71"/>
      <c r="B313" s="400" t="s">
        <v>441</v>
      </c>
      <c r="C313" s="400"/>
      <c r="D313" s="400"/>
      <c r="E313" s="400"/>
      <c r="F313" s="400"/>
      <c r="G313" s="400"/>
      <c r="H313" s="401">
        <f>SUM(H310:I312)</f>
        <v>0</v>
      </c>
      <c r="I313" s="401"/>
      <c r="J313" s="401">
        <f>SUM(J310:K312)</f>
        <v>0</v>
      </c>
      <c r="K313" s="401"/>
    </row>
    <row r="314" spans="1:11" ht="20.25" customHeight="1" x14ac:dyDescent="0.25">
      <c r="A314" s="391" t="s">
        <v>445</v>
      </c>
      <c r="B314" s="392"/>
      <c r="C314" s="392"/>
      <c r="D314" s="392"/>
      <c r="E314" s="392"/>
      <c r="F314" s="392"/>
      <c r="G314" s="393"/>
      <c r="H314" s="366">
        <f>H305+H308+H313</f>
        <v>0</v>
      </c>
      <c r="I314" s="367"/>
      <c r="J314" s="366">
        <f>J305+J308+J313</f>
        <v>0</v>
      </c>
      <c r="K314" s="367"/>
    </row>
    <row r="315" spans="1:11" ht="30" customHeight="1" x14ac:dyDescent="0.25">
      <c r="A315" s="391" t="s">
        <v>446</v>
      </c>
      <c r="B315" s="392"/>
      <c r="C315" s="392"/>
      <c r="D315" s="392"/>
      <c r="E315" s="392"/>
      <c r="F315" s="392"/>
      <c r="G315" s="393"/>
      <c r="H315" s="381"/>
      <c r="I315" s="382"/>
      <c r="J315" s="381"/>
      <c r="K315" s="382"/>
    </row>
    <row r="316" spans="1:11" ht="20.25" customHeight="1" x14ac:dyDescent="0.25">
      <c r="A316" s="402" t="s">
        <v>447</v>
      </c>
      <c r="B316" s="403"/>
      <c r="C316" s="403"/>
      <c r="D316" s="403"/>
      <c r="E316" s="403"/>
      <c r="F316" s="403"/>
      <c r="G316" s="404"/>
      <c r="H316" s="366">
        <f>H315+H314+J314+J315</f>
        <v>0</v>
      </c>
      <c r="I316" s="373"/>
      <c r="J316" s="373"/>
      <c r="K316" s="367"/>
    </row>
    <row r="317" spans="1:11" ht="20.25" customHeight="1" x14ac:dyDescent="0.25">
      <c r="A317" t="s">
        <v>448</v>
      </c>
    </row>
    <row r="319" spans="1:11" ht="20.25" customHeight="1" x14ac:dyDescent="0.25">
      <c r="I319" s="351" t="s">
        <v>424</v>
      </c>
      <c r="J319" s="351"/>
      <c r="K319" s="351"/>
    </row>
    <row r="321" spans="1:11" ht="20.25" customHeight="1" x14ac:dyDescent="0.25">
      <c r="A321" s="332" t="s">
        <v>342</v>
      </c>
      <c r="B321" s="333"/>
      <c r="C321" s="333"/>
      <c r="D321" s="333"/>
      <c r="E321" s="333"/>
      <c r="F321" s="333"/>
      <c r="G321" s="333"/>
      <c r="H321" s="333"/>
      <c r="I321" s="333"/>
      <c r="J321" s="333"/>
      <c r="K321" s="334"/>
    </row>
    <row r="322" spans="1:11" ht="20.25" customHeight="1" x14ac:dyDescent="0.25">
      <c r="A322" s="173" t="s">
        <v>0</v>
      </c>
      <c r="B322" s="174"/>
      <c r="C322" s="174"/>
      <c r="D322" s="174"/>
      <c r="E322" s="174"/>
      <c r="F322" s="174"/>
      <c r="G322" s="174"/>
      <c r="H322" s="174"/>
      <c r="I322" s="174"/>
      <c r="J322" s="174"/>
      <c r="K322" s="175"/>
    </row>
    <row r="323" spans="1:11" ht="20.25" customHeight="1" x14ac:dyDescent="0.25">
      <c r="A323" s="45"/>
      <c r="B323" s="46"/>
      <c r="C323" s="46"/>
      <c r="D323" s="46"/>
      <c r="E323" s="46"/>
      <c r="F323" s="46"/>
      <c r="G323" s="46"/>
      <c r="H323" s="46"/>
      <c r="I323" s="46"/>
      <c r="J323" s="46"/>
      <c r="K323" s="47"/>
    </row>
    <row r="324" spans="1:11" ht="20.25" customHeight="1" x14ac:dyDescent="0.25">
      <c r="A324" s="388" t="s">
        <v>425</v>
      </c>
      <c r="B324" s="389"/>
      <c r="C324" s="389"/>
      <c r="D324" s="389"/>
      <c r="E324" s="389"/>
      <c r="F324" s="389"/>
      <c r="G324" s="389"/>
      <c r="H324" s="389"/>
      <c r="I324" s="389"/>
      <c r="J324" s="389"/>
      <c r="K324" s="390"/>
    </row>
    <row r="325" spans="1:11" ht="20.25" customHeight="1" x14ac:dyDescent="0.25">
      <c r="A325" s="45"/>
      <c r="B325" s="46"/>
      <c r="C325" s="46"/>
      <c r="D325" s="46"/>
      <c r="E325" s="46"/>
      <c r="F325" s="46"/>
      <c r="G325" s="46"/>
      <c r="H325" s="46"/>
      <c r="I325" s="46"/>
      <c r="J325" s="46"/>
      <c r="K325" s="47"/>
    </row>
    <row r="326" spans="1:11" ht="20.25" customHeight="1" x14ac:dyDescent="0.25">
      <c r="A326" s="352"/>
      <c r="B326" s="353"/>
      <c r="C326" s="353"/>
      <c r="D326" s="353"/>
      <c r="E326" s="353"/>
      <c r="F326" s="353"/>
      <c r="G326" s="353"/>
      <c r="H326" s="353"/>
      <c r="I326" s="353"/>
      <c r="J326" s="353"/>
      <c r="K326" s="354"/>
    </row>
    <row r="327" spans="1:11" ht="20.25" customHeight="1" x14ac:dyDescent="0.25">
      <c r="A327" s="116"/>
      <c r="B327" s="89"/>
      <c r="C327" s="89"/>
      <c r="D327" s="89"/>
      <c r="E327" s="89"/>
      <c r="F327" s="89"/>
      <c r="G327" s="89"/>
      <c r="H327" s="89"/>
      <c r="I327" s="89"/>
      <c r="J327" s="89"/>
      <c r="K327" s="117"/>
    </row>
    <row r="328" spans="1:11" ht="29.25" customHeight="1" x14ac:dyDescent="0.25">
      <c r="A328" s="394" t="s">
        <v>356</v>
      </c>
      <c r="B328" s="395" t="s">
        <v>184</v>
      </c>
      <c r="C328" s="395"/>
      <c r="D328" s="395"/>
      <c r="E328" s="395"/>
      <c r="F328" s="395"/>
      <c r="G328" s="396"/>
      <c r="H328" s="391" t="s">
        <v>426</v>
      </c>
      <c r="I328" s="392"/>
      <c r="J328" s="392"/>
      <c r="K328" s="393"/>
    </row>
    <row r="329" spans="1:11" ht="20.25" customHeight="1" x14ac:dyDescent="0.25">
      <c r="A329" s="388"/>
      <c r="B329" s="389"/>
      <c r="C329" s="389"/>
      <c r="D329" s="389"/>
      <c r="E329" s="389"/>
      <c r="F329" s="389"/>
      <c r="G329" s="390"/>
      <c r="H329" s="387" t="s">
        <v>358</v>
      </c>
      <c r="I329" s="387"/>
      <c r="J329" s="387" t="s">
        <v>359</v>
      </c>
      <c r="K329" s="387"/>
    </row>
    <row r="330" spans="1:11" ht="20.25" customHeight="1" x14ac:dyDescent="0.25">
      <c r="A330" s="384" t="s">
        <v>427</v>
      </c>
      <c r="B330" s="385"/>
      <c r="C330" s="385"/>
      <c r="D330" s="385"/>
      <c r="E330" s="385"/>
      <c r="F330" s="385"/>
      <c r="G330" s="385"/>
      <c r="H330" s="385"/>
      <c r="I330" s="385"/>
      <c r="J330" s="385"/>
      <c r="K330" s="386"/>
    </row>
    <row r="331" spans="1:11" ht="20.25" customHeight="1" x14ac:dyDescent="0.25">
      <c r="A331" s="94">
        <v>1</v>
      </c>
      <c r="B331" s="286" t="s">
        <v>428</v>
      </c>
      <c r="C331" s="286"/>
      <c r="D331" s="286"/>
      <c r="E331" s="286"/>
      <c r="F331" s="286"/>
      <c r="G331" s="286"/>
      <c r="H331" s="320"/>
      <c r="I331" s="320"/>
      <c r="J331" s="320"/>
      <c r="K331" s="320"/>
    </row>
    <row r="332" spans="1:11" ht="29.25" customHeight="1" x14ac:dyDescent="0.25">
      <c r="A332" s="94">
        <v>2</v>
      </c>
      <c r="B332" s="290" t="s">
        <v>429</v>
      </c>
      <c r="C332" s="286"/>
      <c r="D332" s="286"/>
      <c r="E332" s="286"/>
      <c r="F332" s="286"/>
      <c r="G332" s="286"/>
      <c r="H332" s="320"/>
      <c r="I332" s="320"/>
      <c r="J332" s="320"/>
      <c r="K332" s="320"/>
    </row>
    <row r="333" spans="1:11" ht="20.25" customHeight="1" x14ac:dyDescent="0.25">
      <c r="A333" s="94">
        <v>3</v>
      </c>
      <c r="B333" s="286" t="s">
        <v>430</v>
      </c>
      <c r="C333" s="286"/>
      <c r="D333" s="286"/>
      <c r="E333" s="286"/>
      <c r="F333" s="286"/>
      <c r="G333" s="286"/>
      <c r="H333" s="320"/>
      <c r="I333" s="320"/>
      <c r="J333" s="320"/>
      <c r="K333" s="320"/>
    </row>
    <row r="334" spans="1:11" ht="20.25" customHeight="1" x14ac:dyDescent="0.25">
      <c r="A334" s="94">
        <v>4</v>
      </c>
      <c r="B334" s="286" t="s">
        <v>431</v>
      </c>
      <c r="C334" s="286"/>
      <c r="D334" s="286"/>
      <c r="E334" s="286"/>
      <c r="F334" s="286"/>
      <c r="G334" s="286"/>
      <c r="H334" s="320"/>
      <c r="I334" s="320"/>
      <c r="J334" s="320"/>
      <c r="K334" s="320"/>
    </row>
    <row r="335" spans="1:11" ht="20.25" customHeight="1" x14ac:dyDescent="0.25">
      <c r="A335" s="94">
        <v>5</v>
      </c>
      <c r="B335" s="286" t="s">
        <v>432</v>
      </c>
      <c r="C335" s="286"/>
      <c r="D335" s="286"/>
      <c r="E335" s="286"/>
      <c r="F335" s="286"/>
      <c r="G335" s="286"/>
      <c r="H335" s="320"/>
      <c r="I335" s="320"/>
      <c r="J335" s="320"/>
      <c r="K335" s="320"/>
    </row>
    <row r="336" spans="1:11" ht="20.25" customHeight="1" x14ac:dyDescent="0.25">
      <c r="A336" s="94">
        <v>6</v>
      </c>
      <c r="B336" s="286" t="s">
        <v>433</v>
      </c>
      <c r="C336" s="286"/>
      <c r="D336" s="286"/>
      <c r="E336" s="286"/>
      <c r="F336" s="286"/>
      <c r="G336" s="286"/>
      <c r="H336" s="320"/>
      <c r="I336" s="320"/>
      <c r="J336" s="320"/>
      <c r="K336" s="320"/>
    </row>
    <row r="337" spans="1:11" ht="20.25" customHeight="1" x14ac:dyDescent="0.25">
      <c r="A337" s="94">
        <v>7</v>
      </c>
      <c r="B337" s="286" t="s">
        <v>434</v>
      </c>
      <c r="C337" s="286"/>
      <c r="D337" s="286"/>
      <c r="E337" s="286"/>
      <c r="F337" s="286"/>
      <c r="G337" s="286"/>
      <c r="H337" s="320"/>
      <c r="I337" s="320"/>
      <c r="J337" s="320"/>
      <c r="K337" s="320"/>
    </row>
    <row r="338" spans="1:11" ht="20.25" customHeight="1" x14ac:dyDescent="0.25">
      <c r="A338" s="94">
        <v>8</v>
      </c>
      <c r="B338" s="286" t="s">
        <v>435</v>
      </c>
      <c r="C338" s="286"/>
      <c r="D338" s="286"/>
      <c r="E338" s="286"/>
      <c r="F338" s="286"/>
      <c r="G338" s="286"/>
      <c r="H338" s="320"/>
      <c r="I338" s="320"/>
      <c r="J338" s="320"/>
      <c r="K338" s="320"/>
    </row>
    <row r="339" spans="1:11" ht="20.25" customHeight="1" x14ac:dyDescent="0.25">
      <c r="A339" s="71"/>
      <c r="B339" s="400" t="s">
        <v>436</v>
      </c>
      <c r="C339" s="400"/>
      <c r="D339" s="400"/>
      <c r="E339" s="400"/>
      <c r="F339" s="400"/>
      <c r="G339" s="400"/>
      <c r="H339" s="360">
        <f>SUM(H331:I338)</f>
        <v>0</v>
      </c>
      <c r="I339" s="360"/>
      <c r="J339" s="360">
        <f>SUM(J331:K338)</f>
        <v>0</v>
      </c>
      <c r="K339" s="360"/>
    </row>
    <row r="340" spans="1:11" ht="20.25" customHeight="1" x14ac:dyDescent="0.25">
      <c r="A340" s="397" t="s">
        <v>437</v>
      </c>
      <c r="B340" s="398"/>
      <c r="C340" s="398"/>
      <c r="D340" s="398"/>
      <c r="E340" s="398"/>
      <c r="F340" s="398"/>
      <c r="G340" s="398"/>
      <c r="H340" s="398"/>
      <c r="I340" s="398"/>
      <c r="J340" s="398"/>
      <c r="K340" s="399"/>
    </row>
    <row r="341" spans="1:11" ht="20.25" customHeight="1" x14ac:dyDescent="0.25">
      <c r="A341" s="95">
        <v>9</v>
      </c>
      <c r="B341" s="286" t="s">
        <v>438</v>
      </c>
      <c r="C341" s="286"/>
      <c r="D341" s="286"/>
      <c r="E341" s="286"/>
      <c r="F341" s="286"/>
      <c r="G341" s="286"/>
      <c r="H341" s="320"/>
      <c r="I341" s="320"/>
      <c r="J341" s="320"/>
      <c r="K341" s="320"/>
    </row>
    <row r="342" spans="1:11" ht="20.25" customHeight="1" x14ac:dyDescent="0.25">
      <c r="A342" s="71"/>
      <c r="B342" s="400" t="s">
        <v>439</v>
      </c>
      <c r="C342" s="400"/>
      <c r="D342" s="400"/>
      <c r="E342" s="400"/>
      <c r="F342" s="400"/>
      <c r="G342" s="400"/>
      <c r="H342" s="401">
        <f>H341</f>
        <v>0</v>
      </c>
      <c r="I342" s="401"/>
      <c r="J342" s="401">
        <f>J341</f>
        <v>0</v>
      </c>
      <c r="K342" s="401"/>
    </row>
    <row r="343" spans="1:11" ht="20.25" customHeight="1" x14ac:dyDescent="0.25">
      <c r="A343" s="384" t="s">
        <v>440</v>
      </c>
      <c r="B343" s="385"/>
      <c r="C343" s="385"/>
      <c r="D343" s="385"/>
      <c r="E343" s="385"/>
      <c r="F343" s="385"/>
      <c r="G343" s="385"/>
      <c r="H343" s="385"/>
      <c r="I343" s="385"/>
      <c r="J343" s="385"/>
      <c r="K343" s="386"/>
    </row>
    <row r="344" spans="1:11" ht="20.25" customHeight="1" x14ac:dyDescent="0.25">
      <c r="A344" s="94">
        <v>10</v>
      </c>
      <c r="B344" s="286" t="s">
        <v>442</v>
      </c>
      <c r="C344" s="286"/>
      <c r="D344" s="286"/>
      <c r="E344" s="286"/>
      <c r="F344" s="286"/>
      <c r="G344" s="286"/>
      <c r="H344" s="320"/>
      <c r="I344" s="320"/>
      <c r="J344" s="320"/>
      <c r="K344" s="320"/>
    </row>
    <row r="345" spans="1:11" ht="30" customHeight="1" x14ac:dyDescent="0.25">
      <c r="A345" s="94">
        <v>11</v>
      </c>
      <c r="B345" s="290" t="s">
        <v>443</v>
      </c>
      <c r="C345" s="286"/>
      <c r="D345" s="286"/>
      <c r="E345" s="286"/>
      <c r="F345" s="286"/>
      <c r="G345" s="286"/>
      <c r="H345" s="320"/>
      <c r="I345" s="320"/>
      <c r="J345" s="320"/>
      <c r="K345" s="320"/>
    </row>
    <row r="346" spans="1:11" ht="20.25" customHeight="1" x14ac:dyDescent="0.25">
      <c r="A346" s="94">
        <v>12</v>
      </c>
      <c r="B346" s="286" t="s">
        <v>444</v>
      </c>
      <c r="C346" s="286"/>
      <c r="D346" s="286"/>
      <c r="E346" s="286"/>
      <c r="F346" s="286"/>
      <c r="G346" s="286"/>
      <c r="H346" s="320"/>
      <c r="I346" s="320"/>
      <c r="J346" s="320"/>
      <c r="K346" s="320"/>
    </row>
    <row r="347" spans="1:11" ht="20.25" customHeight="1" x14ac:dyDescent="0.25">
      <c r="A347" s="71"/>
      <c r="B347" s="400" t="s">
        <v>441</v>
      </c>
      <c r="C347" s="400"/>
      <c r="D347" s="400"/>
      <c r="E347" s="400"/>
      <c r="F347" s="400"/>
      <c r="G347" s="400"/>
      <c r="H347" s="401">
        <f>SUM(H344:I346)</f>
        <v>0</v>
      </c>
      <c r="I347" s="401"/>
      <c r="J347" s="401">
        <f>SUM(J344:K346)</f>
        <v>0</v>
      </c>
      <c r="K347" s="401"/>
    </row>
    <row r="348" spans="1:11" ht="20.25" customHeight="1" x14ac:dyDescent="0.25">
      <c r="A348" s="391" t="s">
        <v>445</v>
      </c>
      <c r="B348" s="392"/>
      <c r="C348" s="392"/>
      <c r="D348" s="392"/>
      <c r="E348" s="392"/>
      <c r="F348" s="392"/>
      <c r="G348" s="393"/>
      <c r="H348" s="366">
        <f>H339+H342+H347</f>
        <v>0</v>
      </c>
      <c r="I348" s="367"/>
      <c r="J348" s="366">
        <f>J339+J342+J347</f>
        <v>0</v>
      </c>
      <c r="K348" s="367"/>
    </row>
    <row r="349" spans="1:11" ht="30.75" customHeight="1" x14ac:dyDescent="0.25">
      <c r="A349" s="391" t="s">
        <v>446</v>
      </c>
      <c r="B349" s="392"/>
      <c r="C349" s="392"/>
      <c r="D349" s="392"/>
      <c r="E349" s="392"/>
      <c r="F349" s="392"/>
      <c r="G349" s="393"/>
      <c r="H349" s="381"/>
      <c r="I349" s="382"/>
      <c r="J349" s="381"/>
      <c r="K349" s="382"/>
    </row>
    <row r="350" spans="1:11" ht="20.25" customHeight="1" x14ac:dyDescent="0.25">
      <c r="A350" s="402" t="s">
        <v>447</v>
      </c>
      <c r="B350" s="403"/>
      <c r="C350" s="403"/>
      <c r="D350" s="403"/>
      <c r="E350" s="403"/>
      <c r="F350" s="403"/>
      <c r="G350" s="404"/>
      <c r="H350" s="366">
        <f>H349+H348+J348+J349</f>
        <v>0</v>
      </c>
      <c r="I350" s="373"/>
      <c r="J350" s="373"/>
      <c r="K350" s="367"/>
    </row>
    <row r="351" spans="1:11" ht="20.25" customHeight="1" x14ac:dyDescent="0.25">
      <c r="A351" t="s">
        <v>448</v>
      </c>
    </row>
    <row r="354" spans="1:11" ht="20.25" customHeight="1" x14ac:dyDescent="0.25">
      <c r="I354" s="351" t="s">
        <v>424</v>
      </c>
      <c r="J354" s="351"/>
      <c r="K354" s="351"/>
    </row>
    <row r="356" spans="1:11" ht="20.25" customHeight="1" x14ac:dyDescent="0.25">
      <c r="A356" s="332" t="s">
        <v>342</v>
      </c>
      <c r="B356" s="333"/>
      <c r="C356" s="333"/>
      <c r="D356" s="333"/>
      <c r="E356" s="333"/>
      <c r="F356" s="333"/>
      <c r="G356" s="333"/>
      <c r="H356" s="333"/>
      <c r="I356" s="333"/>
      <c r="J356" s="333"/>
      <c r="K356" s="334"/>
    </row>
    <row r="357" spans="1:11" ht="20.25" customHeight="1" x14ac:dyDescent="0.25">
      <c r="A357" s="173" t="s">
        <v>0</v>
      </c>
      <c r="B357" s="174"/>
      <c r="C357" s="174"/>
      <c r="D357" s="174"/>
      <c r="E357" s="174"/>
      <c r="F357" s="174"/>
      <c r="G357" s="174"/>
      <c r="H357" s="174"/>
      <c r="I357" s="174"/>
      <c r="J357" s="174"/>
      <c r="K357" s="175"/>
    </row>
    <row r="358" spans="1:11" ht="20.25" customHeight="1" x14ac:dyDescent="0.25">
      <c r="A358" s="45"/>
      <c r="B358" s="46"/>
      <c r="C358" s="46"/>
      <c r="D358" s="46"/>
      <c r="E358" s="46"/>
      <c r="F358" s="46"/>
      <c r="G358" s="46"/>
      <c r="H358" s="46"/>
      <c r="I358" s="46"/>
      <c r="J358" s="46"/>
      <c r="K358" s="47"/>
    </row>
    <row r="359" spans="1:11" ht="20.25" customHeight="1" x14ac:dyDescent="0.25">
      <c r="A359" s="388" t="s">
        <v>425</v>
      </c>
      <c r="B359" s="389"/>
      <c r="C359" s="389"/>
      <c r="D359" s="389"/>
      <c r="E359" s="389"/>
      <c r="F359" s="389"/>
      <c r="G359" s="389"/>
      <c r="H359" s="389"/>
      <c r="I359" s="389"/>
      <c r="J359" s="389"/>
      <c r="K359" s="390"/>
    </row>
    <row r="360" spans="1:11" ht="20.25" customHeight="1" x14ac:dyDescent="0.25">
      <c r="A360" s="45"/>
      <c r="B360" s="46"/>
      <c r="C360" s="46"/>
      <c r="D360" s="46"/>
      <c r="E360" s="46"/>
      <c r="F360" s="46"/>
      <c r="G360" s="46"/>
      <c r="H360" s="46"/>
      <c r="I360" s="46"/>
      <c r="J360" s="46"/>
      <c r="K360" s="47"/>
    </row>
    <row r="361" spans="1:11" ht="20.25" customHeight="1" x14ac:dyDescent="0.25">
      <c r="A361" s="352"/>
      <c r="B361" s="353"/>
      <c r="C361" s="353"/>
      <c r="D361" s="353"/>
      <c r="E361" s="353"/>
      <c r="F361" s="353"/>
      <c r="G361" s="353"/>
      <c r="H361" s="353"/>
      <c r="I361" s="353"/>
      <c r="J361" s="353"/>
      <c r="K361" s="354"/>
    </row>
    <row r="362" spans="1:11" ht="20.25" customHeight="1" x14ac:dyDescent="0.25">
      <c r="A362" s="116"/>
      <c r="B362" s="89"/>
      <c r="C362" s="89"/>
      <c r="D362" s="89"/>
      <c r="E362" s="89"/>
      <c r="F362" s="89"/>
      <c r="G362" s="89"/>
      <c r="H362" s="89"/>
      <c r="I362" s="89"/>
      <c r="J362" s="89"/>
      <c r="K362" s="117"/>
    </row>
    <row r="363" spans="1:11" ht="30" customHeight="1" x14ac:dyDescent="0.25">
      <c r="A363" s="394" t="s">
        <v>356</v>
      </c>
      <c r="B363" s="395" t="s">
        <v>184</v>
      </c>
      <c r="C363" s="395"/>
      <c r="D363" s="395"/>
      <c r="E363" s="395"/>
      <c r="F363" s="395"/>
      <c r="G363" s="396"/>
      <c r="H363" s="391" t="s">
        <v>426</v>
      </c>
      <c r="I363" s="392"/>
      <c r="J363" s="392"/>
      <c r="K363" s="393"/>
    </row>
    <row r="364" spans="1:11" ht="20.25" customHeight="1" x14ac:dyDescent="0.25">
      <c r="A364" s="388"/>
      <c r="B364" s="389"/>
      <c r="C364" s="389"/>
      <c r="D364" s="389"/>
      <c r="E364" s="389"/>
      <c r="F364" s="389"/>
      <c r="G364" s="390"/>
      <c r="H364" s="387" t="s">
        <v>358</v>
      </c>
      <c r="I364" s="387"/>
      <c r="J364" s="387" t="s">
        <v>359</v>
      </c>
      <c r="K364" s="387"/>
    </row>
    <row r="365" spans="1:11" ht="20.25" customHeight="1" x14ac:dyDescent="0.25">
      <c r="A365" s="384" t="s">
        <v>427</v>
      </c>
      <c r="B365" s="385"/>
      <c r="C365" s="385"/>
      <c r="D365" s="385"/>
      <c r="E365" s="385"/>
      <c r="F365" s="385"/>
      <c r="G365" s="385"/>
      <c r="H365" s="385"/>
      <c r="I365" s="385"/>
      <c r="J365" s="385"/>
      <c r="K365" s="386"/>
    </row>
    <row r="366" spans="1:11" ht="20.25" customHeight="1" x14ac:dyDescent="0.25">
      <c r="A366" s="94">
        <v>1</v>
      </c>
      <c r="B366" s="286" t="s">
        <v>428</v>
      </c>
      <c r="C366" s="286"/>
      <c r="D366" s="286"/>
      <c r="E366" s="286"/>
      <c r="F366" s="286"/>
      <c r="G366" s="286"/>
      <c r="H366" s="320"/>
      <c r="I366" s="320"/>
      <c r="J366" s="320"/>
      <c r="K366" s="320"/>
    </row>
    <row r="367" spans="1:11" ht="28.5" customHeight="1" x14ac:dyDescent="0.25">
      <c r="A367" s="94">
        <v>2</v>
      </c>
      <c r="B367" s="290" t="s">
        <v>429</v>
      </c>
      <c r="C367" s="286"/>
      <c r="D367" s="286"/>
      <c r="E367" s="286"/>
      <c r="F367" s="286"/>
      <c r="G367" s="286"/>
      <c r="H367" s="320"/>
      <c r="I367" s="320"/>
      <c r="J367" s="320"/>
      <c r="K367" s="320"/>
    </row>
    <row r="368" spans="1:11" ht="20.25" customHeight="1" x14ac:dyDescent="0.25">
      <c r="A368" s="94">
        <v>3</v>
      </c>
      <c r="B368" s="286" t="s">
        <v>430</v>
      </c>
      <c r="C368" s="286"/>
      <c r="D368" s="286"/>
      <c r="E368" s="286"/>
      <c r="F368" s="286"/>
      <c r="G368" s="286"/>
      <c r="H368" s="320"/>
      <c r="I368" s="320"/>
      <c r="J368" s="320"/>
      <c r="K368" s="320"/>
    </row>
    <row r="369" spans="1:11" ht="20.25" customHeight="1" x14ac:dyDescent="0.25">
      <c r="A369" s="94">
        <v>4</v>
      </c>
      <c r="B369" s="286" t="s">
        <v>431</v>
      </c>
      <c r="C369" s="286"/>
      <c r="D369" s="286"/>
      <c r="E369" s="286"/>
      <c r="F369" s="286"/>
      <c r="G369" s="286"/>
      <c r="H369" s="320"/>
      <c r="I369" s="320"/>
      <c r="J369" s="320"/>
      <c r="K369" s="320"/>
    </row>
    <row r="370" spans="1:11" ht="20.25" customHeight="1" x14ac:dyDescent="0.25">
      <c r="A370" s="94">
        <v>5</v>
      </c>
      <c r="B370" s="286" t="s">
        <v>432</v>
      </c>
      <c r="C370" s="286"/>
      <c r="D370" s="286"/>
      <c r="E370" s="286"/>
      <c r="F370" s="286"/>
      <c r="G370" s="286"/>
      <c r="H370" s="320"/>
      <c r="I370" s="320"/>
      <c r="J370" s="320"/>
      <c r="K370" s="320"/>
    </row>
    <row r="371" spans="1:11" ht="20.25" customHeight="1" x14ac:dyDescent="0.25">
      <c r="A371" s="94">
        <v>6</v>
      </c>
      <c r="B371" s="286" t="s">
        <v>433</v>
      </c>
      <c r="C371" s="286"/>
      <c r="D371" s="286"/>
      <c r="E371" s="286"/>
      <c r="F371" s="286"/>
      <c r="G371" s="286"/>
      <c r="H371" s="320"/>
      <c r="I371" s="320"/>
      <c r="J371" s="320"/>
      <c r="K371" s="320"/>
    </row>
    <row r="372" spans="1:11" ht="20.25" customHeight="1" x14ac:dyDescent="0.25">
      <c r="A372" s="94">
        <v>7</v>
      </c>
      <c r="B372" s="286" t="s">
        <v>434</v>
      </c>
      <c r="C372" s="286"/>
      <c r="D372" s="286"/>
      <c r="E372" s="286"/>
      <c r="F372" s="286"/>
      <c r="G372" s="286"/>
      <c r="H372" s="320"/>
      <c r="I372" s="320"/>
      <c r="J372" s="320"/>
      <c r="K372" s="320"/>
    </row>
    <row r="373" spans="1:11" ht="20.25" customHeight="1" x14ac:dyDescent="0.25">
      <c r="A373" s="94">
        <v>8</v>
      </c>
      <c r="B373" s="286" t="s">
        <v>435</v>
      </c>
      <c r="C373" s="286"/>
      <c r="D373" s="286"/>
      <c r="E373" s="286"/>
      <c r="F373" s="286"/>
      <c r="G373" s="286"/>
      <c r="H373" s="320"/>
      <c r="I373" s="320"/>
      <c r="J373" s="320"/>
      <c r="K373" s="320"/>
    </row>
    <row r="374" spans="1:11" ht="20.25" customHeight="1" x14ac:dyDescent="0.25">
      <c r="A374" s="71"/>
      <c r="B374" s="400" t="s">
        <v>436</v>
      </c>
      <c r="C374" s="400"/>
      <c r="D374" s="400"/>
      <c r="E374" s="400"/>
      <c r="F374" s="400"/>
      <c r="G374" s="400"/>
      <c r="H374" s="360">
        <f>SUM(H366:I373)</f>
        <v>0</v>
      </c>
      <c r="I374" s="360"/>
      <c r="J374" s="360">
        <f>SUM(J366:K373)</f>
        <v>0</v>
      </c>
      <c r="K374" s="360"/>
    </row>
    <row r="375" spans="1:11" ht="20.25" customHeight="1" x14ac:dyDescent="0.25">
      <c r="A375" s="397" t="s">
        <v>437</v>
      </c>
      <c r="B375" s="398"/>
      <c r="C375" s="398"/>
      <c r="D375" s="398"/>
      <c r="E375" s="398"/>
      <c r="F375" s="398"/>
      <c r="G375" s="398"/>
      <c r="H375" s="398"/>
      <c r="I375" s="398"/>
      <c r="J375" s="398"/>
      <c r="K375" s="399"/>
    </row>
    <row r="376" spans="1:11" ht="20.25" customHeight="1" x14ac:dyDescent="0.25">
      <c r="A376" s="95">
        <v>9</v>
      </c>
      <c r="B376" s="286" t="s">
        <v>438</v>
      </c>
      <c r="C376" s="286"/>
      <c r="D376" s="286"/>
      <c r="E376" s="286"/>
      <c r="F376" s="286"/>
      <c r="G376" s="286"/>
      <c r="H376" s="320"/>
      <c r="I376" s="320"/>
      <c r="J376" s="320"/>
      <c r="K376" s="320"/>
    </row>
    <row r="377" spans="1:11" ht="20.25" customHeight="1" x14ac:dyDescent="0.25">
      <c r="A377" s="71"/>
      <c r="B377" s="400" t="s">
        <v>439</v>
      </c>
      <c r="C377" s="400"/>
      <c r="D377" s="400"/>
      <c r="E377" s="400"/>
      <c r="F377" s="400"/>
      <c r="G377" s="400"/>
      <c r="H377" s="401">
        <f>H376</f>
        <v>0</v>
      </c>
      <c r="I377" s="401"/>
      <c r="J377" s="401">
        <f>J376</f>
        <v>0</v>
      </c>
      <c r="K377" s="401"/>
    </row>
    <row r="378" spans="1:11" ht="20.25" customHeight="1" x14ac:dyDescent="0.25">
      <c r="A378" s="384" t="s">
        <v>440</v>
      </c>
      <c r="B378" s="385"/>
      <c r="C378" s="385"/>
      <c r="D378" s="385"/>
      <c r="E378" s="385"/>
      <c r="F378" s="385"/>
      <c r="G378" s="385"/>
      <c r="H378" s="385"/>
      <c r="I378" s="385"/>
      <c r="J378" s="385"/>
      <c r="K378" s="386"/>
    </row>
    <row r="379" spans="1:11" ht="20.25" customHeight="1" x14ac:dyDescent="0.25">
      <c r="A379" s="94">
        <v>10</v>
      </c>
      <c r="B379" s="286" t="s">
        <v>442</v>
      </c>
      <c r="C379" s="286"/>
      <c r="D379" s="286"/>
      <c r="E379" s="286"/>
      <c r="F379" s="286"/>
      <c r="G379" s="286"/>
      <c r="H379" s="320"/>
      <c r="I379" s="320"/>
      <c r="J379" s="320"/>
      <c r="K379" s="320"/>
    </row>
    <row r="380" spans="1:11" ht="33" customHeight="1" x14ac:dyDescent="0.25">
      <c r="A380" s="94">
        <v>11</v>
      </c>
      <c r="B380" s="290" t="s">
        <v>443</v>
      </c>
      <c r="C380" s="286"/>
      <c r="D380" s="286"/>
      <c r="E380" s="286"/>
      <c r="F380" s="286"/>
      <c r="G380" s="286"/>
      <c r="H380" s="320"/>
      <c r="I380" s="320"/>
      <c r="J380" s="320"/>
      <c r="K380" s="320"/>
    </row>
    <row r="381" spans="1:11" ht="20.25" customHeight="1" x14ac:dyDescent="0.25">
      <c r="A381" s="94">
        <v>12</v>
      </c>
      <c r="B381" s="286" t="s">
        <v>444</v>
      </c>
      <c r="C381" s="286"/>
      <c r="D381" s="286"/>
      <c r="E381" s="286"/>
      <c r="F381" s="286"/>
      <c r="G381" s="286"/>
      <c r="H381" s="320"/>
      <c r="I381" s="320"/>
      <c r="J381" s="320"/>
      <c r="K381" s="320"/>
    </row>
    <row r="382" spans="1:11" ht="20.25" customHeight="1" x14ac:dyDescent="0.25">
      <c r="A382" s="71"/>
      <c r="B382" s="400" t="s">
        <v>441</v>
      </c>
      <c r="C382" s="400"/>
      <c r="D382" s="400"/>
      <c r="E382" s="400"/>
      <c r="F382" s="400"/>
      <c r="G382" s="400"/>
      <c r="H382" s="401">
        <f>SUM(H379:I381)</f>
        <v>0</v>
      </c>
      <c r="I382" s="401"/>
      <c r="J382" s="401">
        <f>SUM(J379:K381)</f>
        <v>0</v>
      </c>
      <c r="K382" s="401"/>
    </row>
    <row r="383" spans="1:11" ht="20.25" customHeight="1" x14ac:dyDescent="0.25">
      <c r="A383" s="391" t="s">
        <v>445</v>
      </c>
      <c r="B383" s="392"/>
      <c r="C383" s="392"/>
      <c r="D383" s="392"/>
      <c r="E383" s="392"/>
      <c r="F383" s="392"/>
      <c r="G383" s="393"/>
      <c r="H383" s="366">
        <f>H374+H377+H382</f>
        <v>0</v>
      </c>
      <c r="I383" s="367"/>
      <c r="J383" s="366">
        <f>J374+J377+J382</f>
        <v>0</v>
      </c>
      <c r="K383" s="367"/>
    </row>
    <row r="384" spans="1:11" ht="30" customHeight="1" x14ac:dyDescent="0.25">
      <c r="A384" s="391" t="s">
        <v>446</v>
      </c>
      <c r="B384" s="392"/>
      <c r="C384" s="392"/>
      <c r="D384" s="392"/>
      <c r="E384" s="392"/>
      <c r="F384" s="392"/>
      <c r="G384" s="393"/>
      <c r="H384" s="381"/>
      <c r="I384" s="382"/>
      <c r="J384" s="381"/>
      <c r="K384" s="382"/>
    </row>
    <row r="385" spans="1:11" ht="20.25" customHeight="1" x14ac:dyDescent="0.25">
      <c r="A385" s="402" t="s">
        <v>447</v>
      </c>
      <c r="B385" s="403"/>
      <c r="C385" s="403"/>
      <c r="D385" s="403"/>
      <c r="E385" s="403"/>
      <c r="F385" s="403"/>
      <c r="G385" s="404"/>
      <c r="H385" s="366">
        <f>H384+H383+J383+J384</f>
        <v>0</v>
      </c>
      <c r="I385" s="373"/>
      <c r="J385" s="373"/>
      <c r="K385" s="367"/>
    </row>
    <row r="386" spans="1:11" ht="20.25" customHeight="1" x14ac:dyDescent="0.25">
      <c r="A386" t="s">
        <v>448</v>
      </c>
    </row>
    <row r="388" spans="1:11" ht="20.25" customHeight="1" x14ac:dyDescent="0.25">
      <c r="I388" s="351" t="s">
        <v>424</v>
      </c>
      <c r="J388" s="351"/>
      <c r="K388" s="351"/>
    </row>
    <row r="390" spans="1:11" ht="20.25" customHeight="1" x14ac:dyDescent="0.25">
      <c r="A390" s="332" t="s">
        <v>342</v>
      </c>
      <c r="B390" s="333"/>
      <c r="C390" s="333"/>
      <c r="D390" s="333"/>
      <c r="E390" s="333"/>
      <c r="F390" s="333"/>
      <c r="G390" s="333"/>
      <c r="H390" s="333"/>
      <c r="I390" s="333"/>
      <c r="J390" s="333"/>
      <c r="K390" s="334"/>
    </row>
    <row r="391" spans="1:11" ht="20.25" customHeight="1" x14ac:dyDescent="0.25">
      <c r="A391" s="173" t="s">
        <v>0</v>
      </c>
      <c r="B391" s="174"/>
      <c r="C391" s="174"/>
      <c r="D391" s="174"/>
      <c r="E391" s="174"/>
      <c r="F391" s="174"/>
      <c r="G391" s="174"/>
      <c r="H391" s="174"/>
      <c r="I391" s="174"/>
      <c r="J391" s="174"/>
      <c r="K391" s="175"/>
    </row>
    <row r="392" spans="1:11" ht="20.25" customHeight="1" x14ac:dyDescent="0.25">
      <c r="A392" s="45"/>
      <c r="B392" s="46"/>
      <c r="C392" s="46"/>
      <c r="D392" s="46"/>
      <c r="E392" s="46"/>
      <c r="F392" s="46"/>
      <c r="G392" s="46"/>
      <c r="H392" s="46"/>
      <c r="I392" s="46"/>
      <c r="J392" s="46"/>
      <c r="K392" s="47"/>
    </row>
    <row r="393" spans="1:11" ht="20.25" customHeight="1" x14ac:dyDescent="0.25">
      <c r="A393" s="388" t="s">
        <v>425</v>
      </c>
      <c r="B393" s="389"/>
      <c r="C393" s="389"/>
      <c r="D393" s="389"/>
      <c r="E393" s="389"/>
      <c r="F393" s="389"/>
      <c r="G393" s="389"/>
      <c r="H393" s="389"/>
      <c r="I393" s="389"/>
      <c r="J393" s="389"/>
      <c r="K393" s="390"/>
    </row>
    <row r="394" spans="1:11" ht="20.25" customHeight="1" x14ac:dyDescent="0.25">
      <c r="A394" s="45"/>
      <c r="B394" s="46"/>
      <c r="C394" s="46"/>
      <c r="D394" s="46"/>
      <c r="E394" s="46"/>
      <c r="F394" s="46"/>
      <c r="G394" s="46"/>
      <c r="H394" s="46"/>
      <c r="I394" s="46"/>
      <c r="J394" s="46"/>
      <c r="K394" s="47"/>
    </row>
    <row r="395" spans="1:11" ht="20.25" customHeight="1" x14ac:dyDescent="0.25">
      <c r="A395" s="352"/>
      <c r="B395" s="353"/>
      <c r="C395" s="353"/>
      <c r="D395" s="353"/>
      <c r="E395" s="353"/>
      <c r="F395" s="353"/>
      <c r="G395" s="353"/>
      <c r="H395" s="353"/>
      <c r="I395" s="353"/>
      <c r="J395" s="353"/>
      <c r="K395" s="354"/>
    </row>
    <row r="396" spans="1:11" ht="20.25" customHeight="1" x14ac:dyDescent="0.25">
      <c r="A396" s="116"/>
      <c r="B396" s="89"/>
      <c r="C396" s="89"/>
      <c r="D396" s="89"/>
      <c r="E396" s="89"/>
      <c r="F396" s="89"/>
      <c r="G396" s="89"/>
      <c r="H396" s="89"/>
      <c r="I396" s="89"/>
      <c r="J396" s="89"/>
      <c r="K396" s="117"/>
    </row>
    <row r="397" spans="1:11" ht="34.5" customHeight="1" x14ac:dyDescent="0.25">
      <c r="A397" s="394" t="s">
        <v>356</v>
      </c>
      <c r="B397" s="395" t="s">
        <v>184</v>
      </c>
      <c r="C397" s="395"/>
      <c r="D397" s="395"/>
      <c r="E397" s="395"/>
      <c r="F397" s="395"/>
      <c r="G397" s="396"/>
      <c r="H397" s="391" t="s">
        <v>426</v>
      </c>
      <c r="I397" s="392"/>
      <c r="J397" s="392"/>
      <c r="K397" s="393"/>
    </row>
    <row r="398" spans="1:11" ht="20.25" customHeight="1" x14ac:dyDescent="0.25">
      <c r="A398" s="388"/>
      <c r="B398" s="389"/>
      <c r="C398" s="389"/>
      <c r="D398" s="389"/>
      <c r="E398" s="389"/>
      <c r="F398" s="389"/>
      <c r="G398" s="390"/>
      <c r="H398" s="387" t="s">
        <v>358</v>
      </c>
      <c r="I398" s="387"/>
      <c r="J398" s="387" t="s">
        <v>359</v>
      </c>
      <c r="K398" s="387"/>
    </row>
    <row r="399" spans="1:11" ht="20.25" customHeight="1" x14ac:dyDescent="0.25">
      <c r="A399" s="384" t="s">
        <v>427</v>
      </c>
      <c r="B399" s="385"/>
      <c r="C399" s="385"/>
      <c r="D399" s="385"/>
      <c r="E399" s="385"/>
      <c r="F399" s="385"/>
      <c r="G399" s="385"/>
      <c r="H399" s="385"/>
      <c r="I399" s="385"/>
      <c r="J399" s="385"/>
      <c r="K399" s="386"/>
    </row>
    <row r="400" spans="1:11" ht="20.25" customHeight="1" x14ac:dyDescent="0.25">
      <c r="A400" s="94">
        <v>1</v>
      </c>
      <c r="B400" s="286" t="s">
        <v>428</v>
      </c>
      <c r="C400" s="286"/>
      <c r="D400" s="286"/>
      <c r="E400" s="286"/>
      <c r="F400" s="286"/>
      <c r="G400" s="286"/>
      <c r="H400" s="320"/>
      <c r="I400" s="320"/>
      <c r="J400" s="320"/>
      <c r="K400" s="320"/>
    </row>
    <row r="401" spans="1:11" ht="26.25" customHeight="1" x14ac:dyDescent="0.25">
      <c r="A401" s="94">
        <v>2</v>
      </c>
      <c r="B401" s="290" t="s">
        <v>429</v>
      </c>
      <c r="C401" s="286"/>
      <c r="D401" s="286"/>
      <c r="E401" s="286"/>
      <c r="F401" s="286"/>
      <c r="G401" s="286"/>
      <c r="H401" s="320"/>
      <c r="I401" s="320"/>
      <c r="J401" s="320"/>
      <c r="K401" s="320"/>
    </row>
    <row r="402" spans="1:11" ht="20.25" customHeight="1" x14ac:dyDescent="0.25">
      <c r="A402" s="94">
        <v>3</v>
      </c>
      <c r="B402" s="286" t="s">
        <v>430</v>
      </c>
      <c r="C402" s="286"/>
      <c r="D402" s="286"/>
      <c r="E402" s="286"/>
      <c r="F402" s="286"/>
      <c r="G402" s="286"/>
      <c r="H402" s="320"/>
      <c r="I402" s="320"/>
      <c r="J402" s="320"/>
      <c r="K402" s="320"/>
    </row>
    <row r="403" spans="1:11" ht="20.25" customHeight="1" x14ac:dyDescent="0.25">
      <c r="A403" s="94">
        <v>4</v>
      </c>
      <c r="B403" s="286" t="s">
        <v>431</v>
      </c>
      <c r="C403" s="286"/>
      <c r="D403" s="286"/>
      <c r="E403" s="286"/>
      <c r="F403" s="286"/>
      <c r="G403" s="286"/>
      <c r="H403" s="320"/>
      <c r="I403" s="320"/>
      <c r="J403" s="320"/>
      <c r="K403" s="320"/>
    </row>
    <row r="404" spans="1:11" ht="20.25" customHeight="1" x14ac:dyDescent="0.25">
      <c r="A404" s="94">
        <v>5</v>
      </c>
      <c r="B404" s="286" t="s">
        <v>432</v>
      </c>
      <c r="C404" s="286"/>
      <c r="D404" s="286"/>
      <c r="E404" s="286"/>
      <c r="F404" s="286"/>
      <c r="G404" s="286"/>
      <c r="H404" s="320"/>
      <c r="I404" s="320"/>
      <c r="J404" s="320"/>
      <c r="K404" s="320"/>
    </row>
    <row r="405" spans="1:11" ht="20.25" customHeight="1" x14ac:dyDescent="0.25">
      <c r="A405" s="94">
        <v>6</v>
      </c>
      <c r="B405" s="286" t="s">
        <v>433</v>
      </c>
      <c r="C405" s="286"/>
      <c r="D405" s="286"/>
      <c r="E405" s="286"/>
      <c r="F405" s="286"/>
      <c r="G405" s="286"/>
      <c r="H405" s="320"/>
      <c r="I405" s="320"/>
      <c r="J405" s="320"/>
      <c r="K405" s="320"/>
    </row>
    <row r="406" spans="1:11" ht="20.25" customHeight="1" x14ac:dyDescent="0.25">
      <c r="A406" s="94">
        <v>7</v>
      </c>
      <c r="B406" s="286" t="s">
        <v>434</v>
      </c>
      <c r="C406" s="286"/>
      <c r="D406" s="286"/>
      <c r="E406" s="286"/>
      <c r="F406" s="286"/>
      <c r="G406" s="286"/>
      <c r="H406" s="320"/>
      <c r="I406" s="320"/>
      <c r="J406" s="320"/>
      <c r="K406" s="320"/>
    </row>
    <row r="407" spans="1:11" ht="20.25" customHeight="1" x14ac:dyDescent="0.25">
      <c r="A407" s="94">
        <v>8</v>
      </c>
      <c r="B407" s="286" t="s">
        <v>435</v>
      </c>
      <c r="C407" s="286"/>
      <c r="D407" s="286"/>
      <c r="E407" s="286"/>
      <c r="F407" s="286"/>
      <c r="G407" s="286"/>
      <c r="H407" s="320"/>
      <c r="I407" s="320"/>
      <c r="J407" s="320"/>
      <c r="K407" s="320"/>
    </row>
    <row r="408" spans="1:11" ht="20.25" customHeight="1" x14ac:dyDescent="0.25">
      <c r="A408" s="71"/>
      <c r="B408" s="400" t="s">
        <v>436</v>
      </c>
      <c r="C408" s="400"/>
      <c r="D408" s="400"/>
      <c r="E408" s="400"/>
      <c r="F408" s="400"/>
      <c r="G408" s="400"/>
      <c r="H408" s="360">
        <f>SUM(H400:I407)</f>
        <v>0</v>
      </c>
      <c r="I408" s="360"/>
      <c r="J408" s="360">
        <f>SUM(J400:K407)</f>
        <v>0</v>
      </c>
      <c r="K408" s="360"/>
    </row>
    <row r="409" spans="1:11" ht="20.25" customHeight="1" x14ac:dyDescent="0.25">
      <c r="A409" s="397" t="s">
        <v>437</v>
      </c>
      <c r="B409" s="398"/>
      <c r="C409" s="398"/>
      <c r="D409" s="398"/>
      <c r="E409" s="398"/>
      <c r="F409" s="398"/>
      <c r="G409" s="398"/>
      <c r="H409" s="398"/>
      <c r="I409" s="398"/>
      <c r="J409" s="398"/>
      <c r="K409" s="399"/>
    </row>
    <row r="410" spans="1:11" ht="20.25" customHeight="1" x14ac:dyDescent="0.25">
      <c r="A410" s="95">
        <v>9</v>
      </c>
      <c r="B410" s="286" t="s">
        <v>438</v>
      </c>
      <c r="C410" s="286"/>
      <c r="D410" s="286"/>
      <c r="E410" s="286"/>
      <c r="F410" s="286"/>
      <c r="G410" s="286"/>
      <c r="H410" s="320"/>
      <c r="I410" s="320"/>
      <c r="J410" s="320"/>
      <c r="K410" s="320"/>
    </row>
    <row r="411" spans="1:11" ht="20.25" customHeight="1" x14ac:dyDescent="0.25">
      <c r="A411" s="71"/>
      <c r="B411" s="400" t="s">
        <v>439</v>
      </c>
      <c r="C411" s="400"/>
      <c r="D411" s="400"/>
      <c r="E411" s="400"/>
      <c r="F411" s="400"/>
      <c r="G411" s="400"/>
      <c r="H411" s="401">
        <f>H410</f>
        <v>0</v>
      </c>
      <c r="I411" s="401"/>
      <c r="J411" s="401">
        <f>J410</f>
        <v>0</v>
      </c>
      <c r="K411" s="401"/>
    </row>
    <row r="412" spans="1:11" ht="20.25" customHeight="1" x14ac:dyDescent="0.25">
      <c r="A412" s="384" t="s">
        <v>440</v>
      </c>
      <c r="B412" s="385"/>
      <c r="C412" s="385"/>
      <c r="D412" s="385"/>
      <c r="E412" s="385"/>
      <c r="F412" s="385"/>
      <c r="G412" s="385"/>
      <c r="H412" s="385"/>
      <c r="I412" s="385"/>
      <c r="J412" s="385"/>
      <c r="K412" s="386"/>
    </row>
    <row r="413" spans="1:11" ht="20.25" customHeight="1" x14ac:dyDescent="0.25">
      <c r="A413" s="94">
        <v>10</v>
      </c>
      <c r="B413" s="286" t="s">
        <v>442</v>
      </c>
      <c r="C413" s="286"/>
      <c r="D413" s="286"/>
      <c r="E413" s="286"/>
      <c r="F413" s="286"/>
      <c r="G413" s="286"/>
      <c r="H413" s="320"/>
      <c r="I413" s="320"/>
      <c r="J413" s="320"/>
      <c r="K413" s="320"/>
    </row>
    <row r="414" spans="1:11" ht="28.5" customHeight="1" x14ac:dyDescent="0.25">
      <c r="A414" s="94">
        <v>11</v>
      </c>
      <c r="B414" s="290" t="s">
        <v>443</v>
      </c>
      <c r="C414" s="286"/>
      <c r="D414" s="286"/>
      <c r="E414" s="286"/>
      <c r="F414" s="286"/>
      <c r="G414" s="286"/>
      <c r="H414" s="320"/>
      <c r="I414" s="320"/>
      <c r="J414" s="320"/>
      <c r="K414" s="320"/>
    </row>
    <row r="415" spans="1:11" ht="20.25" customHeight="1" x14ac:dyDescent="0.25">
      <c r="A415" s="94">
        <v>12</v>
      </c>
      <c r="B415" s="286" t="s">
        <v>444</v>
      </c>
      <c r="C415" s="286"/>
      <c r="D415" s="286"/>
      <c r="E415" s="286"/>
      <c r="F415" s="286"/>
      <c r="G415" s="286"/>
      <c r="H415" s="320"/>
      <c r="I415" s="320"/>
      <c r="J415" s="320"/>
      <c r="K415" s="320"/>
    </row>
    <row r="416" spans="1:11" ht="20.25" customHeight="1" x14ac:dyDescent="0.25">
      <c r="A416" s="71"/>
      <c r="B416" s="400" t="s">
        <v>441</v>
      </c>
      <c r="C416" s="400"/>
      <c r="D416" s="400"/>
      <c r="E416" s="400"/>
      <c r="F416" s="400"/>
      <c r="G416" s="400"/>
      <c r="H416" s="401">
        <f>SUM(H413:I415)</f>
        <v>0</v>
      </c>
      <c r="I416" s="401"/>
      <c r="J416" s="401">
        <f>SUM(J413:K415)</f>
        <v>0</v>
      </c>
      <c r="K416" s="401"/>
    </row>
    <row r="417" spans="1:11" ht="20.25" customHeight="1" x14ac:dyDescent="0.25">
      <c r="A417" s="391" t="s">
        <v>445</v>
      </c>
      <c r="B417" s="392"/>
      <c r="C417" s="392"/>
      <c r="D417" s="392"/>
      <c r="E417" s="392"/>
      <c r="F417" s="392"/>
      <c r="G417" s="393"/>
      <c r="H417" s="366">
        <f>H408+H411+H416</f>
        <v>0</v>
      </c>
      <c r="I417" s="367"/>
      <c r="J417" s="366">
        <f>J408+J411+J416</f>
        <v>0</v>
      </c>
      <c r="K417" s="367"/>
    </row>
    <row r="418" spans="1:11" ht="34.5" customHeight="1" x14ac:dyDescent="0.25">
      <c r="A418" s="391" t="s">
        <v>446</v>
      </c>
      <c r="B418" s="392"/>
      <c r="C418" s="392"/>
      <c r="D418" s="392"/>
      <c r="E418" s="392"/>
      <c r="F418" s="392"/>
      <c r="G418" s="393"/>
      <c r="H418" s="381"/>
      <c r="I418" s="382"/>
      <c r="J418" s="381"/>
      <c r="K418" s="382"/>
    </row>
    <row r="419" spans="1:11" ht="20.25" customHeight="1" x14ac:dyDescent="0.25">
      <c r="A419" s="402" t="s">
        <v>447</v>
      </c>
      <c r="B419" s="403"/>
      <c r="C419" s="403"/>
      <c r="D419" s="403"/>
      <c r="E419" s="403"/>
      <c r="F419" s="403"/>
      <c r="G419" s="404"/>
      <c r="H419" s="366">
        <f>H418+H417+J417+J418</f>
        <v>0</v>
      </c>
      <c r="I419" s="373"/>
      <c r="J419" s="373"/>
      <c r="K419" s="367"/>
    </row>
    <row r="420" spans="1:11" ht="20.25" customHeight="1" x14ac:dyDescent="0.25">
      <c r="A420" t="s">
        <v>448</v>
      </c>
    </row>
    <row r="423" spans="1:11" ht="20.25" customHeight="1" x14ac:dyDescent="0.25">
      <c r="I423" s="351" t="s">
        <v>424</v>
      </c>
      <c r="J423" s="351"/>
      <c r="K423" s="351"/>
    </row>
    <row r="425" spans="1:11" ht="20.25" customHeight="1" x14ac:dyDescent="0.25">
      <c r="A425" s="332" t="s">
        <v>342</v>
      </c>
      <c r="B425" s="333"/>
      <c r="C425" s="333"/>
      <c r="D425" s="333"/>
      <c r="E425" s="333"/>
      <c r="F425" s="333"/>
      <c r="G425" s="333"/>
      <c r="H425" s="333"/>
      <c r="I425" s="333"/>
      <c r="J425" s="333"/>
      <c r="K425" s="334"/>
    </row>
    <row r="426" spans="1:11" ht="20.25" customHeight="1" x14ac:dyDescent="0.25">
      <c r="A426" s="173" t="s">
        <v>0</v>
      </c>
      <c r="B426" s="174"/>
      <c r="C426" s="174"/>
      <c r="D426" s="174"/>
      <c r="E426" s="174"/>
      <c r="F426" s="174"/>
      <c r="G426" s="174"/>
      <c r="H426" s="174"/>
      <c r="I426" s="174"/>
      <c r="J426" s="174"/>
      <c r="K426" s="175"/>
    </row>
    <row r="427" spans="1:11" ht="20.25" customHeight="1" x14ac:dyDescent="0.25">
      <c r="A427" s="45"/>
      <c r="B427" s="46"/>
      <c r="C427" s="46"/>
      <c r="D427" s="46"/>
      <c r="E427" s="46"/>
      <c r="F427" s="46"/>
      <c r="G427" s="46"/>
      <c r="H427" s="46"/>
      <c r="I427" s="46"/>
      <c r="J427" s="46"/>
      <c r="K427" s="47"/>
    </row>
    <row r="428" spans="1:11" ht="20.25" customHeight="1" x14ac:dyDescent="0.25">
      <c r="A428" s="388" t="s">
        <v>425</v>
      </c>
      <c r="B428" s="389"/>
      <c r="C428" s="389"/>
      <c r="D428" s="389"/>
      <c r="E428" s="389"/>
      <c r="F428" s="389"/>
      <c r="G428" s="389"/>
      <c r="H428" s="389"/>
      <c r="I428" s="389"/>
      <c r="J428" s="389"/>
      <c r="K428" s="390"/>
    </row>
    <row r="429" spans="1:11" ht="20.25" customHeight="1" x14ac:dyDescent="0.25">
      <c r="A429" s="45"/>
      <c r="B429" s="46"/>
      <c r="C429" s="46"/>
      <c r="D429" s="46"/>
      <c r="E429" s="46"/>
      <c r="F429" s="46"/>
      <c r="G429" s="46"/>
      <c r="H429" s="46"/>
      <c r="I429" s="46"/>
      <c r="J429" s="46"/>
      <c r="K429" s="47"/>
    </row>
    <row r="430" spans="1:11" ht="20.25" customHeight="1" x14ac:dyDescent="0.25">
      <c r="A430" s="352"/>
      <c r="B430" s="353"/>
      <c r="C430" s="353"/>
      <c r="D430" s="353"/>
      <c r="E430" s="353"/>
      <c r="F430" s="353"/>
      <c r="G430" s="353"/>
      <c r="H430" s="353"/>
      <c r="I430" s="353"/>
      <c r="J430" s="353"/>
      <c r="K430" s="354"/>
    </row>
    <row r="431" spans="1:11" ht="20.25" customHeight="1" x14ac:dyDescent="0.25">
      <c r="A431" s="116"/>
      <c r="B431" s="89"/>
      <c r="C431" s="89"/>
      <c r="D431" s="89"/>
      <c r="E431" s="89"/>
      <c r="F431" s="89"/>
      <c r="G431" s="89"/>
      <c r="H431" s="89"/>
      <c r="I431" s="89"/>
      <c r="J431" s="89"/>
      <c r="K431" s="117"/>
    </row>
    <row r="432" spans="1:11" ht="30" customHeight="1" x14ac:dyDescent="0.25">
      <c r="A432" s="394" t="s">
        <v>356</v>
      </c>
      <c r="B432" s="395" t="s">
        <v>184</v>
      </c>
      <c r="C432" s="395"/>
      <c r="D432" s="395"/>
      <c r="E432" s="395"/>
      <c r="F432" s="395"/>
      <c r="G432" s="396"/>
      <c r="H432" s="391" t="s">
        <v>426</v>
      </c>
      <c r="I432" s="392"/>
      <c r="J432" s="392"/>
      <c r="K432" s="393"/>
    </row>
    <row r="433" spans="1:11" ht="20.25" customHeight="1" x14ac:dyDescent="0.25">
      <c r="A433" s="388"/>
      <c r="B433" s="389"/>
      <c r="C433" s="389"/>
      <c r="D433" s="389"/>
      <c r="E433" s="389"/>
      <c r="F433" s="389"/>
      <c r="G433" s="390"/>
      <c r="H433" s="387" t="s">
        <v>358</v>
      </c>
      <c r="I433" s="387"/>
      <c r="J433" s="387" t="s">
        <v>359</v>
      </c>
      <c r="K433" s="387"/>
    </row>
    <row r="434" spans="1:11" ht="20.25" customHeight="1" x14ac:dyDescent="0.25">
      <c r="A434" s="384" t="s">
        <v>427</v>
      </c>
      <c r="B434" s="385"/>
      <c r="C434" s="385"/>
      <c r="D434" s="385"/>
      <c r="E434" s="385"/>
      <c r="F434" s="385"/>
      <c r="G434" s="385"/>
      <c r="H434" s="385"/>
      <c r="I434" s="385"/>
      <c r="J434" s="385"/>
      <c r="K434" s="386"/>
    </row>
    <row r="435" spans="1:11" ht="20.25" customHeight="1" x14ac:dyDescent="0.25">
      <c r="A435" s="94">
        <v>1</v>
      </c>
      <c r="B435" s="286" t="s">
        <v>428</v>
      </c>
      <c r="C435" s="286"/>
      <c r="D435" s="286"/>
      <c r="E435" s="286"/>
      <c r="F435" s="286"/>
      <c r="G435" s="286"/>
      <c r="H435" s="320"/>
      <c r="I435" s="320"/>
      <c r="J435" s="320"/>
      <c r="K435" s="320"/>
    </row>
    <row r="436" spans="1:11" ht="33.75" customHeight="1" x14ac:dyDescent="0.25">
      <c r="A436" s="94">
        <v>2</v>
      </c>
      <c r="B436" s="290" t="s">
        <v>429</v>
      </c>
      <c r="C436" s="286"/>
      <c r="D436" s="286"/>
      <c r="E436" s="286"/>
      <c r="F436" s="286"/>
      <c r="G436" s="286"/>
      <c r="H436" s="320"/>
      <c r="I436" s="320"/>
      <c r="J436" s="320"/>
      <c r="K436" s="320"/>
    </row>
    <row r="437" spans="1:11" ht="20.25" customHeight="1" x14ac:dyDescent="0.25">
      <c r="A437" s="94">
        <v>3</v>
      </c>
      <c r="B437" s="286" t="s">
        <v>430</v>
      </c>
      <c r="C437" s="286"/>
      <c r="D437" s="286"/>
      <c r="E437" s="286"/>
      <c r="F437" s="286"/>
      <c r="G437" s="286"/>
      <c r="H437" s="320"/>
      <c r="I437" s="320"/>
      <c r="J437" s="320"/>
      <c r="K437" s="320"/>
    </row>
    <row r="438" spans="1:11" ht="20.25" customHeight="1" x14ac:dyDescent="0.25">
      <c r="A438" s="94">
        <v>4</v>
      </c>
      <c r="B438" s="286" t="s">
        <v>431</v>
      </c>
      <c r="C438" s="286"/>
      <c r="D438" s="286"/>
      <c r="E438" s="286"/>
      <c r="F438" s="286"/>
      <c r="G438" s="286"/>
      <c r="H438" s="320"/>
      <c r="I438" s="320"/>
      <c r="J438" s="320"/>
      <c r="K438" s="320"/>
    </row>
    <row r="439" spans="1:11" ht="20.25" customHeight="1" x14ac:dyDescent="0.25">
      <c r="A439" s="94">
        <v>5</v>
      </c>
      <c r="B439" s="286" t="s">
        <v>432</v>
      </c>
      <c r="C439" s="286"/>
      <c r="D439" s="286"/>
      <c r="E439" s="286"/>
      <c r="F439" s="286"/>
      <c r="G439" s="286"/>
      <c r="H439" s="320"/>
      <c r="I439" s="320"/>
      <c r="J439" s="320"/>
      <c r="K439" s="320"/>
    </row>
    <row r="440" spans="1:11" ht="20.25" customHeight="1" x14ac:dyDescent="0.25">
      <c r="A440" s="94">
        <v>6</v>
      </c>
      <c r="B440" s="286" t="s">
        <v>433</v>
      </c>
      <c r="C440" s="286"/>
      <c r="D440" s="286"/>
      <c r="E440" s="286"/>
      <c r="F440" s="286"/>
      <c r="G440" s="286"/>
      <c r="H440" s="320"/>
      <c r="I440" s="320"/>
      <c r="J440" s="320"/>
      <c r="K440" s="320"/>
    </row>
    <row r="441" spans="1:11" ht="20.25" customHeight="1" x14ac:dyDescent="0.25">
      <c r="A441" s="94">
        <v>7</v>
      </c>
      <c r="B441" s="286" t="s">
        <v>434</v>
      </c>
      <c r="C441" s="286"/>
      <c r="D441" s="286"/>
      <c r="E441" s="286"/>
      <c r="F441" s="286"/>
      <c r="G441" s="286"/>
      <c r="H441" s="320"/>
      <c r="I441" s="320"/>
      <c r="J441" s="320"/>
      <c r="K441" s="320"/>
    </row>
    <row r="442" spans="1:11" ht="20.25" customHeight="1" x14ac:dyDescent="0.25">
      <c r="A442" s="94">
        <v>8</v>
      </c>
      <c r="B442" s="286" t="s">
        <v>435</v>
      </c>
      <c r="C442" s="286"/>
      <c r="D442" s="286"/>
      <c r="E442" s="286"/>
      <c r="F442" s="286"/>
      <c r="G442" s="286"/>
      <c r="H442" s="320"/>
      <c r="I442" s="320"/>
      <c r="J442" s="320"/>
      <c r="K442" s="320"/>
    </row>
    <row r="443" spans="1:11" ht="20.25" customHeight="1" x14ac:dyDescent="0.25">
      <c r="A443" s="71"/>
      <c r="B443" s="400" t="s">
        <v>436</v>
      </c>
      <c r="C443" s="400"/>
      <c r="D443" s="400"/>
      <c r="E443" s="400"/>
      <c r="F443" s="400"/>
      <c r="G443" s="400"/>
      <c r="H443" s="360">
        <f>SUM(H435:I442)</f>
        <v>0</v>
      </c>
      <c r="I443" s="360"/>
      <c r="J443" s="360">
        <f>SUM(J435:K442)</f>
        <v>0</v>
      </c>
      <c r="K443" s="360"/>
    </row>
    <row r="444" spans="1:11" ht="20.25" customHeight="1" x14ac:dyDescent="0.25">
      <c r="A444" s="397" t="s">
        <v>437</v>
      </c>
      <c r="B444" s="398"/>
      <c r="C444" s="398"/>
      <c r="D444" s="398"/>
      <c r="E444" s="398"/>
      <c r="F444" s="398"/>
      <c r="G444" s="398"/>
      <c r="H444" s="398"/>
      <c r="I444" s="398"/>
      <c r="J444" s="398"/>
      <c r="K444" s="399"/>
    </row>
    <row r="445" spans="1:11" ht="20.25" customHeight="1" x14ac:dyDescent="0.25">
      <c r="A445" s="95">
        <v>9</v>
      </c>
      <c r="B445" s="286" t="s">
        <v>438</v>
      </c>
      <c r="C445" s="286"/>
      <c r="D445" s="286"/>
      <c r="E445" s="286"/>
      <c r="F445" s="286"/>
      <c r="G445" s="286"/>
      <c r="H445" s="320"/>
      <c r="I445" s="320"/>
      <c r="J445" s="320"/>
      <c r="K445" s="320"/>
    </row>
    <row r="446" spans="1:11" ht="20.25" customHeight="1" x14ac:dyDescent="0.25">
      <c r="A446" s="71"/>
      <c r="B446" s="400" t="s">
        <v>439</v>
      </c>
      <c r="C446" s="400"/>
      <c r="D446" s="400"/>
      <c r="E446" s="400"/>
      <c r="F446" s="400"/>
      <c r="G446" s="400"/>
      <c r="H446" s="401">
        <f>H445</f>
        <v>0</v>
      </c>
      <c r="I446" s="401"/>
      <c r="J446" s="401">
        <f>J445</f>
        <v>0</v>
      </c>
      <c r="K446" s="401"/>
    </row>
    <row r="447" spans="1:11" ht="20.25" customHeight="1" x14ac:dyDescent="0.25">
      <c r="A447" s="384" t="s">
        <v>440</v>
      </c>
      <c r="B447" s="385"/>
      <c r="C447" s="385"/>
      <c r="D447" s="385"/>
      <c r="E447" s="385"/>
      <c r="F447" s="385"/>
      <c r="G447" s="385"/>
      <c r="H447" s="385"/>
      <c r="I447" s="385"/>
      <c r="J447" s="385"/>
      <c r="K447" s="386"/>
    </row>
    <row r="448" spans="1:11" ht="20.25" customHeight="1" x14ac:dyDescent="0.25">
      <c r="A448" s="94">
        <v>10</v>
      </c>
      <c r="B448" s="286" t="s">
        <v>442</v>
      </c>
      <c r="C448" s="286"/>
      <c r="D448" s="286"/>
      <c r="E448" s="286"/>
      <c r="F448" s="286"/>
      <c r="G448" s="286"/>
      <c r="H448" s="320"/>
      <c r="I448" s="320"/>
      <c r="J448" s="320"/>
      <c r="K448" s="320"/>
    </row>
    <row r="449" spans="1:11" ht="30" customHeight="1" x14ac:dyDescent="0.25">
      <c r="A449" s="94">
        <v>11</v>
      </c>
      <c r="B449" s="290" t="s">
        <v>443</v>
      </c>
      <c r="C449" s="286"/>
      <c r="D449" s="286"/>
      <c r="E449" s="286"/>
      <c r="F449" s="286"/>
      <c r="G449" s="286"/>
      <c r="H449" s="320"/>
      <c r="I449" s="320"/>
      <c r="J449" s="320"/>
      <c r="K449" s="320"/>
    </row>
    <row r="450" spans="1:11" ht="20.25" customHeight="1" x14ac:dyDescent="0.25">
      <c r="A450" s="94">
        <v>12</v>
      </c>
      <c r="B450" s="286" t="s">
        <v>444</v>
      </c>
      <c r="C450" s="286"/>
      <c r="D450" s="286"/>
      <c r="E450" s="286"/>
      <c r="F450" s="286"/>
      <c r="G450" s="286"/>
      <c r="H450" s="320"/>
      <c r="I450" s="320"/>
      <c r="J450" s="320"/>
      <c r="K450" s="320"/>
    </row>
    <row r="451" spans="1:11" ht="20.25" customHeight="1" x14ac:dyDescent="0.25">
      <c r="A451" s="71"/>
      <c r="B451" s="400" t="s">
        <v>441</v>
      </c>
      <c r="C451" s="400"/>
      <c r="D451" s="400"/>
      <c r="E451" s="400"/>
      <c r="F451" s="400"/>
      <c r="G451" s="400"/>
      <c r="H451" s="401">
        <f>SUM(H448:I450)</f>
        <v>0</v>
      </c>
      <c r="I451" s="401"/>
      <c r="J451" s="401">
        <f>SUM(J448:K450)</f>
        <v>0</v>
      </c>
      <c r="K451" s="401"/>
    </row>
    <row r="452" spans="1:11" ht="20.25" customHeight="1" x14ac:dyDescent="0.25">
      <c r="A452" s="391" t="s">
        <v>445</v>
      </c>
      <c r="B452" s="392"/>
      <c r="C452" s="392"/>
      <c r="D452" s="392"/>
      <c r="E452" s="392"/>
      <c r="F452" s="392"/>
      <c r="G452" s="393"/>
      <c r="H452" s="366">
        <f>H443+H446+H451</f>
        <v>0</v>
      </c>
      <c r="I452" s="367"/>
      <c r="J452" s="366">
        <f>J443+J446+J451</f>
        <v>0</v>
      </c>
      <c r="K452" s="367"/>
    </row>
    <row r="453" spans="1:11" ht="30.75" customHeight="1" x14ac:dyDescent="0.25">
      <c r="A453" s="391" t="s">
        <v>446</v>
      </c>
      <c r="B453" s="392"/>
      <c r="C453" s="392"/>
      <c r="D453" s="392"/>
      <c r="E453" s="392"/>
      <c r="F453" s="392"/>
      <c r="G453" s="393"/>
      <c r="H453" s="381"/>
      <c r="I453" s="382"/>
      <c r="J453" s="381"/>
      <c r="K453" s="382"/>
    </row>
    <row r="454" spans="1:11" ht="20.25" customHeight="1" x14ac:dyDescent="0.25">
      <c r="A454" s="402" t="s">
        <v>447</v>
      </c>
      <c r="B454" s="403"/>
      <c r="C454" s="403"/>
      <c r="D454" s="403"/>
      <c r="E454" s="403"/>
      <c r="F454" s="403"/>
      <c r="G454" s="404"/>
      <c r="H454" s="366">
        <f>H453+H452+J452+J453</f>
        <v>0</v>
      </c>
      <c r="I454" s="373"/>
      <c r="J454" s="373"/>
      <c r="K454" s="367"/>
    </row>
    <row r="455" spans="1:11" ht="20.25" customHeight="1" x14ac:dyDescent="0.25">
      <c r="A455" t="s">
        <v>448</v>
      </c>
    </row>
    <row r="457" spans="1:11" ht="20.25" customHeight="1" x14ac:dyDescent="0.25">
      <c r="I457" s="351" t="s">
        <v>424</v>
      </c>
      <c r="J457" s="351"/>
      <c r="K457" s="351"/>
    </row>
    <row r="459" spans="1:11" ht="20.25" customHeight="1" x14ac:dyDescent="0.25">
      <c r="A459" s="332" t="s">
        <v>342</v>
      </c>
      <c r="B459" s="333"/>
      <c r="C459" s="333"/>
      <c r="D459" s="333"/>
      <c r="E459" s="333"/>
      <c r="F459" s="333"/>
      <c r="G459" s="333"/>
      <c r="H459" s="333"/>
      <c r="I459" s="333"/>
      <c r="J459" s="333"/>
      <c r="K459" s="334"/>
    </row>
    <row r="460" spans="1:11" ht="20.25" customHeight="1" x14ac:dyDescent="0.25">
      <c r="A460" s="173" t="s">
        <v>0</v>
      </c>
      <c r="B460" s="174"/>
      <c r="C460" s="174"/>
      <c r="D460" s="174"/>
      <c r="E460" s="174"/>
      <c r="F460" s="174"/>
      <c r="G460" s="174"/>
      <c r="H460" s="174"/>
      <c r="I460" s="174"/>
      <c r="J460" s="174"/>
      <c r="K460" s="175"/>
    </row>
    <row r="461" spans="1:11" ht="20.25" customHeight="1" x14ac:dyDescent="0.25">
      <c r="A461" s="45"/>
      <c r="B461" s="46"/>
      <c r="C461" s="46"/>
      <c r="D461" s="46"/>
      <c r="E461" s="46"/>
      <c r="F461" s="46"/>
      <c r="G461" s="46"/>
      <c r="H461" s="46"/>
      <c r="I461" s="46"/>
      <c r="J461" s="46"/>
      <c r="K461" s="47"/>
    </row>
    <row r="462" spans="1:11" ht="20.25" customHeight="1" x14ac:dyDescent="0.25">
      <c r="A462" s="388" t="s">
        <v>425</v>
      </c>
      <c r="B462" s="389"/>
      <c r="C462" s="389"/>
      <c r="D462" s="389"/>
      <c r="E462" s="389"/>
      <c r="F462" s="389"/>
      <c r="G462" s="389"/>
      <c r="H462" s="389"/>
      <c r="I462" s="389"/>
      <c r="J462" s="389"/>
      <c r="K462" s="390"/>
    </row>
    <row r="463" spans="1:11" ht="20.25" customHeight="1" x14ac:dyDescent="0.25">
      <c r="A463" s="45"/>
      <c r="B463" s="46"/>
      <c r="C463" s="46"/>
      <c r="D463" s="46"/>
      <c r="E463" s="46"/>
      <c r="F463" s="46"/>
      <c r="G463" s="46"/>
      <c r="H463" s="46"/>
      <c r="I463" s="46"/>
      <c r="J463" s="46"/>
      <c r="K463" s="47"/>
    </row>
    <row r="464" spans="1:11" ht="20.25" customHeight="1" x14ac:dyDescent="0.25">
      <c r="A464" s="352"/>
      <c r="B464" s="353"/>
      <c r="C464" s="353"/>
      <c r="D464" s="353"/>
      <c r="E464" s="353"/>
      <c r="F464" s="353"/>
      <c r="G464" s="353"/>
      <c r="H464" s="353"/>
      <c r="I464" s="353"/>
      <c r="J464" s="353"/>
      <c r="K464" s="354"/>
    </row>
    <row r="465" spans="1:11" ht="20.25" customHeight="1" x14ac:dyDescent="0.25">
      <c r="A465" s="116"/>
      <c r="B465" s="89"/>
      <c r="C465" s="89"/>
      <c r="D465" s="89"/>
      <c r="E465" s="89"/>
      <c r="F465" s="89"/>
      <c r="G465" s="89"/>
      <c r="H465" s="89"/>
      <c r="I465" s="89"/>
      <c r="J465" s="89"/>
      <c r="K465" s="117"/>
    </row>
    <row r="466" spans="1:11" ht="31.5" customHeight="1" x14ac:dyDescent="0.25">
      <c r="A466" s="394" t="s">
        <v>356</v>
      </c>
      <c r="B466" s="395" t="s">
        <v>184</v>
      </c>
      <c r="C466" s="395"/>
      <c r="D466" s="395"/>
      <c r="E466" s="395"/>
      <c r="F466" s="395"/>
      <c r="G466" s="396"/>
      <c r="H466" s="391" t="s">
        <v>426</v>
      </c>
      <c r="I466" s="392"/>
      <c r="J466" s="392"/>
      <c r="K466" s="393"/>
    </row>
    <row r="467" spans="1:11" ht="20.25" customHeight="1" x14ac:dyDescent="0.25">
      <c r="A467" s="388"/>
      <c r="B467" s="389"/>
      <c r="C467" s="389"/>
      <c r="D467" s="389"/>
      <c r="E467" s="389"/>
      <c r="F467" s="389"/>
      <c r="G467" s="390"/>
      <c r="H467" s="387" t="s">
        <v>358</v>
      </c>
      <c r="I467" s="387"/>
      <c r="J467" s="387" t="s">
        <v>359</v>
      </c>
      <c r="K467" s="387"/>
    </row>
    <row r="468" spans="1:11" ht="20.25" customHeight="1" x14ac:dyDescent="0.25">
      <c r="A468" s="384" t="s">
        <v>427</v>
      </c>
      <c r="B468" s="385"/>
      <c r="C468" s="385"/>
      <c r="D468" s="385"/>
      <c r="E468" s="385"/>
      <c r="F468" s="385"/>
      <c r="G468" s="385"/>
      <c r="H468" s="385"/>
      <c r="I468" s="385"/>
      <c r="J468" s="385"/>
      <c r="K468" s="386"/>
    </row>
    <row r="469" spans="1:11" ht="20.25" customHeight="1" x14ac:dyDescent="0.25">
      <c r="A469" s="94">
        <v>1</v>
      </c>
      <c r="B469" s="286" t="s">
        <v>428</v>
      </c>
      <c r="C469" s="286"/>
      <c r="D469" s="286"/>
      <c r="E469" s="286"/>
      <c r="F469" s="286"/>
      <c r="G469" s="286"/>
      <c r="H469" s="320"/>
      <c r="I469" s="320"/>
      <c r="J469" s="320"/>
      <c r="K469" s="320"/>
    </row>
    <row r="470" spans="1:11" ht="33.75" customHeight="1" x14ac:dyDescent="0.25">
      <c r="A470" s="94">
        <v>2</v>
      </c>
      <c r="B470" s="290" t="s">
        <v>429</v>
      </c>
      <c r="C470" s="286"/>
      <c r="D470" s="286"/>
      <c r="E470" s="286"/>
      <c r="F470" s="286"/>
      <c r="G470" s="286"/>
      <c r="H470" s="320"/>
      <c r="I470" s="320"/>
      <c r="J470" s="320"/>
      <c r="K470" s="320"/>
    </row>
    <row r="471" spans="1:11" ht="20.25" customHeight="1" x14ac:dyDescent="0.25">
      <c r="A471" s="94">
        <v>3</v>
      </c>
      <c r="B471" s="286" t="s">
        <v>430</v>
      </c>
      <c r="C471" s="286"/>
      <c r="D471" s="286"/>
      <c r="E471" s="286"/>
      <c r="F471" s="286"/>
      <c r="G471" s="286"/>
      <c r="H471" s="320"/>
      <c r="I471" s="320"/>
      <c r="J471" s="320"/>
      <c r="K471" s="320"/>
    </row>
    <row r="472" spans="1:11" ht="20.25" customHeight="1" x14ac:dyDescent="0.25">
      <c r="A472" s="94">
        <v>4</v>
      </c>
      <c r="B472" s="286" t="s">
        <v>431</v>
      </c>
      <c r="C472" s="286"/>
      <c r="D472" s="286"/>
      <c r="E472" s="286"/>
      <c r="F472" s="286"/>
      <c r="G472" s="286"/>
      <c r="H472" s="320"/>
      <c r="I472" s="320"/>
      <c r="J472" s="320"/>
      <c r="K472" s="320"/>
    </row>
    <row r="473" spans="1:11" ht="20.25" customHeight="1" x14ac:dyDescent="0.25">
      <c r="A473" s="94">
        <v>5</v>
      </c>
      <c r="B473" s="286" t="s">
        <v>432</v>
      </c>
      <c r="C473" s="286"/>
      <c r="D473" s="286"/>
      <c r="E473" s="286"/>
      <c r="F473" s="286"/>
      <c r="G473" s="286"/>
      <c r="H473" s="320"/>
      <c r="I473" s="320"/>
      <c r="J473" s="320"/>
      <c r="K473" s="320"/>
    </row>
    <row r="474" spans="1:11" ht="20.25" customHeight="1" x14ac:dyDescent="0.25">
      <c r="A474" s="94">
        <v>6</v>
      </c>
      <c r="B474" s="286" t="s">
        <v>433</v>
      </c>
      <c r="C474" s="286"/>
      <c r="D474" s="286"/>
      <c r="E474" s="286"/>
      <c r="F474" s="286"/>
      <c r="G474" s="286"/>
      <c r="H474" s="320"/>
      <c r="I474" s="320"/>
      <c r="J474" s="320"/>
      <c r="K474" s="320"/>
    </row>
    <row r="475" spans="1:11" ht="20.25" customHeight="1" x14ac:dyDescent="0.25">
      <c r="A475" s="94">
        <v>7</v>
      </c>
      <c r="B475" s="286" t="s">
        <v>434</v>
      </c>
      <c r="C475" s="286"/>
      <c r="D475" s="286"/>
      <c r="E475" s="286"/>
      <c r="F475" s="286"/>
      <c r="G475" s="286"/>
      <c r="H475" s="320"/>
      <c r="I475" s="320"/>
      <c r="J475" s="320"/>
      <c r="K475" s="320"/>
    </row>
    <row r="476" spans="1:11" ht="20.25" customHeight="1" x14ac:dyDescent="0.25">
      <c r="A476" s="94">
        <v>8</v>
      </c>
      <c r="B476" s="286" t="s">
        <v>435</v>
      </c>
      <c r="C476" s="286"/>
      <c r="D476" s="286"/>
      <c r="E476" s="286"/>
      <c r="F476" s="286"/>
      <c r="G476" s="286"/>
      <c r="H476" s="320"/>
      <c r="I476" s="320"/>
      <c r="J476" s="320"/>
      <c r="K476" s="320"/>
    </row>
    <row r="477" spans="1:11" ht="20.25" customHeight="1" x14ac:dyDescent="0.25">
      <c r="A477" s="71"/>
      <c r="B477" s="400" t="s">
        <v>436</v>
      </c>
      <c r="C477" s="400"/>
      <c r="D477" s="400"/>
      <c r="E477" s="400"/>
      <c r="F477" s="400"/>
      <c r="G477" s="400"/>
      <c r="H477" s="360">
        <f>SUM(H469:I476)</f>
        <v>0</v>
      </c>
      <c r="I477" s="360"/>
      <c r="J477" s="360">
        <f>SUM(J469:K476)</f>
        <v>0</v>
      </c>
      <c r="K477" s="360"/>
    </row>
    <row r="478" spans="1:11" ht="20.25" customHeight="1" x14ac:dyDescent="0.25">
      <c r="A478" s="397" t="s">
        <v>437</v>
      </c>
      <c r="B478" s="398"/>
      <c r="C478" s="398"/>
      <c r="D478" s="398"/>
      <c r="E478" s="398"/>
      <c r="F478" s="398"/>
      <c r="G478" s="398"/>
      <c r="H478" s="398"/>
      <c r="I478" s="398"/>
      <c r="J478" s="398"/>
      <c r="K478" s="399"/>
    </row>
    <row r="479" spans="1:11" ht="20.25" customHeight="1" x14ac:dyDescent="0.25">
      <c r="A479" s="95">
        <v>9</v>
      </c>
      <c r="B479" s="286" t="s">
        <v>438</v>
      </c>
      <c r="C479" s="286"/>
      <c r="D479" s="286"/>
      <c r="E479" s="286"/>
      <c r="F479" s="286"/>
      <c r="G479" s="286"/>
      <c r="H479" s="320"/>
      <c r="I479" s="320"/>
      <c r="J479" s="320"/>
      <c r="K479" s="320"/>
    </row>
    <row r="480" spans="1:11" ht="20.25" customHeight="1" x14ac:dyDescent="0.25">
      <c r="A480" s="71"/>
      <c r="B480" s="400" t="s">
        <v>439</v>
      </c>
      <c r="C480" s="400"/>
      <c r="D480" s="400"/>
      <c r="E480" s="400"/>
      <c r="F480" s="400"/>
      <c r="G480" s="400"/>
      <c r="H480" s="401">
        <f>H479</f>
        <v>0</v>
      </c>
      <c r="I480" s="401"/>
      <c r="J480" s="401">
        <f>J479</f>
        <v>0</v>
      </c>
      <c r="K480" s="401"/>
    </row>
    <row r="481" spans="1:11" ht="20.25" customHeight="1" x14ac:dyDescent="0.25">
      <c r="A481" s="384" t="s">
        <v>440</v>
      </c>
      <c r="B481" s="385"/>
      <c r="C481" s="385"/>
      <c r="D481" s="385"/>
      <c r="E481" s="385"/>
      <c r="F481" s="385"/>
      <c r="G481" s="385"/>
      <c r="H481" s="385"/>
      <c r="I481" s="385"/>
      <c r="J481" s="385"/>
      <c r="K481" s="386"/>
    </row>
    <row r="482" spans="1:11" ht="20.25" customHeight="1" x14ac:dyDescent="0.25">
      <c r="A482" s="94">
        <v>10</v>
      </c>
      <c r="B482" s="286" t="s">
        <v>442</v>
      </c>
      <c r="C482" s="286"/>
      <c r="D482" s="286"/>
      <c r="E482" s="286"/>
      <c r="F482" s="286"/>
      <c r="G482" s="286"/>
      <c r="H482" s="320"/>
      <c r="I482" s="320"/>
      <c r="J482" s="320"/>
      <c r="K482" s="320"/>
    </row>
    <row r="483" spans="1:11" ht="29.25" customHeight="1" x14ac:dyDescent="0.25">
      <c r="A483" s="94">
        <v>11</v>
      </c>
      <c r="B483" s="290" t="s">
        <v>443</v>
      </c>
      <c r="C483" s="286"/>
      <c r="D483" s="286"/>
      <c r="E483" s="286"/>
      <c r="F483" s="286"/>
      <c r="G483" s="286"/>
      <c r="H483" s="320"/>
      <c r="I483" s="320"/>
      <c r="J483" s="320"/>
      <c r="K483" s="320"/>
    </row>
    <row r="484" spans="1:11" ht="20.25" customHeight="1" x14ac:dyDescent="0.25">
      <c r="A484" s="94">
        <v>12</v>
      </c>
      <c r="B484" s="286" t="s">
        <v>444</v>
      </c>
      <c r="C484" s="286"/>
      <c r="D484" s="286"/>
      <c r="E484" s="286"/>
      <c r="F484" s="286"/>
      <c r="G484" s="286"/>
      <c r="H484" s="320"/>
      <c r="I484" s="320"/>
      <c r="J484" s="320"/>
      <c r="K484" s="320"/>
    </row>
    <row r="485" spans="1:11" ht="20.25" customHeight="1" x14ac:dyDescent="0.25">
      <c r="A485" s="71"/>
      <c r="B485" s="400" t="s">
        <v>441</v>
      </c>
      <c r="C485" s="400"/>
      <c r="D485" s="400"/>
      <c r="E485" s="400"/>
      <c r="F485" s="400"/>
      <c r="G485" s="400"/>
      <c r="H485" s="401">
        <f>SUM(H482:I484)</f>
        <v>0</v>
      </c>
      <c r="I485" s="401"/>
      <c r="J485" s="401">
        <f>SUM(J482:K484)</f>
        <v>0</v>
      </c>
      <c r="K485" s="401"/>
    </row>
    <row r="486" spans="1:11" ht="20.25" customHeight="1" x14ac:dyDescent="0.25">
      <c r="A486" s="391" t="s">
        <v>445</v>
      </c>
      <c r="B486" s="392"/>
      <c r="C486" s="392"/>
      <c r="D486" s="392"/>
      <c r="E486" s="392"/>
      <c r="F486" s="392"/>
      <c r="G486" s="393"/>
      <c r="H486" s="366">
        <f>H477+H480+H485</f>
        <v>0</v>
      </c>
      <c r="I486" s="367"/>
      <c r="J486" s="366">
        <f>J477+J480+J485</f>
        <v>0</v>
      </c>
      <c r="K486" s="367"/>
    </row>
    <row r="487" spans="1:11" ht="33" customHeight="1" x14ac:dyDescent="0.25">
      <c r="A487" s="391" t="s">
        <v>446</v>
      </c>
      <c r="B487" s="392"/>
      <c r="C487" s="392"/>
      <c r="D487" s="392"/>
      <c r="E487" s="392"/>
      <c r="F487" s="392"/>
      <c r="G487" s="393"/>
      <c r="H487" s="381"/>
      <c r="I487" s="382"/>
      <c r="J487" s="381"/>
      <c r="K487" s="382"/>
    </row>
    <row r="488" spans="1:11" ht="20.25" customHeight="1" x14ac:dyDescent="0.25">
      <c r="A488" s="402" t="s">
        <v>447</v>
      </c>
      <c r="B488" s="403"/>
      <c r="C488" s="403"/>
      <c r="D488" s="403"/>
      <c r="E488" s="403"/>
      <c r="F488" s="403"/>
      <c r="G488" s="404"/>
      <c r="H488" s="366">
        <f>H487+H486+J486+J487</f>
        <v>0</v>
      </c>
      <c r="I488" s="373"/>
      <c r="J488" s="373"/>
      <c r="K488" s="367"/>
    </row>
    <row r="489" spans="1:11" ht="20.25" customHeight="1" x14ac:dyDescent="0.25">
      <c r="A489" t="s">
        <v>448</v>
      </c>
    </row>
  </sheetData>
  <sheetProtection password="9C59" sheet="1" objects="1" scenarios="1" selectLockedCells="1"/>
  <mergeCells count="1060">
    <mergeCell ref="A487:G487"/>
    <mergeCell ref="H487:I487"/>
    <mergeCell ref="J487:K487"/>
    <mergeCell ref="A488:G488"/>
    <mergeCell ref="H488:K488"/>
    <mergeCell ref="B484:G484"/>
    <mergeCell ref="H484:I484"/>
    <mergeCell ref="J484:K484"/>
    <mergeCell ref="B485:G485"/>
    <mergeCell ref="H485:I485"/>
    <mergeCell ref="J485:K485"/>
    <mergeCell ref="A486:G486"/>
    <mergeCell ref="H486:I486"/>
    <mergeCell ref="J486:K486"/>
    <mergeCell ref="B480:G480"/>
    <mergeCell ref="H480:I480"/>
    <mergeCell ref="J480:K480"/>
    <mergeCell ref="A481:K481"/>
    <mergeCell ref="B482:G482"/>
    <mergeCell ref="H482:I482"/>
    <mergeCell ref="J482:K482"/>
    <mergeCell ref="B483:G483"/>
    <mergeCell ref="H483:I483"/>
    <mergeCell ref="J483:K483"/>
    <mergeCell ref="B476:G476"/>
    <mergeCell ref="H476:I476"/>
    <mergeCell ref="J476:K476"/>
    <mergeCell ref="B477:G477"/>
    <mergeCell ref="H477:I477"/>
    <mergeCell ref="J477:K477"/>
    <mergeCell ref="A478:K478"/>
    <mergeCell ref="B479:G479"/>
    <mergeCell ref="H479:I479"/>
    <mergeCell ref="J479:K479"/>
    <mergeCell ref="B473:G473"/>
    <mergeCell ref="H473:I473"/>
    <mergeCell ref="J473:K473"/>
    <mergeCell ref="B474:G474"/>
    <mergeCell ref="H474:I474"/>
    <mergeCell ref="J474:K474"/>
    <mergeCell ref="B475:G475"/>
    <mergeCell ref="H475:I475"/>
    <mergeCell ref="J475:K475"/>
    <mergeCell ref="B470:G470"/>
    <mergeCell ref="H470:I470"/>
    <mergeCell ref="J470:K470"/>
    <mergeCell ref="B471:G471"/>
    <mergeCell ref="H471:I471"/>
    <mergeCell ref="J471:K471"/>
    <mergeCell ref="B472:G472"/>
    <mergeCell ref="H472:I472"/>
    <mergeCell ref="J472:K472"/>
    <mergeCell ref="A464:K464"/>
    <mergeCell ref="A466:A467"/>
    <mergeCell ref="B466:G467"/>
    <mergeCell ref="H466:K466"/>
    <mergeCell ref="H467:I467"/>
    <mergeCell ref="J467:K467"/>
    <mergeCell ref="A468:K468"/>
    <mergeCell ref="B469:G469"/>
    <mergeCell ref="H469:I469"/>
    <mergeCell ref="J469:K469"/>
    <mergeCell ref="A453:G453"/>
    <mergeCell ref="H453:I453"/>
    <mergeCell ref="J453:K453"/>
    <mergeCell ref="A454:G454"/>
    <mergeCell ref="H454:K454"/>
    <mergeCell ref="I457:K457"/>
    <mergeCell ref="A459:K459"/>
    <mergeCell ref="A460:K460"/>
    <mergeCell ref="A462:K462"/>
    <mergeCell ref="B450:G450"/>
    <mergeCell ref="H450:I450"/>
    <mergeCell ref="J450:K450"/>
    <mergeCell ref="B451:G451"/>
    <mergeCell ref="H451:I451"/>
    <mergeCell ref="J451:K451"/>
    <mergeCell ref="A452:G452"/>
    <mergeCell ref="H452:I452"/>
    <mergeCell ref="J452:K452"/>
    <mergeCell ref="B446:G446"/>
    <mergeCell ref="H446:I446"/>
    <mergeCell ref="J446:K446"/>
    <mergeCell ref="A447:K447"/>
    <mergeCell ref="B448:G448"/>
    <mergeCell ref="H448:I448"/>
    <mergeCell ref="J448:K448"/>
    <mergeCell ref="B449:G449"/>
    <mergeCell ref="H449:I449"/>
    <mergeCell ref="J449:K449"/>
    <mergeCell ref="B442:G442"/>
    <mergeCell ref="H442:I442"/>
    <mergeCell ref="J442:K442"/>
    <mergeCell ref="B443:G443"/>
    <mergeCell ref="H443:I443"/>
    <mergeCell ref="J443:K443"/>
    <mergeCell ref="A444:K444"/>
    <mergeCell ref="B445:G445"/>
    <mergeCell ref="H445:I445"/>
    <mergeCell ref="J445:K445"/>
    <mergeCell ref="B439:G439"/>
    <mergeCell ref="H439:I439"/>
    <mergeCell ref="J439:K439"/>
    <mergeCell ref="B440:G440"/>
    <mergeCell ref="H440:I440"/>
    <mergeCell ref="J440:K440"/>
    <mergeCell ref="B441:G441"/>
    <mergeCell ref="H441:I441"/>
    <mergeCell ref="J441:K441"/>
    <mergeCell ref="B436:G436"/>
    <mergeCell ref="H436:I436"/>
    <mergeCell ref="J436:K436"/>
    <mergeCell ref="B437:G437"/>
    <mergeCell ref="H437:I437"/>
    <mergeCell ref="J437:K437"/>
    <mergeCell ref="B438:G438"/>
    <mergeCell ref="H438:I438"/>
    <mergeCell ref="J438:K438"/>
    <mergeCell ref="A430:K430"/>
    <mergeCell ref="A432:A433"/>
    <mergeCell ref="B432:G433"/>
    <mergeCell ref="H432:K432"/>
    <mergeCell ref="H433:I433"/>
    <mergeCell ref="J433:K433"/>
    <mergeCell ref="A434:K434"/>
    <mergeCell ref="B435:G435"/>
    <mergeCell ref="H435:I435"/>
    <mergeCell ref="J435:K435"/>
    <mergeCell ref="A418:G418"/>
    <mergeCell ref="H418:I418"/>
    <mergeCell ref="J418:K418"/>
    <mergeCell ref="A419:G419"/>
    <mergeCell ref="H419:K419"/>
    <mergeCell ref="I423:K423"/>
    <mergeCell ref="A425:K425"/>
    <mergeCell ref="A426:K426"/>
    <mergeCell ref="A428:K428"/>
    <mergeCell ref="B415:G415"/>
    <mergeCell ref="H415:I415"/>
    <mergeCell ref="J415:K415"/>
    <mergeCell ref="B416:G416"/>
    <mergeCell ref="H416:I416"/>
    <mergeCell ref="J416:K416"/>
    <mergeCell ref="A417:G417"/>
    <mergeCell ref="H417:I417"/>
    <mergeCell ref="J417:K417"/>
    <mergeCell ref="B411:G411"/>
    <mergeCell ref="H411:I411"/>
    <mergeCell ref="J411:K411"/>
    <mergeCell ref="A412:K412"/>
    <mergeCell ref="B413:G413"/>
    <mergeCell ref="H413:I413"/>
    <mergeCell ref="J413:K413"/>
    <mergeCell ref="B414:G414"/>
    <mergeCell ref="H414:I414"/>
    <mergeCell ref="J414:K414"/>
    <mergeCell ref="B407:G407"/>
    <mergeCell ref="H407:I407"/>
    <mergeCell ref="J407:K407"/>
    <mergeCell ref="B408:G408"/>
    <mergeCell ref="H408:I408"/>
    <mergeCell ref="J408:K408"/>
    <mergeCell ref="A409:K409"/>
    <mergeCell ref="B410:G410"/>
    <mergeCell ref="H410:I410"/>
    <mergeCell ref="J410:K410"/>
    <mergeCell ref="B404:G404"/>
    <mergeCell ref="H404:I404"/>
    <mergeCell ref="J404:K404"/>
    <mergeCell ref="B405:G405"/>
    <mergeCell ref="H405:I405"/>
    <mergeCell ref="J405:K405"/>
    <mergeCell ref="B406:G406"/>
    <mergeCell ref="H406:I406"/>
    <mergeCell ref="J406:K406"/>
    <mergeCell ref="B401:G401"/>
    <mergeCell ref="H401:I401"/>
    <mergeCell ref="J401:K401"/>
    <mergeCell ref="B402:G402"/>
    <mergeCell ref="H402:I402"/>
    <mergeCell ref="J402:K402"/>
    <mergeCell ref="B403:G403"/>
    <mergeCell ref="H403:I403"/>
    <mergeCell ref="J403:K403"/>
    <mergeCell ref="A395:K395"/>
    <mergeCell ref="A397:A398"/>
    <mergeCell ref="B397:G398"/>
    <mergeCell ref="H397:K397"/>
    <mergeCell ref="H398:I398"/>
    <mergeCell ref="J398:K398"/>
    <mergeCell ref="A399:K399"/>
    <mergeCell ref="B400:G400"/>
    <mergeCell ref="H400:I400"/>
    <mergeCell ref="J400:K400"/>
    <mergeCell ref="A384:G384"/>
    <mergeCell ref="H384:I384"/>
    <mergeCell ref="J384:K384"/>
    <mergeCell ref="A385:G385"/>
    <mergeCell ref="H385:K385"/>
    <mergeCell ref="I388:K388"/>
    <mergeCell ref="A390:K390"/>
    <mergeCell ref="A391:K391"/>
    <mergeCell ref="A393:K393"/>
    <mergeCell ref="B381:G381"/>
    <mergeCell ref="H381:I381"/>
    <mergeCell ref="J381:K381"/>
    <mergeCell ref="B382:G382"/>
    <mergeCell ref="H382:I382"/>
    <mergeCell ref="J382:K382"/>
    <mergeCell ref="A383:G383"/>
    <mergeCell ref="H383:I383"/>
    <mergeCell ref="J383:K383"/>
    <mergeCell ref="B377:G377"/>
    <mergeCell ref="H377:I377"/>
    <mergeCell ref="J377:K377"/>
    <mergeCell ref="A378:K378"/>
    <mergeCell ref="B379:G379"/>
    <mergeCell ref="H379:I379"/>
    <mergeCell ref="J379:K379"/>
    <mergeCell ref="B380:G380"/>
    <mergeCell ref="H380:I380"/>
    <mergeCell ref="J380:K380"/>
    <mergeCell ref="B373:G373"/>
    <mergeCell ref="H373:I373"/>
    <mergeCell ref="J373:K373"/>
    <mergeCell ref="B374:G374"/>
    <mergeCell ref="H374:I374"/>
    <mergeCell ref="J374:K374"/>
    <mergeCell ref="A375:K375"/>
    <mergeCell ref="B376:G376"/>
    <mergeCell ref="H376:I376"/>
    <mergeCell ref="J376:K376"/>
    <mergeCell ref="B370:G370"/>
    <mergeCell ref="H370:I370"/>
    <mergeCell ref="J370:K370"/>
    <mergeCell ref="B371:G371"/>
    <mergeCell ref="H371:I371"/>
    <mergeCell ref="J371:K371"/>
    <mergeCell ref="B372:G372"/>
    <mergeCell ref="H372:I372"/>
    <mergeCell ref="J372:K372"/>
    <mergeCell ref="B367:G367"/>
    <mergeCell ref="H367:I367"/>
    <mergeCell ref="J367:K367"/>
    <mergeCell ref="B368:G368"/>
    <mergeCell ref="H368:I368"/>
    <mergeCell ref="J368:K368"/>
    <mergeCell ref="B369:G369"/>
    <mergeCell ref="H369:I369"/>
    <mergeCell ref="J369:K369"/>
    <mergeCell ref="A361:K361"/>
    <mergeCell ref="A363:A364"/>
    <mergeCell ref="B363:G364"/>
    <mergeCell ref="H363:K363"/>
    <mergeCell ref="H364:I364"/>
    <mergeCell ref="J364:K364"/>
    <mergeCell ref="A365:K365"/>
    <mergeCell ref="B366:G366"/>
    <mergeCell ref="H366:I366"/>
    <mergeCell ref="J366:K366"/>
    <mergeCell ref="A349:G349"/>
    <mergeCell ref="H349:I349"/>
    <mergeCell ref="J349:K349"/>
    <mergeCell ref="A350:G350"/>
    <mergeCell ref="H350:K350"/>
    <mergeCell ref="I354:K354"/>
    <mergeCell ref="A356:K356"/>
    <mergeCell ref="A357:K357"/>
    <mergeCell ref="A359:K359"/>
    <mergeCell ref="B346:G346"/>
    <mergeCell ref="H346:I346"/>
    <mergeCell ref="J346:K346"/>
    <mergeCell ref="B347:G347"/>
    <mergeCell ref="H347:I347"/>
    <mergeCell ref="J347:K347"/>
    <mergeCell ref="A348:G348"/>
    <mergeCell ref="H348:I348"/>
    <mergeCell ref="J348:K348"/>
    <mergeCell ref="B342:G342"/>
    <mergeCell ref="H342:I342"/>
    <mergeCell ref="J342:K342"/>
    <mergeCell ref="A343:K343"/>
    <mergeCell ref="B344:G344"/>
    <mergeCell ref="H344:I344"/>
    <mergeCell ref="J344:K344"/>
    <mergeCell ref="B345:G345"/>
    <mergeCell ref="H345:I345"/>
    <mergeCell ref="J345:K345"/>
    <mergeCell ref="B338:G338"/>
    <mergeCell ref="H338:I338"/>
    <mergeCell ref="J338:K338"/>
    <mergeCell ref="B339:G339"/>
    <mergeCell ref="H339:I339"/>
    <mergeCell ref="J339:K339"/>
    <mergeCell ref="A340:K340"/>
    <mergeCell ref="B341:G341"/>
    <mergeCell ref="H341:I341"/>
    <mergeCell ref="J341:K341"/>
    <mergeCell ref="B335:G335"/>
    <mergeCell ref="H335:I335"/>
    <mergeCell ref="J335:K335"/>
    <mergeCell ref="B336:G336"/>
    <mergeCell ref="H336:I336"/>
    <mergeCell ref="J336:K336"/>
    <mergeCell ref="B337:G337"/>
    <mergeCell ref="H337:I337"/>
    <mergeCell ref="J337:K337"/>
    <mergeCell ref="B332:G332"/>
    <mergeCell ref="H332:I332"/>
    <mergeCell ref="J332:K332"/>
    <mergeCell ref="B333:G333"/>
    <mergeCell ref="H333:I333"/>
    <mergeCell ref="J333:K333"/>
    <mergeCell ref="B334:G334"/>
    <mergeCell ref="H334:I334"/>
    <mergeCell ref="J334:K334"/>
    <mergeCell ref="A326:K326"/>
    <mergeCell ref="A328:A329"/>
    <mergeCell ref="B328:G329"/>
    <mergeCell ref="H328:K328"/>
    <mergeCell ref="H329:I329"/>
    <mergeCell ref="J329:K329"/>
    <mergeCell ref="A330:K330"/>
    <mergeCell ref="B331:G331"/>
    <mergeCell ref="H331:I331"/>
    <mergeCell ref="J331:K331"/>
    <mergeCell ref="A315:G315"/>
    <mergeCell ref="H315:I315"/>
    <mergeCell ref="J315:K315"/>
    <mergeCell ref="A316:G316"/>
    <mergeCell ref="H316:K316"/>
    <mergeCell ref="I319:K319"/>
    <mergeCell ref="A321:K321"/>
    <mergeCell ref="A322:K322"/>
    <mergeCell ref="A324:K324"/>
    <mergeCell ref="B312:G312"/>
    <mergeCell ref="H312:I312"/>
    <mergeCell ref="J312:K312"/>
    <mergeCell ref="B313:G313"/>
    <mergeCell ref="H313:I313"/>
    <mergeCell ref="J313:K313"/>
    <mergeCell ref="A314:G314"/>
    <mergeCell ref="H314:I314"/>
    <mergeCell ref="J314:K314"/>
    <mergeCell ref="B308:G308"/>
    <mergeCell ref="H308:I308"/>
    <mergeCell ref="J308:K308"/>
    <mergeCell ref="A309:K309"/>
    <mergeCell ref="B310:G310"/>
    <mergeCell ref="H310:I310"/>
    <mergeCell ref="J310:K310"/>
    <mergeCell ref="B311:G311"/>
    <mergeCell ref="H311:I311"/>
    <mergeCell ref="J311:K311"/>
    <mergeCell ref="B304:G304"/>
    <mergeCell ref="H304:I304"/>
    <mergeCell ref="J304:K304"/>
    <mergeCell ref="B305:G305"/>
    <mergeCell ref="H305:I305"/>
    <mergeCell ref="J305:K305"/>
    <mergeCell ref="A306:K306"/>
    <mergeCell ref="B307:G307"/>
    <mergeCell ref="H307:I307"/>
    <mergeCell ref="J307:K307"/>
    <mergeCell ref="B301:G301"/>
    <mergeCell ref="H301:I301"/>
    <mergeCell ref="J301:K301"/>
    <mergeCell ref="B302:G302"/>
    <mergeCell ref="H302:I302"/>
    <mergeCell ref="J302:K302"/>
    <mergeCell ref="B303:G303"/>
    <mergeCell ref="H303:I303"/>
    <mergeCell ref="J303:K303"/>
    <mergeCell ref="B298:G298"/>
    <mergeCell ref="H298:I298"/>
    <mergeCell ref="J298:K298"/>
    <mergeCell ref="B299:G299"/>
    <mergeCell ref="H299:I299"/>
    <mergeCell ref="J299:K299"/>
    <mergeCell ref="B300:G300"/>
    <mergeCell ref="H300:I300"/>
    <mergeCell ref="J300:K300"/>
    <mergeCell ref="A292:K292"/>
    <mergeCell ref="A294:A295"/>
    <mergeCell ref="B294:G295"/>
    <mergeCell ref="H294:K294"/>
    <mergeCell ref="H295:I295"/>
    <mergeCell ref="J295:K295"/>
    <mergeCell ref="A296:K296"/>
    <mergeCell ref="B297:G297"/>
    <mergeCell ref="H297:I297"/>
    <mergeCell ref="J297:K297"/>
    <mergeCell ref="A280:G280"/>
    <mergeCell ref="H280:I280"/>
    <mergeCell ref="J280:K280"/>
    <mergeCell ref="A281:G281"/>
    <mergeCell ref="H281:K281"/>
    <mergeCell ref="I285:K285"/>
    <mergeCell ref="A287:K287"/>
    <mergeCell ref="A288:K288"/>
    <mergeCell ref="A290:K290"/>
    <mergeCell ref="B277:G277"/>
    <mergeCell ref="H277:I277"/>
    <mergeCell ref="J277:K277"/>
    <mergeCell ref="B278:G278"/>
    <mergeCell ref="H278:I278"/>
    <mergeCell ref="J278:K278"/>
    <mergeCell ref="A279:G279"/>
    <mergeCell ref="H279:I279"/>
    <mergeCell ref="J279:K279"/>
    <mergeCell ref="B273:G273"/>
    <mergeCell ref="H273:I273"/>
    <mergeCell ref="J273:K273"/>
    <mergeCell ref="A274:K274"/>
    <mergeCell ref="B275:G275"/>
    <mergeCell ref="H275:I275"/>
    <mergeCell ref="J275:K275"/>
    <mergeCell ref="B276:G276"/>
    <mergeCell ref="H276:I276"/>
    <mergeCell ref="J276:K276"/>
    <mergeCell ref="B269:G269"/>
    <mergeCell ref="H269:I269"/>
    <mergeCell ref="J269:K269"/>
    <mergeCell ref="B270:G270"/>
    <mergeCell ref="H270:I270"/>
    <mergeCell ref="J270:K270"/>
    <mergeCell ref="A271:K271"/>
    <mergeCell ref="B272:G272"/>
    <mergeCell ref="H272:I272"/>
    <mergeCell ref="J272:K272"/>
    <mergeCell ref="B266:G266"/>
    <mergeCell ref="H266:I266"/>
    <mergeCell ref="J266:K266"/>
    <mergeCell ref="B267:G267"/>
    <mergeCell ref="H267:I267"/>
    <mergeCell ref="J267:K267"/>
    <mergeCell ref="B268:G268"/>
    <mergeCell ref="H268:I268"/>
    <mergeCell ref="J268:K268"/>
    <mergeCell ref="B263:G263"/>
    <mergeCell ref="H263:I263"/>
    <mergeCell ref="J263:K263"/>
    <mergeCell ref="B264:G264"/>
    <mergeCell ref="H264:I264"/>
    <mergeCell ref="J264:K264"/>
    <mergeCell ref="B265:G265"/>
    <mergeCell ref="H265:I265"/>
    <mergeCell ref="J265:K265"/>
    <mergeCell ref="A257:K257"/>
    <mergeCell ref="A259:A260"/>
    <mergeCell ref="B259:G260"/>
    <mergeCell ref="H259:K259"/>
    <mergeCell ref="H260:I260"/>
    <mergeCell ref="J260:K260"/>
    <mergeCell ref="A261:K261"/>
    <mergeCell ref="B262:G262"/>
    <mergeCell ref="H262:I262"/>
    <mergeCell ref="J262:K262"/>
    <mergeCell ref="A246:G246"/>
    <mergeCell ref="H246:I246"/>
    <mergeCell ref="J246:K246"/>
    <mergeCell ref="A247:G247"/>
    <mergeCell ref="H247:K247"/>
    <mergeCell ref="I250:K250"/>
    <mergeCell ref="A252:K252"/>
    <mergeCell ref="A253:K253"/>
    <mergeCell ref="A255:K255"/>
    <mergeCell ref="B243:G243"/>
    <mergeCell ref="H243:I243"/>
    <mergeCell ref="J243:K243"/>
    <mergeCell ref="B244:G244"/>
    <mergeCell ref="H244:I244"/>
    <mergeCell ref="J244:K244"/>
    <mergeCell ref="A245:G245"/>
    <mergeCell ref="H245:I245"/>
    <mergeCell ref="J245:K245"/>
    <mergeCell ref="B239:G239"/>
    <mergeCell ref="H239:I239"/>
    <mergeCell ref="J239:K239"/>
    <mergeCell ref="A240:K240"/>
    <mergeCell ref="B241:G241"/>
    <mergeCell ref="H241:I241"/>
    <mergeCell ref="J241:K241"/>
    <mergeCell ref="B242:G242"/>
    <mergeCell ref="H242:I242"/>
    <mergeCell ref="J242:K242"/>
    <mergeCell ref="B235:G235"/>
    <mergeCell ref="H235:I235"/>
    <mergeCell ref="J235:K235"/>
    <mergeCell ref="B236:G236"/>
    <mergeCell ref="H236:I236"/>
    <mergeCell ref="J236:K236"/>
    <mergeCell ref="A237:K237"/>
    <mergeCell ref="B238:G238"/>
    <mergeCell ref="H238:I238"/>
    <mergeCell ref="J238:K238"/>
    <mergeCell ref="B232:G232"/>
    <mergeCell ref="H232:I232"/>
    <mergeCell ref="J232:K232"/>
    <mergeCell ref="B233:G233"/>
    <mergeCell ref="H233:I233"/>
    <mergeCell ref="J233:K233"/>
    <mergeCell ref="B234:G234"/>
    <mergeCell ref="H234:I234"/>
    <mergeCell ref="J234:K234"/>
    <mergeCell ref="B229:G229"/>
    <mergeCell ref="H229:I229"/>
    <mergeCell ref="J229:K229"/>
    <mergeCell ref="B230:G230"/>
    <mergeCell ref="H230:I230"/>
    <mergeCell ref="J230:K230"/>
    <mergeCell ref="B231:G231"/>
    <mergeCell ref="H231:I231"/>
    <mergeCell ref="J231:K231"/>
    <mergeCell ref="A223:K223"/>
    <mergeCell ref="A225:A226"/>
    <mergeCell ref="B225:G226"/>
    <mergeCell ref="H225:K225"/>
    <mergeCell ref="H226:I226"/>
    <mergeCell ref="J226:K226"/>
    <mergeCell ref="A227:K227"/>
    <mergeCell ref="B228:G228"/>
    <mergeCell ref="H228:I228"/>
    <mergeCell ref="J228:K228"/>
    <mergeCell ref="A211:G211"/>
    <mergeCell ref="H211:I211"/>
    <mergeCell ref="J211:K211"/>
    <mergeCell ref="A212:G212"/>
    <mergeCell ref="H212:K212"/>
    <mergeCell ref="I216:K216"/>
    <mergeCell ref="A218:K218"/>
    <mergeCell ref="A219:K219"/>
    <mergeCell ref="A221:K221"/>
    <mergeCell ref="B208:G208"/>
    <mergeCell ref="H208:I208"/>
    <mergeCell ref="J208:K208"/>
    <mergeCell ref="B209:G209"/>
    <mergeCell ref="H209:I209"/>
    <mergeCell ref="J209:K209"/>
    <mergeCell ref="A210:G210"/>
    <mergeCell ref="H210:I210"/>
    <mergeCell ref="J210:K210"/>
    <mergeCell ref="B204:G204"/>
    <mergeCell ref="H204:I204"/>
    <mergeCell ref="J204:K204"/>
    <mergeCell ref="A205:K205"/>
    <mergeCell ref="B206:G206"/>
    <mergeCell ref="H206:I206"/>
    <mergeCell ref="J206:K206"/>
    <mergeCell ref="B207:G207"/>
    <mergeCell ref="H207:I207"/>
    <mergeCell ref="J207:K207"/>
    <mergeCell ref="B200:G200"/>
    <mergeCell ref="H200:I200"/>
    <mergeCell ref="J200:K200"/>
    <mergeCell ref="B201:G201"/>
    <mergeCell ref="H201:I201"/>
    <mergeCell ref="J201:K201"/>
    <mergeCell ref="A202:K202"/>
    <mergeCell ref="B203:G203"/>
    <mergeCell ref="H203:I203"/>
    <mergeCell ref="J203:K203"/>
    <mergeCell ref="B197:G197"/>
    <mergeCell ref="H197:I197"/>
    <mergeCell ref="J197:K197"/>
    <mergeCell ref="B198:G198"/>
    <mergeCell ref="H198:I198"/>
    <mergeCell ref="J198:K198"/>
    <mergeCell ref="B199:G199"/>
    <mergeCell ref="H199:I199"/>
    <mergeCell ref="J199:K199"/>
    <mergeCell ref="B194:G194"/>
    <mergeCell ref="H194:I194"/>
    <mergeCell ref="J194:K194"/>
    <mergeCell ref="B195:G195"/>
    <mergeCell ref="H195:I195"/>
    <mergeCell ref="J195:K195"/>
    <mergeCell ref="B196:G196"/>
    <mergeCell ref="H196:I196"/>
    <mergeCell ref="J196:K196"/>
    <mergeCell ref="A188:K188"/>
    <mergeCell ref="A190:A191"/>
    <mergeCell ref="B190:G191"/>
    <mergeCell ref="H190:K190"/>
    <mergeCell ref="H191:I191"/>
    <mergeCell ref="J191:K191"/>
    <mergeCell ref="A192:K192"/>
    <mergeCell ref="B193:G193"/>
    <mergeCell ref="H193:I193"/>
    <mergeCell ref="J193:K193"/>
    <mergeCell ref="H178:K178"/>
    <mergeCell ref="A176:G176"/>
    <mergeCell ref="A177:G177"/>
    <mergeCell ref="A178:G178"/>
    <mergeCell ref="I181:K181"/>
    <mergeCell ref="A183:K183"/>
    <mergeCell ref="A184:K184"/>
    <mergeCell ref="A186:K186"/>
    <mergeCell ref="B175:G175"/>
    <mergeCell ref="H175:I175"/>
    <mergeCell ref="J175:K175"/>
    <mergeCell ref="H176:I176"/>
    <mergeCell ref="J176:K176"/>
    <mergeCell ref="H177:I177"/>
    <mergeCell ref="J177:K177"/>
    <mergeCell ref="A171:K171"/>
    <mergeCell ref="B172:G172"/>
    <mergeCell ref="H172:I172"/>
    <mergeCell ref="J172:K172"/>
    <mergeCell ref="B173:G173"/>
    <mergeCell ref="H173:I173"/>
    <mergeCell ref="J173:K173"/>
    <mergeCell ref="B174:G174"/>
    <mergeCell ref="H174:I174"/>
    <mergeCell ref="J174:K174"/>
    <mergeCell ref="A168:K168"/>
    <mergeCell ref="B169:G169"/>
    <mergeCell ref="H169:I169"/>
    <mergeCell ref="J169:K169"/>
    <mergeCell ref="B170:G170"/>
    <mergeCell ref="H170:I170"/>
    <mergeCell ref="J170:K170"/>
    <mergeCell ref="B165:G165"/>
    <mergeCell ref="H165:I165"/>
    <mergeCell ref="J165:K165"/>
    <mergeCell ref="B166:G166"/>
    <mergeCell ref="H166:I166"/>
    <mergeCell ref="J166:K166"/>
    <mergeCell ref="B167:G167"/>
    <mergeCell ref="H167:I167"/>
    <mergeCell ref="J167:K167"/>
    <mergeCell ref="B162:G162"/>
    <mergeCell ref="H162:I162"/>
    <mergeCell ref="J162:K162"/>
    <mergeCell ref="B163:G163"/>
    <mergeCell ref="H163:I163"/>
    <mergeCell ref="J163:K163"/>
    <mergeCell ref="B164:G164"/>
    <mergeCell ref="H164:I164"/>
    <mergeCell ref="J164:K164"/>
    <mergeCell ref="A158:K158"/>
    <mergeCell ref="B159:G159"/>
    <mergeCell ref="H159:I159"/>
    <mergeCell ref="J159:K159"/>
    <mergeCell ref="B160:G160"/>
    <mergeCell ref="H160:I160"/>
    <mergeCell ref="J160:K160"/>
    <mergeCell ref="B161:G161"/>
    <mergeCell ref="H161:I161"/>
    <mergeCell ref="J161:K161"/>
    <mergeCell ref="A154:K154"/>
    <mergeCell ref="H157:I157"/>
    <mergeCell ref="J157:K157"/>
    <mergeCell ref="A152:K152"/>
    <mergeCell ref="H156:K156"/>
    <mergeCell ref="A156:A157"/>
    <mergeCell ref="B156:G157"/>
    <mergeCell ref="A128:G128"/>
    <mergeCell ref="H128:K128"/>
    <mergeCell ref="A130:K130"/>
    <mergeCell ref="A129:K129"/>
    <mergeCell ref="H145:K145"/>
    <mergeCell ref="I147:K147"/>
    <mergeCell ref="A149:K149"/>
    <mergeCell ref="A150:K150"/>
    <mergeCell ref="B143:G143"/>
    <mergeCell ref="H143:I143"/>
    <mergeCell ref="J143:K143"/>
    <mergeCell ref="B144:G144"/>
    <mergeCell ref="H144:I144"/>
    <mergeCell ref="J144:K144"/>
    <mergeCell ref="B145:G145"/>
    <mergeCell ref="B140:G140"/>
    <mergeCell ref="H140:I140"/>
    <mergeCell ref="J140:K140"/>
    <mergeCell ref="B141:G141"/>
    <mergeCell ref="H141:I141"/>
    <mergeCell ref="J141:K141"/>
    <mergeCell ref="B142:G142"/>
    <mergeCell ref="H142:I142"/>
    <mergeCell ref="J142:K142"/>
    <mergeCell ref="B137:G137"/>
    <mergeCell ref="H137:I137"/>
    <mergeCell ref="J137:K137"/>
    <mergeCell ref="B138:G138"/>
    <mergeCell ref="H138:I138"/>
    <mergeCell ref="J138:K138"/>
    <mergeCell ref="B139:G139"/>
    <mergeCell ref="H139:I139"/>
    <mergeCell ref="J139:K139"/>
    <mergeCell ref="B134:G134"/>
    <mergeCell ref="H134:I134"/>
    <mergeCell ref="J134:K134"/>
    <mergeCell ref="B135:G135"/>
    <mergeCell ref="H135:I135"/>
    <mergeCell ref="J135:K135"/>
    <mergeCell ref="B136:G136"/>
    <mergeCell ref="H136:I136"/>
    <mergeCell ref="J136:K136"/>
    <mergeCell ref="B131:G131"/>
    <mergeCell ref="H131:I131"/>
    <mergeCell ref="J131:K131"/>
    <mergeCell ref="B132:G132"/>
    <mergeCell ref="H132:I132"/>
    <mergeCell ref="J132:K132"/>
    <mergeCell ref="B133:G133"/>
    <mergeCell ref="H133:I133"/>
    <mergeCell ref="J133:K133"/>
    <mergeCell ref="B125:G125"/>
    <mergeCell ref="H125:I125"/>
    <mergeCell ref="J125:K125"/>
    <mergeCell ref="B126:G126"/>
    <mergeCell ref="H126:I126"/>
    <mergeCell ref="J126:K126"/>
    <mergeCell ref="B127:G127"/>
    <mergeCell ref="H127:I127"/>
    <mergeCell ref="J127:K127"/>
    <mergeCell ref="B122:G122"/>
    <mergeCell ref="H122:I122"/>
    <mergeCell ref="J122:K122"/>
    <mergeCell ref="B123:G123"/>
    <mergeCell ref="H123:I123"/>
    <mergeCell ref="J123:K123"/>
    <mergeCell ref="B124:G124"/>
    <mergeCell ref="H124:I124"/>
    <mergeCell ref="J124:K124"/>
    <mergeCell ref="B119:G119"/>
    <mergeCell ref="H119:I119"/>
    <mergeCell ref="J119:K119"/>
    <mergeCell ref="B120:G120"/>
    <mergeCell ref="H120:I120"/>
    <mergeCell ref="J120:K120"/>
    <mergeCell ref="B121:G121"/>
    <mergeCell ref="H121:I121"/>
    <mergeCell ref="J121:K121"/>
    <mergeCell ref="I109:K109"/>
    <mergeCell ref="A111:K111"/>
    <mergeCell ref="A112:K112"/>
    <mergeCell ref="A116:K116"/>
    <mergeCell ref="A114:K114"/>
    <mergeCell ref="B118:G118"/>
    <mergeCell ref="H118:I118"/>
    <mergeCell ref="J118:K118"/>
    <mergeCell ref="B117:G117"/>
    <mergeCell ref="H117:I117"/>
    <mergeCell ref="J117:K117"/>
    <mergeCell ref="H102:I102"/>
    <mergeCell ref="J102:K102"/>
    <mergeCell ref="H103:I103"/>
    <mergeCell ref="J103:K103"/>
    <mergeCell ref="H104:I104"/>
    <mergeCell ref="J104:K104"/>
    <mergeCell ref="H105:I105"/>
    <mergeCell ref="J105:K105"/>
    <mergeCell ref="H106:K106"/>
    <mergeCell ref="H97:I97"/>
    <mergeCell ref="J97:K97"/>
    <mergeCell ref="H98:I98"/>
    <mergeCell ref="J98:K98"/>
    <mergeCell ref="H99:I99"/>
    <mergeCell ref="J99:K99"/>
    <mergeCell ref="H100:I100"/>
    <mergeCell ref="J100:K100"/>
    <mergeCell ref="H101:I101"/>
    <mergeCell ref="J101:K101"/>
    <mergeCell ref="J93:K93"/>
    <mergeCell ref="H94:I94"/>
    <mergeCell ref="J94:K94"/>
    <mergeCell ref="H95:I95"/>
    <mergeCell ref="J95:K95"/>
    <mergeCell ref="H96:I96"/>
    <mergeCell ref="J96:K96"/>
    <mergeCell ref="H87:I87"/>
    <mergeCell ref="J87:K87"/>
    <mergeCell ref="H88:I88"/>
    <mergeCell ref="J88:K88"/>
    <mergeCell ref="H89:I89"/>
    <mergeCell ref="J89:K89"/>
    <mergeCell ref="H90:I90"/>
    <mergeCell ref="J90:K90"/>
    <mergeCell ref="H91:I91"/>
    <mergeCell ref="J91:K91"/>
    <mergeCell ref="H84:I84"/>
    <mergeCell ref="J84:K84"/>
    <mergeCell ref="H85:I85"/>
    <mergeCell ref="J85:K85"/>
    <mergeCell ref="H86:I86"/>
    <mergeCell ref="J86:K86"/>
    <mergeCell ref="B102:G102"/>
    <mergeCell ref="B103:G103"/>
    <mergeCell ref="B104:G104"/>
    <mergeCell ref="B105:G105"/>
    <mergeCell ref="B107:G107"/>
    <mergeCell ref="A106:G106"/>
    <mergeCell ref="H74:I74"/>
    <mergeCell ref="J74:K74"/>
    <mergeCell ref="H75:I75"/>
    <mergeCell ref="J75:K75"/>
    <mergeCell ref="H76:I76"/>
    <mergeCell ref="J76:K76"/>
    <mergeCell ref="H77:I77"/>
    <mergeCell ref="J77:K77"/>
    <mergeCell ref="H78:I78"/>
    <mergeCell ref="J78:K78"/>
    <mergeCell ref="H79:I79"/>
    <mergeCell ref="J79:K79"/>
    <mergeCell ref="H80:I80"/>
    <mergeCell ref="J80:K80"/>
    <mergeCell ref="H81:I81"/>
    <mergeCell ref="J81:K81"/>
    <mergeCell ref="H82:I82"/>
    <mergeCell ref="H92:I92"/>
    <mergeCell ref="J92:K92"/>
    <mergeCell ref="H93:I93"/>
    <mergeCell ref="B93:G93"/>
    <mergeCell ref="B94:G94"/>
    <mergeCell ref="B95:G95"/>
    <mergeCell ref="B96:G96"/>
    <mergeCell ref="B97:G97"/>
    <mergeCell ref="B98:G98"/>
    <mergeCell ref="B99:G99"/>
    <mergeCell ref="B100:G100"/>
    <mergeCell ref="B101:G101"/>
    <mergeCell ref="B84:G84"/>
    <mergeCell ref="B85:G85"/>
    <mergeCell ref="B86:G86"/>
    <mergeCell ref="B87:G87"/>
    <mergeCell ref="B88:G88"/>
    <mergeCell ref="B89:G89"/>
    <mergeCell ref="B90:G90"/>
    <mergeCell ref="B91:G91"/>
    <mergeCell ref="B92:G92"/>
    <mergeCell ref="B75:G75"/>
    <mergeCell ref="B76:G76"/>
    <mergeCell ref="B77:G77"/>
    <mergeCell ref="B78:G78"/>
    <mergeCell ref="B79:G79"/>
    <mergeCell ref="B80:G80"/>
    <mergeCell ref="B81:G81"/>
    <mergeCell ref="B82:G82"/>
    <mergeCell ref="B83:G83"/>
    <mergeCell ref="I65:K65"/>
    <mergeCell ref="A67:K67"/>
    <mergeCell ref="A68:K68"/>
    <mergeCell ref="A69:K69"/>
    <mergeCell ref="A71:K71"/>
    <mergeCell ref="J73:K73"/>
    <mergeCell ref="H73:I73"/>
    <mergeCell ref="B73:G73"/>
    <mergeCell ref="B74:G74"/>
    <mergeCell ref="J82:K82"/>
    <mergeCell ref="H83:I83"/>
    <mergeCell ref="J83:K83"/>
    <mergeCell ref="F63:G63"/>
    <mergeCell ref="H63:K63"/>
    <mergeCell ref="A61:E61"/>
    <mergeCell ref="A62:E62"/>
    <mergeCell ref="A63:E63"/>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F62:G62"/>
    <mergeCell ref="H61:K61"/>
    <mergeCell ref="H62:K62"/>
    <mergeCell ref="F55:G55"/>
    <mergeCell ref="H55:I55"/>
    <mergeCell ref="J55:K55"/>
    <mergeCell ref="A55:E55"/>
    <mergeCell ref="A56:E56"/>
    <mergeCell ref="A57:E57"/>
    <mergeCell ref="A58:E58"/>
    <mergeCell ref="A59:E59"/>
    <mergeCell ref="A60:E60"/>
    <mergeCell ref="J51:K51"/>
    <mergeCell ref="J52:K52"/>
    <mergeCell ref="A53:K53"/>
    <mergeCell ref="J54:K54"/>
    <mergeCell ref="H54:I54"/>
    <mergeCell ref="F54:G54"/>
    <mergeCell ref="A54:E54"/>
    <mergeCell ref="A51:E51"/>
    <mergeCell ref="A52:E52"/>
    <mergeCell ref="F50:G50"/>
    <mergeCell ref="H50:I50"/>
    <mergeCell ref="F51:G51"/>
    <mergeCell ref="H51:I51"/>
    <mergeCell ref="F52:G52"/>
    <mergeCell ref="H52:I52"/>
    <mergeCell ref="F26:K26"/>
    <mergeCell ref="F44:K44"/>
    <mergeCell ref="A25:E25"/>
    <mergeCell ref="F25:K25"/>
    <mergeCell ref="A5:K5"/>
    <mergeCell ref="F49:G49"/>
    <mergeCell ref="H49:I49"/>
    <mergeCell ref="A50:E50"/>
    <mergeCell ref="A49:E49"/>
    <mergeCell ref="J49:K49"/>
    <mergeCell ref="J50:K50"/>
    <mergeCell ref="A8:C8"/>
    <mergeCell ref="A10:K10"/>
    <mergeCell ref="A6:K6"/>
    <mergeCell ref="A44:E44"/>
    <mergeCell ref="A45:E45"/>
    <mergeCell ref="A46:E46"/>
    <mergeCell ref="A47:E47"/>
    <mergeCell ref="A39:E39"/>
    <mergeCell ref="A40:E40"/>
    <mergeCell ref="H13:I13"/>
    <mergeCell ref="A14:E14"/>
    <mergeCell ref="A15:E15"/>
    <mergeCell ref="A16:E16"/>
    <mergeCell ref="A17:E17"/>
    <mergeCell ref="A41:E41"/>
    <mergeCell ref="A2:K2"/>
    <mergeCell ref="A29:E29"/>
    <mergeCell ref="A30:E30"/>
    <mergeCell ref="A31:E31"/>
    <mergeCell ref="A32:E32"/>
    <mergeCell ref="A28:E28"/>
    <mergeCell ref="A33:E33"/>
    <mergeCell ref="J13:K13"/>
    <mergeCell ref="F14:G14"/>
    <mergeCell ref="H14:I14"/>
    <mergeCell ref="J14:K14"/>
    <mergeCell ref="F15:G15"/>
    <mergeCell ref="H15:I15"/>
    <mergeCell ref="J15:K15"/>
    <mergeCell ref="A48:E48"/>
    <mergeCell ref="F11:G11"/>
    <mergeCell ref="H11:I11"/>
    <mergeCell ref="J11:K11"/>
    <mergeCell ref="A12:E12"/>
    <mergeCell ref="F12:G12"/>
    <mergeCell ref="H12:I12"/>
    <mergeCell ref="J12:K12"/>
    <mergeCell ref="A11:E11"/>
    <mergeCell ref="F13:G13"/>
    <mergeCell ref="A42:E42"/>
    <mergeCell ref="A34:E34"/>
    <mergeCell ref="A35:E35"/>
    <mergeCell ref="A36:E36"/>
    <mergeCell ref="A37:E37"/>
    <mergeCell ref="A38:E38"/>
    <mergeCell ref="A13:E13"/>
    <mergeCell ref="A43:E43"/>
    <mergeCell ref="A23:E23"/>
    <mergeCell ref="A24:E24"/>
    <mergeCell ref="A26:E26"/>
    <mergeCell ref="A27:E27"/>
    <mergeCell ref="A18:E18"/>
    <mergeCell ref="A19:E19"/>
    <mergeCell ref="A20:E20"/>
    <mergeCell ref="A21:E21"/>
    <mergeCell ref="A22:E22"/>
    <mergeCell ref="F16:G16"/>
    <mergeCell ref="H16:I16"/>
    <mergeCell ref="J16:K16"/>
    <mergeCell ref="F21:G21"/>
    <mergeCell ref="H21:I21"/>
    <mergeCell ref="J21:K21"/>
    <mergeCell ref="F17:G17"/>
    <mergeCell ref="H17:I17"/>
    <mergeCell ref="J17:K17"/>
    <mergeCell ref="F18:G18"/>
    <mergeCell ref="H18:I18"/>
    <mergeCell ref="J18:K18"/>
    <mergeCell ref="F22:G22"/>
    <mergeCell ref="H22:I22"/>
    <mergeCell ref="J22:K22"/>
    <mergeCell ref="F19:G19"/>
    <mergeCell ref="H19:I19"/>
    <mergeCell ref="J19:K19"/>
    <mergeCell ref="F20:G20"/>
    <mergeCell ref="H20:I20"/>
    <mergeCell ref="J20:K20"/>
    <mergeCell ref="F31:G31"/>
    <mergeCell ref="H31:I31"/>
    <mergeCell ref="J31:K31"/>
    <mergeCell ref="F23:G23"/>
    <mergeCell ref="H23:I23"/>
    <mergeCell ref="J23:K23"/>
    <mergeCell ref="F24:G24"/>
    <mergeCell ref="H24:I24"/>
    <mergeCell ref="J24:K24"/>
    <mergeCell ref="F27:G27"/>
    <mergeCell ref="H27:I27"/>
    <mergeCell ref="J27:K27"/>
    <mergeCell ref="F28:G28"/>
    <mergeCell ref="H28:I28"/>
    <mergeCell ref="J28:K28"/>
    <mergeCell ref="F29:G29"/>
    <mergeCell ref="H29:I29"/>
    <mergeCell ref="J29:K29"/>
    <mergeCell ref="F30:G30"/>
    <mergeCell ref="H30:I30"/>
    <mergeCell ref="J30:K30"/>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J8:K8"/>
    <mergeCell ref="G8:I8"/>
    <mergeCell ref="F48:G48"/>
    <mergeCell ref="H48:I48"/>
    <mergeCell ref="J48:K48"/>
    <mergeCell ref="F41:G41"/>
    <mergeCell ref="H41:I41"/>
    <mergeCell ref="J41:K41"/>
    <mergeCell ref="F42:G42"/>
    <mergeCell ref="H42:I42"/>
    <mergeCell ref="J42:K42"/>
    <mergeCell ref="F43:G43"/>
    <mergeCell ref="H43:I43"/>
    <mergeCell ref="J43:K43"/>
    <mergeCell ref="F45:G45"/>
    <mergeCell ref="H45:I45"/>
    <mergeCell ref="J45:K45"/>
    <mergeCell ref="F46:G46"/>
    <mergeCell ref="H46:I46"/>
    <mergeCell ref="J46:K46"/>
    <mergeCell ref="F47:G47"/>
    <mergeCell ref="H47:I47"/>
    <mergeCell ref="J47:K47"/>
    <mergeCell ref="F32:G32"/>
    <mergeCell ref="H32:I32"/>
    <mergeCell ref="J32:K32"/>
    <mergeCell ref="F33:G33"/>
    <mergeCell ref="H33:I33"/>
    <mergeCell ref="J33:K33"/>
    <mergeCell ref="F40:G40"/>
    <mergeCell ref="H40:I40"/>
    <mergeCell ref="J40:K40"/>
  </mergeCells>
  <conditionalFormatting sqref="F44:K44">
    <cfRule type="containsText" dxfId="9" priority="4" operator="containsText" text="Nu este corect valoarea depaseste 5%">
      <formula>NOT(ISERROR(SEARCH("Nu este corect valoarea depaseste 5%",F44)))</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63">
    <cfRule type="containsText" dxfId="6" priority="2" operator="containsText" text="&quot;Suma de avans mai mica de 50% din ajutorul public&quot;">
      <formula>NOT(ISERROR(SEARCH("""Suma de avans mai mica de 50% din ajutorul public""",H63)))</formula>
    </cfRule>
  </conditionalFormatting>
  <conditionalFormatting sqref="H63:K63">
    <cfRule type="containsText" dxfId="5" priority="1" operator="containsText" text="Suma de avans mai mare de 50% din ajutorul public">
      <formula>NOT(ISERROR(SEARCH("Suma de avans mai mare de 50% din ajutorul public",H63)))</formula>
    </cfRule>
  </conditionalFormatting>
  <pageMargins left="0.70866141732283472" right="0.70866141732283472" top="0.74803149606299213" bottom="0.74803149606299213" header="0.31496062992125984" footer="0.31496062992125984"/>
  <pageSetup paperSize="9" scale="73" fitToHeight="12" orientation="portrait" r:id="rId1"/>
  <rowBreaks count="13" manualBreakCount="13">
    <brk id="48" max="10" man="1"/>
    <brk id="63" max="16383" man="1"/>
    <brk id="107" max="10" man="1"/>
    <brk id="145" max="16383" man="1"/>
    <brk id="179" max="16383" man="1"/>
    <brk id="214" max="16383" man="1"/>
    <brk id="248" max="16383" man="1"/>
    <brk id="283" max="16383" man="1"/>
    <brk id="317" max="16383" man="1"/>
    <brk id="352" max="16383" man="1"/>
    <brk id="386" max="16383" man="1"/>
    <brk id="421" max="16383" man="1"/>
    <brk id="45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497"/>
  <sheetViews>
    <sheetView tabSelected="1" view="pageBreakPreview" zoomScale="85" zoomScaleNormal="100" zoomScaleSheetLayoutView="85" workbookViewId="0">
      <selection activeCell="H15" sqref="H15:I15"/>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453</v>
      </c>
    </row>
    <row r="2" spans="1:11" ht="20.25" customHeight="1" x14ac:dyDescent="0.25">
      <c r="A2" s="325"/>
      <c r="B2" s="325"/>
      <c r="C2" s="325"/>
      <c r="D2" s="325"/>
      <c r="E2" s="325"/>
      <c r="F2" s="325"/>
      <c r="G2" s="325"/>
      <c r="H2" s="325"/>
      <c r="I2" s="325"/>
      <c r="J2" s="325"/>
      <c r="K2" s="325"/>
    </row>
    <row r="3" spans="1:11" ht="20.25" customHeight="1" x14ac:dyDescent="0.25">
      <c r="A3" s="62"/>
      <c r="B3" s="62"/>
      <c r="C3" s="62"/>
      <c r="D3" s="62"/>
      <c r="E3" s="62"/>
      <c r="F3" s="62"/>
      <c r="G3" s="62"/>
      <c r="H3" s="62"/>
      <c r="I3" s="62"/>
      <c r="J3" s="62"/>
      <c r="K3" s="62"/>
    </row>
    <row r="4" spans="1:11" ht="20.25" customHeight="1" x14ac:dyDescent="0.25">
      <c r="A4" s="62"/>
      <c r="B4" s="62"/>
      <c r="C4" s="62"/>
      <c r="D4" s="62"/>
      <c r="E4" s="62"/>
      <c r="F4" s="62"/>
      <c r="G4" s="62"/>
      <c r="H4" s="62"/>
      <c r="I4" s="62"/>
      <c r="J4" s="62"/>
      <c r="K4" s="62"/>
    </row>
    <row r="5" spans="1:11" ht="20.25" customHeight="1" x14ac:dyDescent="0.25">
      <c r="A5" s="332" t="s">
        <v>342</v>
      </c>
      <c r="B5" s="333"/>
      <c r="C5" s="333"/>
      <c r="D5" s="333"/>
      <c r="E5" s="333"/>
      <c r="F5" s="333"/>
      <c r="G5" s="333"/>
      <c r="H5" s="333"/>
      <c r="I5" s="333"/>
      <c r="J5" s="333"/>
      <c r="K5" s="334"/>
    </row>
    <row r="6" spans="1:11" ht="20.25" customHeight="1" x14ac:dyDescent="0.25">
      <c r="A6" s="173" t="s">
        <v>0</v>
      </c>
      <c r="B6" s="174"/>
      <c r="C6" s="174"/>
      <c r="D6" s="174"/>
      <c r="E6" s="174"/>
      <c r="F6" s="174"/>
      <c r="G6" s="174"/>
      <c r="H6" s="174"/>
      <c r="I6" s="174"/>
      <c r="J6" s="174"/>
      <c r="K6" s="175"/>
    </row>
    <row r="7" spans="1:11" ht="20.25" customHeight="1" x14ac:dyDescent="0.25">
      <c r="A7" s="118"/>
      <c r="B7" s="1"/>
      <c r="C7" s="1"/>
      <c r="D7" s="1"/>
      <c r="E7" s="1"/>
      <c r="F7" s="1"/>
      <c r="G7" s="1"/>
      <c r="H7" s="1"/>
      <c r="I7" s="1"/>
      <c r="J7" s="1"/>
      <c r="K7" s="119"/>
    </row>
    <row r="8" spans="1:11" ht="24.75" customHeight="1" x14ac:dyDescent="0.25">
      <c r="A8" s="338" t="s">
        <v>72</v>
      </c>
      <c r="B8" s="339"/>
      <c r="C8" s="339"/>
      <c r="D8" s="15"/>
      <c r="E8" s="114" t="s">
        <v>73</v>
      </c>
      <c r="F8" s="16"/>
      <c r="G8" s="405" t="s">
        <v>343</v>
      </c>
      <c r="H8" s="406"/>
      <c r="I8" s="407"/>
      <c r="J8" s="314"/>
      <c r="K8" s="315"/>
    </row>
    <row r="9" spans="1:11" ht="20.25" customHeight="1" x14ac:dyDescent="0.25">
      <c r="A9" s="118"/>
      <c r="B9" s="1"/>
      <c r="C9" s="1"/>
      <c r="D9" s="1"/>
      <c r="E9" s="1"/>
      <c r="F9" s="1"/>
      <c r="G9" s="1"/>
      <c r="H9" s="1"/>
      <c r="I9" s="1"/>
      <c r="J9" s="1"/>
      <c r="K9" s="119"/>
    </row>
    <row r="10" spans="1:11" ht="20.25" customHeight="1" x14ac:dyDescent="0.25">
      <c r="A10" s="326" t="s">
        <v>585</v>
      </c>
      <c r="B10" s="326"/>
      <c r="C10" s="326"/>
      <c r="D10" s="326"/>
      <c r="E10" s="326"/>
      <c r="F10" s="326"/>
      <c r="G10" s="326"/>
      <c r="H10" s="326"/>
      <c r="I10" s="326"/>
      <c r="J10" s="326"/>
      <c r="K10" s="326"/>
    </row>
    <row r="11" spans="1:11" ht="20.25" customHeight="1" x14ac:dyDescent="0.25">
      <c r="A11" s="326" t="s">
        <v>74</v>
      </c>
      <c r="B11" s="326"/>
      <c r="C11" s="326"/>
      <c r="D11" s="326"/>
      <c r="E11" s="326"/>
      <c r="F11" s="326" t="s">
        <v>75</v>
      </c>
      <c r="G11" s="326"/>
      <c r="H11" s="326" t="s">
        <v>119</v>
      </c>
      <c r="I11" s="326"/>
      <c r="J11" s="327" t="s">
        <v>76</v>
      </c>
      <c r="K11" s="327"/>
    </row>
    <row r="12" spans="1:11" ht="20.25" customHeight="1" x14ac:dyDescent="0.25">
      <c r="A12" s="410"/>
      <c r="B12" s="411"/>
      <c r="C12" s="411"/>
      <c r="D12" s="411"/>
      <c r="E12" s="412"/>
      <c r="F12" s="410" t="s">
        <v>113</v>
      </c>
      <c r="G12" s="412"/>
      <c r="H12" s="410" t="s">
        <v>113</v>
      </c>
      <c r="I12" s="412"/>
      <c r="J12" s="410" t="s">
        <v>113</v>
      </c>
      <c r="K12" s="412"/>
    </row>
    <row r="13" spans="1:11" ht="20.25" customHeight="1" x14ac:dyDescent="0.25">
      <c r="A13" s="326">
        <v>1</v>
      </c>
      <c r="B13" s="326"/>
      <c r="C13" s="326"/>
      <c r="D13" s="326"/>
      <c r="E13" s="326"/>
      <c r="F13" s="326">
        <v>2</v>
      </c>
      <c r="G13" s="326"/>
      <c r="H13" s="326">
        <v>3</v>
      </c>
      <c r="I13" s="326"/>
      <c r="J13" s="326">
        <v>4</v>
      </c>
      <c r="K13" s="326"/>
    </row>
    <row r="14" spans="1:11" ht="26.25" customHeight="1" x14ac:dyDescent="0.25">
      <c r="A14" s="324" t="s">
        <v>77</v>
      </c>
      <c r="B14" s="324"/>
      <c r="C14" s="324"/>
      <c r="D14" s="324"/>
      <c r="E14" s="324"/>
      <c r="F14" s="321">
        <f>F15+F16+F17+F18</f>
        <v>0</v>
      </c>
      <c r="G14" s="321"/>
      <c r="H14" s="321">
        <f t="shared" ref="H14" si="0">H15+H16+H17+H18</f>
        <v>0</v>
      </c>
      <c r="I14" s="321"/>
      <c r="J14" s="321">
        <f t="shared" ref="J14" si="1">J15+J16+J17+J18</f>
        <v>0</v>
      </c>
      <c r="K14" s="321"/>
    </row>
    <row r="15" spans="1:11" ht="20.25" customHeight="1" x14ac:dyDescent="0.25">
      <c r="A15" s="323" t="s">
        <v>454</v>
      </c>
      <c r="B15" s="323"/>
      <c r="C15" s="323"/>
      <c r="D15" s="323"/>
      <c r="E15" s="323"/>
      <c r="F15" s="368"/>
      <c r="G15" s="369"/>
      <c r="H15" s="320"/>
      <c r="I15" s="320"/>
      <c r="J15" s="275">
        <f t="shared" ref="J15:J73" si="2">F15+H15</f>
        <v>0</v>
      </c>
      <c r="K15" s="275"/>
    </row>
    <row r="16" spans="1:11" ht="20.25" customHeight="1" x14ac:dyDescent="0.25">
      <c r="A16" s="323" t="s">
        <v>455</v>
      </c>
      <c r="B16" s="323"/>
      <c r="C16" s="323"/>
      <c r="D16" s="323"/>
      <c r="E16" s="323"/>
      <c r="F16" s="408"/>
      <c r="G16" s="409"/>
      <c r="H16" s="320"/>
      <c r="I16" s="320"/>
      <c r="J16" s="275">
        <f t="shared" si="2"/>
        <v>0</v>
      </c>
      <c r="K16" s="275"/>
    </row>
    <row r="17" spans="1:11" ht="25.5" customHeight="1" x14ac:dyDescent="0.25">
      <c r="A17" s="323" t="s">
        <v>456</v>
      </c>
      <c r="B17" s="323"/>
      <c r="C17" s="323"/>
      <c r="D17" s="323"/>
      <c r="E17" s="323"/>
      <c r="F17" s="408"/>
      <c r="G17" s="409"/>
      <c r="H17" s="320"/>
      <c r="I17" s="320"/>
      <c r="J17" s="275">
        <f t="shared" si="2"/>
        <v>0</v>
      </c>
      <c r="K17" s="275"/>
    </row>
    <row r="18" spans="1:11" ht="25.5" customHeight="1" x14ac:dyDescent="0.25">
      <c r="A18" s="323" t="s">
        <v>457</v>
      </c>
      <c r="B18" s="323"/>
      <c r="C18" s="323"/>
      <c r="D18" s="323"/>
      <c r="E18" s="323"/>
      <c r="F18" s="408"/>
      <c r="G18" s="409"/>
      <c r="H18" s="320"/>
      <c r="I18" s="320"/>
      <c r="J18" s="275">
        <f t="shared" ref="J18" si="3">F18+H18</f>
        <v>0</v>
      </c>
      <c r="K18" s="275"/>
    </row>
    <row r="19" spans="1:11" ht="24" customHeight="1" x14ac:dyDescent="0.25">
      <c r="A19" s="324" t="s">
        <v>458</v>
      </c>
      <c r="B19" s="324"/>
      <c r="C19" s="324"/>
      <c r="D19" s="324"/>
      <c r="E19" s="324"/>
      <c r="F19" s="408"/>
      <c r="G19" s="409"/>
      <c r="H19" s="320"/>
      <c r="I19" s="320"/>
      <c r="J19" s="275">
        <f t="shared" si="2"/>
        <v>0</v>
      </c>
      <c r="K19" s="275"/>
    </row>
    <row r="20" spans="1:11" ht="24" customHeight="1" x14ac:dyDescent="0.25">
      <c r="A20" s="324" t="s">
        <v>82</v>
      </c>
      <c r="B20" s="324"/>
      <c r="C20" s="324"/>
      <c r="D20" s="324"/>
      <c r="E20" s="324"/>
      <c r="F20" s="321">
        <f>F21+F25+F26+F27+F28+F35+F36+F39</f>
        <v>0</v>
      </c>
      <c r="G20" s="321"/>
      <c r="H20" s="321">
        <f>H21+H25+H26+H27+H28+H35+H36+H39</f>
        <v>0</v>
      </c>
      <c r="I20" s="321"/>
      <c r="J20" s="321">
        <f t="shared" si="2"/>
        <v>0</v>
      </c>
      <c r="K20" s="321"/>
    </row>
    <row r="21" spans="1:11" ht="20.25" customHeight="1" x14ac:dyDescent="0.25">
      <c r="A21" s="323" t="s">
        <v>459</v>
      </c>
      <c r="B21" s="323"/>
      <c r="C21" s="323"/>
      <c r="D21" s="323"/>
      <c r="E21" s="323"/>
      <c r="F21" s="321">
        <f>F22+F23+F24</f>
        <v>0</v>
      </c>
      <c r="G21" s="321"/>
      <c r="H21" s="321">
        <f>H22+H23+H24</f>
        <v>0</v>
      </c>
      <c r="I21" s="321"/>
      <c r="J21" s="275">
        <f t="shared" si="2"/>
        <v>0</v>
      </c>
      <c r="K21" s="275"/>
    </row>
    <row r="22" spans="1:11" ht="20.25" customHeight="1" x14ac:dyDescent="0.25">
      <c r="A22" s="413" t="s">
        <v>460</v>
      </c>
      <c r="B22" s="414"/>
      <c r="C22" s="414"/>
      <c r="D22" s="414"/>
      <c r="E22" s="415"/>
      <c r="F22" s="408"/>
      <c r="G22" s="409"/>
      <c r="H22" s="320"/>
      <c r="I22" s="320"/>
      <c r="J22" s="275">
        <f t="shared" ref="J22:J24" si="4">F22+H22</f>
        <v>0</v>
      </c>
      <c r="K22" s="275"/>
    </row>
    <row r="23" spans="1:11" ht="20.25" customHeight="1" x14ac:dyDescent="0.25">
      <c r="A23" s="413" t="s">
        <v>461</v>
      </c>
      <c r="B23" s="414"/>
      <c r="C23" s="414"/>
      <c r="D23" s="414"/>
      <c r="E23" s="415"/>
      <c r="F23" s="408"/>
      <c r="G23" s="409"/>
      <c r="H23" s="320"/>
      <c r="I23" s="320"/>
      <c r="J23" s="275">
        <f t="shared" si="4"/>
        <v>0</v>
      </c>
      <c r="K23" s="275"/>
    </row>
    <row r="24" spans="1:11" ht="20.25" customHeight="1" x14ac:dyDescent="0.25">
      <c r="A24" s="413" t="s">
        <v>462</v>
      </c>
      <c r="B24" s="414"/>
      <c r="C24" s="414"/>
      <c r="D24" s="414"/>
      <c r="E24" s="415"/>
      <c r="F24" s="408"/>
      <c r="G24" s="409"/>
      <c r="H24" s="320"/>
      <c r="I24" s="320"/>
      <c r="J24" s="275">
        <f t="shared" si="4"/>
        <v>0</v>
      </c>
      <c r="K24" s="275"/>
    </row>
    <row r="25" spans="1:11" ht="23.25" customHeight="1" x14ac:dyDescent="0.25">
      <c r="A25" s="323" t="s">
        <v>463</v>
      </c>
      <c r="B25" s="323"/>
      <c r="C25" s="323"/>
      <c r="D25" s="323"/>
      <c r="E25" s="323"/>
      <c r="F25" s="408"/>
      <c r="G25" s="409"/>
      <c r="H25" s="320"/>
      <c r="I25" s="320"/>
      <c r="J25" s="275">
        <f t="shared" si="2"/>
        <v>0</v>
      </c>
      <c r="K25" s="275"/>
    </row>
    <row r="26" spans="1:11" ht="20.25" customHeight="1" x14ac:dyDescent="0.25">
      <c r="A26" s="323" t="s">
        <v>464</v>
      </c>
      <c r="B26" s="323"/>
      <c r="C26" s="323"/>
      <c r="D26" s="323"/>
      <c r="E26" s="323"/>
      <c r="F26" s="408"/>
      <c r="G26" s="409"/>
      <c r="H26" s="320"/>
      <c r="I26" s="320"/>
      <c r="J26" s="275">
        <f t="shared" si="2"/>
        <v>0</v>
      </c>
      <c r="K26" s="275"/>
    </row>
    <row r="27" spans="1:11" ht="20.25" customHeight="1" x14ac:dyDescent="0.25">
      <c r="A27" s="323" t="s">
        <v>465</v>
      </c>
      <c r="B27" s="323"/>
      <c r="C27" s="323"/>
      <c r="D27" s="323"/>
      <c r="E27" s="323"/>
      <c r="F27" s="408"/>
      <c r="G27" s="409"/>
      <c r="H27" s="320"/>
      <c r="I27" s="320"/>
      <c r="J27" s="275">
        <f t="shared" si="2"/>
        <v>0</v>
      </c>
      <c r="K27" s="275"/>
    </row>
    <row r="28" spans="1:11" ht="20.25" customHeight="1" x14ac:dyDescent="0.25">
      <c r="A28" s="323" t="s">
        <v>466</v>
      </c>
      <c r="B28" s="323"/>
      <c r="C28" s="323"/>
      <c r="D28" s="323"/>
      <c r="E28" s="323"/>
      <c r="F28" s="416">
        <f>F29+F30+F31+F32+F33+F34</f>
        <v>0</v>
      </c>
      <c r="G28" s="417"/>
      <c r="H28" s="416">
        <f>H29+H30+H31+H32+H33+H34</f>
        <v>0</v>
      </c>
      <c r="I28" s="417"/>
      <c r="J28" s="275">
        <f t="shared" si="2"/>
        <v>0</v>
      </c>
      <c r="K28" s="275"/>
    </row>
    <row r="29" spans="1:11" ht="20.25" customHeight="1" x14ac:dyDescent="0.25">
      <c r="A29" s="413" t="s">
        <v>467</v>
      </c>
      <c r="B29" s="414"/>
      <c r="C29" s="414"/>
      <c r="D29" s="414"/>
      <c r="E29" s="415"/>
      <c r="F29" s="408"/>
      <c r="G29" s="409"/>
      <c r="H29" s="320"/>
      <c r="I29" s="320"/>
      <c r="J29" s="275">
        <f t="shared" ref="J29:J34" si="5">F29+H29</f>
        <v>0</v>
      </c>
      <c r="K29" s="275"/>
    </row>
    <row r="30" spans="1:11" ht="20.25" customHeight="1" x14ac:dyDescent="0.25">
      <c r="A30" s="413" t="s">
        <v>468</v>
      </c>
      <c r="B30" s="414"/>
      <c r="C30" s="414"/>
      <c r="D30" s="414"/>
      <c r="E30" s="415"/>
      <c r="F30" s="408"/>
      <c r="G30" s="409"/>
      <c r="H30" s="320"/>
      <c r="I30" s="320"/>
      <c r="J30" s="275">
        <f t="shared" si="5"/>
        <v>0</v>
      </c>
      <c r="K30" s="275"/>
    </row>
    <row r="31" spans="1:11" ht="24.75" customHeight="1" x14ac:dyDescent="0.25">
      <c r="A31" s="413" t="s">
        <v>469</v>
      </c>
      <c r="B31" s="414"/>
      <c r="C31" s="414"/>
      <c r="D31" s="414"/>
      <c r="E31" s="415"/>
      <c r="F31" s="408"/>
      <c r="G31" s="409"/>
      <c r="H31" s="320"/>
      <c r="I31" s="320"/>
      <c r="J31" s="275">
        <f t="shared" si="5"/>
        <v>0</v>
      </c>
      <c r="K31" s="275"/>
    </row>
    <row r="32" spans="1:11" ht="24" customHeight="1" x14ac:dyDescent="0.25">
      <c r="A32" s="413" t="s">
        <v>470</v>
      </c>
      <c r="B32" s="414"/>
      <c r="C32" s="414"/>
      <c r="D32" s="414"/>
      <c r="E32" s="415"/>
      <c r="F32" s="408"/>
      <c r="G32" s="409"/>
      <c r="H32" s="320"/>
      <c r="I32" s="320"/>
      <c r="J32" s="275">
        <f t="shared" si="5"/>
        <v>0</v>
      </c>
      <c r="K32" s="275"/>
    </row>
    <row r="33" spans="1:11" ht="24" customHeight="1" x14ac:dyDescent="0.25">
      <c r="A33" s="413" t="s">
        <v>471</v>
      </c>
      <c r="B33" s="414"/>
      <c r="C33" s="414"/>
      <c r="D33" s="414"/>
      <c r="E33" s="415"/>
      <c r="F33" s="408"/>
      <c r="G33" s="409"/>
      <c r="H33" s="320"/>
      <c r="I33" s="320"/>
      <c r="J33" s="275">
        <f t="shared" si="5"/>
        <v>0</v>
      </c>
      <c r="K33" s="275"/>
    </row>
    <row r="34" spans="1:11" ht="20.25" customHeight="1" x14ac:dyDescent="0.25">
      <c r="A34" s="413" t="s">
        <v>472</v>
      </c>
      <c r="B34" s="414"/>
      <c r="C34" s="414"/>
      <c r="D34" s="414"/>
      <c r="E34" s="415"/>
      <c r="F34" s="408"/>
      <c r="G34" s="409"/>
      <c r="H34" s="320"/>
      <c r="I34" s="320"/>
      <c r="J34" s="275">
        <f t="shared" si="5"/>
        <v>0</v>
      </c>
      <c r="K34" s="275"/>
    </row>
    <row r="35" spans="1:11" ht="20.25" customHeight="1" x14ac:dyDescent="0.25">
      <c r="A35" s="413" t="s">
        <v>473</v>
      </c>
      <c r="B35" s="414"/>
      <c r="C35" s="414"/>
      <c r="D35" s="414"/>
      <c r="E35" s="415"/>
      <c r="F35" s="368"/>
      <c r="G35" s="369"/>
      <c r="H35" s="320"/>
      <c r="I35" s="320"/>
      <c r="J35" s="275">
        <f t="shared" ref="J35:J43" si="6">F35+H35</f>
        <v>0</v>
      </c>
      <c r="K35" s="275"/>
    </row>
    <row r="36" spans="1:11" ht="20.25" customHeight="1" x14ac:dyDescent="0.25">
      <c r="A36" s="413" t="s">
        <v>474</v>
      </c>
      <c r="B36" s="414"/>
      <c r="C36" s="414"/>
      <c r="D36" s="414"/>
      <c r="E36" s="415"/>
      <c r="F36" s="420">
        <f>F37</f>
        <v>0</v>
      </c>
      <c r="G36" s="421"/>
      <c r="H36" s="318">
        <f>H37+H38</f>
        <v>0</v>
      </c>
      <c r="I36" s="318"/>
      <c r="J36" s="275">
        <f t="shared" si="6"/>
        <v>0</v>
      </c>
      <c r="K36" s="275"/>
    </row>
    <row r="37" spans="1:11" ht="20.25" customHeight="1" x14ac:dyDescent="0.25">
      <c r="A37" s="413" t="s">
        <v>475</v>
      </c>
      <c r="B37" s="414"/>
      <c r="C37" s="414"/>
      <c r="D37" s="414"/>
      <c r="E37" s="415"/>
      <c r="F37" s="408"/>
      <c r="G37" s="409"/>
      <c r="H37" s="320"/>
      <c r="I37" s="320"/>
      <c r="J37" s="275">
        <f t="shared" si="6"/>
        <v>0</v>
      </c>
      <c r="K37" s="275"/>
    </row>
    <row r="38" spans="1:11" ht="20.25" customHeight="1" x14ac:dyDescent="0.25">
      <c r="A38" s="413" t="s">
        <v>476</v>
      </c>
      <c r="B38" s="414"/>
      <c r="C38" s="414"/>
      <c r="D38" s="414"/>
      <c r="E38" s="415"/>
      <c r="F38" s="368"/>
      <c r="G38" s="369"/>
      <c r="H38" s="320"/>
      <c r="I38" s="320"/>
      <c r="J38" s="275">
        <f t="shared" si="6"/>
        <v>0</v>
      </c>
      <c r="K38" s="275"/>
    </row>
    <row r="39" spans="1:11" ht="20.25" customHeight="1" x14ac:dyDescent="0.25">
      <c r="A39" s="413" t="s">
        <v>477</v>
      </c>
      <c r="B39" s="414"/>
      <c r="C39" s="414"/>
      <c r="D39" s="414"/>
      <c r="E39" s="415"/>
      <c r="F39" s="420">
        <f>F40+F43</f>
        <v>0</v>
      </c>
      <c r="G39" s="421"/>
      <c r="H39" s="420">
        <f>H40+H43</f>
        <v>0</v>
      </c>
      <c r="I39" s="421"/>
      <c r="J39" s="275">
        <f t="shared" si="6"/>
        <v>0</v>
      </c>
      <c r="K39" s="275"/>
    </row>
    <row r="40" spans="1:11" ht="20.25" customHeight="1" x14ac:dyDescent="0.25">
      <c r="A40" s="413" t="s">
        <v>478</v>
      </c>
      <c r="B40" s="414"/>
      <c r="C40" s="414"/>
      <c r="D40" s="414"/>
      <c r="E40" s="415"/>
      <c r="F40" s="420">
        <f>F41+F42</f>
        <v>0</v>
      </c>
      <c r="G40" s="421"/>
      <c r="H40" s="420">
        <f>H41+H42</f>
        <v>0</v>
      </c>
      <c r="I40" s="421"/>
      <c r="J40" s="275">
        <f t="shared" si="6"/>
        <v>0</v>
      </c>
      <c r="K40" s="275"/>
    </row>
    <row r="41" spans="1:11" ht="20.25" customHeight="1" x14ac:dyDescent="0.25">
      <c r="A41" s="413" t="s">
        <v>479</v>
      </c>
      <c r="B41" s="414"/>
      <c r="C41" s="414"/>
      <c r="D41" s="414"/>
      <c r="E41" s="415"/>
      <c r="F41" s="408"/>
      <c r="G41" s="409"/>
      <c r="H41" s="320"/>
      <c r="I41" s="320"/>
      <c r="J41" s="275">
        <f t="shared" si="6"/>
        <v>0</v>
      </c>
      <c r="K41" s="275"/>
    </row>
    <row r="42" spans="1:11" ht="38.25" customHeight="1" x14ac:dyDescent="0.25">
      <c r="A42" s="413" t="s">
        <v>480</v>
      </c>
      <c r="B42" s="414"/>
      <c r="C42" s="414"/>
      <c r="D42" s="414"/>
      <c r="E42" s="415"/>
      <c r="F42" s="408"/>
      <c r="G42" s="409"/>
      <c r="H42" s="320"/>
      <c r="I42" s="320"/>
      <c r="J42" s="275">
        <f t="shared" si="6"/>
        <v>0</v>
      </c>
      <c r="K42" s="275"/>
    </row>
    <row r="43" spans="1:11" ht="20.25" customHeight="1" x14ac:dyDescent="0.25">
      <c r="A43" s="413" t="s">
        <v>481</v>
      </c>
      <c r="B43" s="414"/>
      <c r="C43" s="414"/>
      <c r="D43" s="414"/>
      <c r="E43" s="415"/>
      <c r="F43" s="408"/>
      <c r="G43" s="409"/>
      <c r="H43" s="320"/>
      <c r="I43" s="320"/>
      <c r="J43" s="275">
        <f t="shared" si="6"/>
        <v>0</v>
      </c>
      <c r="K43" s="275"/>
    </row>
    <row r="44" spans="1:11" ht="20.25" hidden="1" customHeight="1" x14ac:dyDescent="0.25">
      <c r="A44" s="331" t="s">
        <v>340</v>
      </c>
      <c r="B44" s="331"/>
      <c r="C44" s="331"/>
      <c r="D44" s="331"/>
      <c r="E44" s="331"/>
      <c r="F44" s="320">
        <f>IF((F16+F17+F19+F47+F48+F55+F67)&gt;0,1,0)</f>
        <v>0</v>
      </c>
      <c r="G44" s="320"/>
      <c r="H44" s="320"/>
      <c r="I44" s="320"/>
      <c r="J44" s="320"/>
      <c r="K44" s="320"/>
    </row>
    <row r="45" spans="1:11" ht="20.25" customHeight="1" x14ac:dyDescent="0.25">
      <c r="A45" s="323" t="s">
        <v>89</v>
      </c>
      <c r="B45" s="323"/>
      <c r="C45" s="323"/>
      <c r="D45" s="323"/>
      <c r="E45" s="323"/>
      <c r="F45" s="329" t="str">
        <f>IF(F44=0,IF(5%*F71&gt;=F20,"Valoarea capitolului 3 este in pragul admis","Valoarea capitolului 3 depaseste pragul admis"),IF(10%*F71&gt;=F20,"Valoarea capitolului 3 este in pragul admis","Valoarea capitolului 3 depaseste pragul admis"))</f>
        <v>Valoarea capitolului 3 este in pragul admis</v>
      </c>
      <c r="G45" s="329"/>
      <c r="H45" s="329"/>
      <c r="I45" s="329"/>
      <c r="J45" s="329"/>
      <c r="K45" s="329"/>
    </row>
    <row r="46" spans="1:11" ht="20.25" customHeight="1" x14ac:dyDescent="0.25">
      <c r="A46" s="324" t="s">
        <v>90</v>
      </c>
      <c r="B46" s="324"/>
      <c r="C46" s="324"/>
      <c r="D46" s="324"/>
      <c r="E46" s="324"/>
      <c r="F46" s="321">
        <f>F47+F48+F49+F50+F51+F52</f>
        <v>0</v>
      </c>
      <c r="G46" s="321"/>
      <c r="H46" s="321">
        <f>H47+H48+H49+H50+H51+H52</f>
        <v>0</v>
      </c>
      <c r="I46" s="321"/>
      <c r="J46" s="321">
        <f t="shared" si="2"/>
        <v>0</v>
      </c>
      <c r="K46" s="321"/>
    </row>
    <row r="47" spans="1:11" ht="20.25" customHeight="1" x14ac:dyDescent="0.25">
      <c r="A47" s="323" t="s">
        <v>91</v>
      </c>
      <c r="B47" s="323"/>
      <c r="C47" s="323"/>
      <c r="D47" s="323"/>
      <c r="E47" s="323"/>
      <c r="F47" s="320"/>
      <c r="G47" s="320"/>
      <c r="H47" s="320"/>
      <c r="I47" s="320"/>
      <c r="J47" s="275">
        <f t="shared" si="2"/>
        <v>0</v>
      </c>
      <c r="K47" s="275"/>
    </row>
    <row r="48" spans="1:11" ht="20.25" customHeight="1" x14ac:dyDescent="0.25">
      <c r="A48" s="323" t="s">
        <v>482</v>
      </c>
      <c r="B48" s="323"/>
      <c r="C48" s="323"/>
      <c r="D48" s="323"/>
      <c r="E48" s="323"/>
      <c r="F48" s="320"/>
      <c r="G48" s="320"/>
      <c r="H48" s="320"/>
      <c r="I48" s="320"/>
      <c r="J48" s="275">
        <f t="shared" si="2"/>
        <v>0</v>
      </c>
      <c r="K48" s="275"/>
    </row>
    <row r="49" spans="1:11" ht="25.5" customHeight="1" x14ac:dyDescent="0.25">
      <c r="A49" s="323" t="s">
        <v>483</v>
      </c>
      <c r="B49" s="323"/>
      <c r="C49" s="323"/>
      <c r="D49" s="323"/>
      <c r="E49" s="323"/>
      <c r="F49" s="320"/>
      <c r="G49" s="320"/>
      <c r="H49" s="320"/>
      <c r="I49" s="320"/>
      <c r="J49" s="275">
        <f t="shared" si="2"/>
        <v>0</v>
      </c>
      <c r="K49" s="275"/>
    </row>
    <row r="50" spans="1:11" ht="24" customHeight="1" x14ac:dyDescent="0.25">
      <c r="A50" s="323" t="s">
        <v>484</v>
      </c>
      <c r="B50" s="323"/>
      <c r="C50" s="323"/>
      <c r="D50" s="323"/>
      <c r="E50" s="323"/>
      <c r="F50" s="320"/>
      <c r="G50" s="320"/>
      <c r="H50" s="320"/>
      <c r="I50" s="320"/>
      <c r="J50" s="275">
        <f t="shared" si="2"/>
        <v>0</v>
      </c>
      <c r="K50" s="275"/>
    </row>
    <row r="51" spans="1:11" ht="20.25" customHeight="1" x14ac:dyDescent="0.25">
      <c r="A51" s="323" t="s">
        <v>95</v>
      </c>
      <c r="B51" s="323"/>
      <c r="C51" s="323"/>
      <c r="D51" s="323"/>
      <c r="E51" s="323"/>
      <c r="F51" s="320"/>
      <c r="G51" s="320"/>
      <c r="H51" s="320"/>
      <c r="I51" s="320"/>
      <c r="J51" s="275">
        <f t="shared" si="2"/>
        <v>0</v>
      </c>
      <c r="K51" s="275"/>
    </row>
    <row r="52" spans="1:11" ht="20.25" customHeight="1" x14ac:dyDescent="0.25">
      <c r="A52" s="323" t="s">
        <v>96</v>
      </c>
      <c r="B52" s="323"/>
      <c r="C52" s="323"/>
      <c r="D52" s="323"/>
      <c r="E52" s="323"/>
      <c r="F52" s="320"/>
      <c r="G52" s="320"/>
      <c r="H52" s="320"/>
      <c r="I52" s="320"/>
      <c r="J52" s="275">
        <f t="shared" si="2"/>
        <v>0</v>
      </c>
      <c r="K52" s="275"/>
    </row>
    <row r="53" spans="1:11" ht="20.25" customHeight="1" x14ac:dyDescent="0.25">
      <c r="A53" s="324" t="s">
        <v>97</v>
      </c>
      <c r="B53" s="324"/>
      <c r="C53" s="324"/>
      <c r="D53" s="324"/>
      <c r="E53" s="324"/>
      <c r="F53" s="321">
        <f>F54+F57+F63+F64</f>
        <v>0</v>
      </c>
      <c r="G53" s="321"/>
      <c r="H53" s="321">
        <f>H54+H57+H63+H64</f>
        <v>0</v>
      </c>
      <c r="I53" s="321"/>
      <c r="J53" s="321">
        <f t="shared" si="2"/>
        <v>0</v>
      </c>
      <c r="K53" s="321"/>
    </row>
    <row r="54" spans="1:11" ht="20.25" customHeight="1" x14ac:dyDescent="0.25">
      <c r="A54" s="323" t="s">
        <v>98</v>
      </c>
      <c r="B54" s="323"/>
      <c r="C54" s="323"/>
      <c r="D54" s="323"/>
      <c r="E54" s="323"/>
      <c r="F54" s="321">
        <f>F55+F56</f>
        <v>0</v>
      </c>
      <c r="G54" s="321"/>
      <c r="H54" s="321">
        <f>H55+H56</f>
        <v>0</v>
      </c>
      <c r="I54" s="321"/>
      <c r="J54" s="321">
        <f t="shared" si="2"/>
        <v>0</v>
      </c>
      <c r="K54" s="321"/>
    </row>
    <row r="55" spans="1:11" ht="25.5" customHeight="1" x14ac:dyDescent="0.25">
      <c r="A55" s="323" t="s">
        <v>485</v>
      </c>
      <c r="B55" s="323"/>
      <c r="C55" s="323"/>
      <c r="D55" s="323"/>
      <c r="E55" s="323"/>
      <c r="F55" s="320"/>
      <c r="G55" s="320"/>
      <c r="H55" s="320"/>
      <c r="I55" s="320"/>
      <c r="J55" s="275">
        <f t="shared" si="2"/>
        <v>0</v>
      </c>
      <c r="K55" s="275"/>
    </row>
    <row r="56" spans="1:11" ht="20.25" customHeight="1" x14ac:dyDescent="0.25">
      <c r="A56" s="323" t="s">
        <v>486</v>
      </c>
      <c r="B56" s="323"/>
      <c r="C56" s="323"/>
      <c r="D56" s="323"/>
      <c r="E56" s="323"/>
      <c r="F56" s="320"/>
      <c r="G56" s="320"/>
      <c r="H56" s="320"/>
      <c r="I56" s="320"/>
      <c r="J56" s="275">
        <f t="shared" si="2"/>
        <v>0</v>
      </c>
      <c r="K56" s="275"/>
    </row>
    <row r="57" spans="1:11" ht="20.25" customHeight="1" x14ac:dyDescent="0.25">
      <c r="A57" s="323" t="s">
        <v>101</v>
      </c>
      <c r="B57" s="323"/>
      <c r="C57" s="323"/>
      <c r="D57" s="323"/>
      <c r="E57" s="323"/>
      <c r="F57" s="321">
        <f>F58+F59+F60+F61+F62</f>
        <v>0</v>
      </c>
      <c r="G57" s="321"/>
      <c r="H57" s="321">
        <f>H58+H59+H60+H61+H62</f>
        <v>0</v>
      </c>
      <c r="I57" s="321"/>
      <c r="J57" s="275">
        <f t="shared" si="2"/>
        <v>0</v>
      </c>
      <c r="K57" s="275"/>
    </row>
    <row r="58" spans="1:11" ht="20.25" customHeight="1" x14ac:dyDescent="0.25">
      <c r="A58" s="323" t="s">
        <v>487</v>
      </c>
      <c r="B58" s="323"/>
      <c r="C58" s="323"/>
      <c r="D58" s="323"/>
      <c r="E58" s="323"/>
      <c r="F58" s="319"/>
      <c r="G58" s="319"/>
      <c r="H58" s="320"/>
      <c r="I58" s="320"/>
      <c r="J58" s="275">
        <f t="shared" ref="J58:J64" si="7">F58+H58</f>
        <v>0</v>
      </c>
      <c r="K58" s="275"/>
    </row>
    <row r="59" spans="1:11" ht="20.25" customHeight="1" x14ac:dyDescent="0.25">
      <c r="A59" s="323" t="s">
        <v>488</v>
      </c>
      <c r="B59" s="323"/>
      <c r="C59" s="323"/>
      <c r="D59" s="323"/>
      <c r="E59" s="323"/>
      <c r="F59" s="320"/>
      <c r="G59" s="320"/>
      <c r="H59" s="320"/>
      <c r="I59" s="320"/>
      <c r="J59" s="275">
        <f t="shared" si="7"/>
        <v>0</v>
      </c>
      <c r="K59" s="275"/>
    </row>
    <row r="60" spans="1:11" ht="24.75" customHeight="1" x14ac:dyDescent="0.25">
      <c r="A60" s="323" t="s">
        <v>489</v>
      </c>
      <c r="B60" s="323"/>
      <c r="C60" s="323"/>
      <c r="D60" s="323"/>
      <c r="E60" s="323"/>
      <c r="F60" s="320"/>
      <c r="G60" s="320"/>
      <c r="H60" s="320"/>
      <c r="I60" s="320"/>
      <c r="J60" s="275">
        <f t="shared" si="7"/>
        <v>0</v>
      </c>
      <c r="K60" s="275"/>
    </row>
    <row r="61" spans="1:11" ht="20.25" customHeight="1" x14ac:dyDescent="0.25">
      <c r="A61" s="323" t="s">
        <v>490</v>
      </c>
      <c r="B61" s="323"/>
      <c r="C61" s="323"/>
      <c r="D61" s="323"/>
      <c r="E61" s="323"/>
      <c r="F61" s="319"/>
      <c r="G61" s="319"/>
      <c r="H61" s="320"/>
      <c r="I61" s="320"/>
      <c r="J61" s="275">
        <f t="shared" si="7"/>
        <v>0</v>
      </c>
      <c r="K61" s="275"/>
    </row>
    <row r="62" spans="1:11" ht="23.25" customHeight="1" x14ac:dyDescent="0.25">
      <c r="A62" s="323" t="s">
        <v>491</v>
      </c>
      <c r="B62" s="323"/>
      <c r="C62" s="323"/>
      <c r="D62" s="323"/>
      <c r="E62" s="323"/>
      <c r="F62" s="320"/>
      <c r="G62" s="320"/>
      <c r="H62" s="320"/>
      <c r="I62" s="320"/>
      <c r="J62" s="275">
        <f t="shared" si="7"/>
        <v>0</v>
      </c>
      <c r="K62" s="275"/>
    </row>
    <row r="63" spans="1:11" ht="20.25" customHeight="1" x14ac:dyDescent="0.25">
      <c r="A63" s="323" t="s">
        <v>102</v>
      </c>
      <c r="B63" s="323"/>
      <c r="C63" s="323"/>
      <c r="D63" s="323"/>
      <c r="E63" s="323"/>
      <c r="F63" s="319"/>
      <c r="G63" s="319"/>
      <c r="H63" s="320"/>
      <c r="I63" s="320"/>
      <c r="J63" s="275">
        <f t="shared" si="7"/>
        <v>0</v>
      </c>
      <c r="K63" s="275"/>
    </row>
    <row r="64" spans="1:11" ht="20.25" customHeight="1" x14ac:dyDescent="0.25">
      <c r="A64" s="323" t="s">
        <v>492</v>
      </c>
      <c r="B64" s="323"/>
      <c r="C64" s="323"/>
      <c r="D64" s="323"/>
      <c r="E64" s="323"/>
      <c r="F64" s="320"/>
      <c r="G64" s="320"/>
      <c r="H64" s="320"/>
      <c r="I64" s="320"/>
      <c r="J64" s="275">
        <f t="shared" si="7"/>
        <v>0</v>
      </c>
      <c r="K64" s="275"/>
    </row>
    <row r="65" spans="1:11" ht="27" customHeight="1" x14ac:dyDescent="0.25">
      <c r="A65" s="324" t="s">
        <v>103</v>
      </c>
      <c r="B65" s="324"/>
      <c r="C65" s="324"/>
      <c r="D65" s="324"/>
      <c r="E65" s="324"/>
      <c r="F65" s="321">
        <f>F66+F67</f>
        <v>0</v>
      </c>
      <c r="G65" s="321"/>
      <c r="H65" s="321">
        <f>H66+H67</f>
        <v>0</v>
      </c>
      <c r="I65" s="321"/>
      <c r="J65" s="275">
        <f t="shared" si="2"/>
        <v>0</v>
      </c>
      <c r="K65" s="275"/>
    </row>
    <row r="66" spans="1:11" ht="20.25" customHeight="1" x14ac:dyDescent="0.25">
      <c r="A66" s="323" t="s">
        <v>104</v>
      </c>
      <c r="B66" s="323"/>
      <c r="C66" s="323"/>
      <c r="D66" s="323"/>
      <c r="E66" s="323"/>
      <c r="F66" s="319"/>
      <c r="G66" s="319"/>
      <c r="H66" s="320"/>
      <c r="I66" s="320"/>
      <c r="J66" s="275">
        <f t="shared" si="2"/>
        <v>0</v>
      </c>
      <c r="K66" s="275"/>
    </row>
    <row r="67" spans="1:11" ht="20.25" customHeight="1" x14ac:dyDescent="0.25">
      <c r="A67" s="323" t="s">
        <v>105</v>
      </c>
      <c r="B67" s="323"/>
      <c r="C67" s="323"/>
      <c r="D67" s="323"/>
      <c r="E67" s="323"/>
      <c r="F67" s="320"/>
      <c r="G67" s="320"/>
      <c r="H67" s="320"/>
      <c r="I67" s="320"/>
      <c r="J67" s="275">
        <f t="shared" si="2"/>
        <v>0</v>
      </c>
      <c r="K67" s="275"/>
    </row>
    <row r="68" spans="1:11" ht="20.25" customHeight="1" x14ac:dyDescent="0.25">
      <c r="A68" s="324" t="s">
        <v>106</v>
      </c>
      <c r="B68" s="324"/>
      <c r="C68" s="324"/>
      <c r="D68" s="324"/>
      <c r="E68" s="324"/>
      <c r="F68" s="318">
        <f>F14+F19+F20+F46+F53+F65</f>
        <v>0</v>
      </c>
      <c r="G68" s="318"/>
      <c r="H68" s="318">
        <f>H14+H19+H20+H46+H53+H65</f>
        <v>0</v>
      </c>
      <c r="I68" s="318"/>
      <c r="J68" s="275">
        <f t="shared" si="2"/>
        <v>0</v>
      </c>
      <c r="K68" s="275"/>
    </row>
    <row r="69" spans="1:11" ht="20.25" customHeight="1" x14ac:dyDescent="0.25">
      <c r="A69" s="323" t="s">
        <v>107</v>
      </c>
      <c r="B69" s="323"/>
      <c r="C69" s="323"/>
      <c r="D69" s="323"/>
      <c r="E69" s="323"/>
      <c r="F69" s="330" t="str">
        <f>IF((F68*5%&gt;=F70),"Valoarea se incadreaza in 5%","Nu este corect valoarea depaseste 5%")</f>
        <v>Valoarea se incadreaza in 5%</v>
      </c>
      <c r="G69" s="330"/>
      <c r="H69" s="330"/>
      <c r="I69" s="330"/>
      <c r="J69" s="330"/>
      <c r="K69" s="330"/>
    </row>
    <row r="70" spans="1:11" ht="20.25" customHeight="1" x14ac:dyDescent="0.25">
      <c r="A70" s="324" t="s">
        <v>108</v>
      </c>
      <c r="B70" s="324"/>
      <c r="C70" s="324"/>
      <c r="D70" s="324"/>
      <c r="E70" s="324"/>
      <c r="F70" s="320"/>
      <c r="G70" s="320"/>
      <c r="H70" s="319"/>
      <c r="I70" s="319"/>
      <c r="J70" s="275">
        <f t="shared" si="2"/>
        <v>0</v>
      </c>
      <c r="K70" s="275"/>
    </row>
    <row r="71" spans="1:11" ht="20.25" customHeight="1" x14ac:dyDescent="0.25">
      <c r="A71" s="324" t="s">
        <v>109</v>
      </c>
      <c r="B71" s="324"/>
      <c r="C71" s="324"/>
      <c r="D71" s="324"/>
      <c r="E71" s="324"/>
      <c r="F71" s="318">
        <f>F68+F70</f>
        <v>0</v>
      </c>
      <c r="G71" s="318"/>
      <c r="H71" s="319">
        <f>H68+H70</f>
        <v>0</v>
      </c>
      <c r="I71" s="319"/>
      <c r="J71" s="275">
        <f t="shared" si="2"/>
        <v>0</v>
      </c>
      <c r="K71" s="275"/>
    </row>
    <row r="72" spans="1:11" ht="20.25" customHeight="1" x14ac:dyDescent="0.25">
      <c r="A72" s="324" t="s">
        <v>110</v>
      </c>
      <c r="B72" s="324"/>
      <c r="C72" s="324"/>
      <c r="D72" s="324"/>
      <c r="E72" s="324"/>
      <c r="F72" s="320"/>
      <c r="G72" s="320"/>
      <c r="H72" s="320"/>
      <c r="I72" s="320"/>
      <c r="J72" s="275">
        <f t="shared" si="2"/>
        <v>0</v>
      </c>
      <c r="K72" s="275"/>
    </row>
    <row r="73" spans="1:11" ht="20.25" customHeight="1" x14ac:dyDescent="0.25">
      <c r="A73" s="324" t="s">
        <v>111</v>
      </c>
      <c r="B73" s="324"/>
      <c r="C73" s="324"/>
      <c r="D73" s="324"/>
      <c r="E73" s="324"/>
      <c r="F73" s="318">
        <f>F71+F72</f>
        <v>0</v>
      </c>
      <c r="G73" s="318"/>
      <c r="H73" s="318">
        <f>H71+H72</f>
        <v>0</v>
      </c>
      <c r="I73" s="318"/>
      <c r="J73" s="275">
        <f t="shared" si="2"/>
        <v>0</v>
      </c>
      <c r="K73" s="275"/>
    </row>
    <row r="74" spans="1:11" ht="20.25" customHeight="1" x14ac:dyDescent="0.25">
      <c r="A74" s="336"/>
      <c r="B74" s="336"/>
      <c r="C74" s="336"/>
      <c r="D74" s="336"/>
      <c r="E74" s="336"/>
      <c r="F74" s="318" t="s">
        <v>112</v>
      </c>
      <c r="G74" s="318"/>
      <c r="H74" s="318" t="s">
        <v>113</v>
      </c>
      <c r="I74" s="318"/>
      <c r="J74" s="337"/>
      <c r="K74" s="337"/>
    </row>
    <row r="75" spans="1:11" ht="20.25" customHeight="1" x14ac:dyDescent="0.25">
      <c r="A75" s="335" t="s">
        <v>344</v>
      </c>
      <c r="B75" s="335"/>
      <c r="C75" s="335"/>
      <c r="D75" s="335"/>
      <c r="E75" s="335"/>
      <c r="F75" s="318">
        <f>F76+F77</f>
        <v>0</v>
      </c>
      <c r="G75" s="318"/>
      <c r="H75" s="318">
        <f>H76+H77</f>
        <v>0</v>
      </c>
      <c r="I75" s="318"/>
      <c r="J75" s="337"/>
      <c r="K75" s="337"/>
    </row>
    <row r="76" spans="1:11" ht="20.25" customHeight="1" x14ac:dyDescent="0.25">
      <c r="A76" s="335" t="s">
        <v>345</v>
      </c>
      <c r="B76" s="335"/>
      <c r="C76" s="335"/>
      <c r="D76" s="335"/>
      <c r="E76" s="335"/>
      <c r="F76" s="318">
        <f>ROUND(H76*F8,0)</f>
        <v>0</v>
      </c>
      <c r="G76" s="318"/>
      <c r="H76" s="318">
        <f>F73</f>
        <v>0</v>
      </c>
      <c r="I76" s="318"/>
      <c r="J76" s="337"/>
      <c r="K76" s="337"/>
    </row>
    <row r="77" spans="1:11" ht="20.25" customHeight="1" x14ac:dyDescent="0.25">
      <c r="A77" s="335" t="s">
        <v>346</v>
      </c>
      <c r="B77" s="335"/>
      <c r="C77" s="335"/>
      <c r="D77" s="335"/>
      <c r="E77" s="335"/>
      <c r="F77" s="318">
        <f>ROUND(H77*F8,0)</f>
        <v>0</v>
      </c>
      <c r="G77" s="318"/>
      <c r="H77" s="318">
        <f>J73-H76</f>
        <v>0</v>
      </c>
      <c r="I77" s="318"/>
      <c r="J77" s="337"/>
      <c r="K77" s="337"/>
    </row>
    <row r="78" spans="1:11" ht="20.25" customHeight="1" x14ac:dyDescent="0.25">
      <c r="A78" s="328" t="s">
        <v>114</v>
      </c>
      <c r="B78" s="328"/>
      <c r="C78" s="328"/>
      <c r="D78" s="328"/>
      <c r="E78" s="328"/>
      <c r="F78" s="328"/>
      <c r="G78" s="328"/>
      <c r="H78" s="328"/>
      <c r="I78" s="328"/>
      <c r="J78" s="328"/>
      <c r="K78" s="328"/>
    </row>
    <row r="79" spans="1:11" ht="27" customHeight="1" x14ac:dyDescent="0.25">
      <c r="A79" s="328"/>
      <c r="B79" s="328"/>
      <c r="C79" s="328"/>
      <c r="D79" s="328"/>
      <c r="E79" s="328"/>
      <c r="F79" s="328" t="s">
        <v>347</v>
      </c>
      <c r="G79" s="328"/>
      <c r="H79" s="328" t="s">
        <v>348</v>
      </c>
      <c r="I79" s="328"/>
      <c r="J79" s="328" t="s">
        <v>301</v>
      </c>
      <c r="K79" s="328"/>
    </row>
    <row r="80" spans="1:11" ht="36.75" customHeight="1" x14ac:dyDescent="0.25">
      <c r="A80" s="343" t="s">
        <v>115</v>
      </c>
      <c r="B80" s="343"/>
      <c r="C80" s="343"/>
      <c r="D80" s="343"/>
      <c r="E80" s="343"/>
      <c r="F80" s="340"/>
      <c r="G80" s="340"/>
      <c r="H80" s="341"/>
      <c r="I80" s="341"/>
      <c r="J80" s="329">
        <f>F80+H80</f>
        <v>0</v>
      </c>
      <c r="K80" s="329"/>
    </row>
    <row r="81" spans="1:11" ht="20.25" customHeight="1" x14ac:dyDescent="0.25">
      <c r="A81" s="343" t="s">
        <v>349</v>
      </c>
      <c r="B81" s="343"/>
      <c r="C81" s="343"/>
      <c r="D81" s="343"/>
      <c r="E81" s="343"/>
      <c r="F81" s="329">
        <f>F82+F83</f>
        <v>0</v>
      </c>
      <c r="G81" s="329"/>
      <c r="H81" s="329">
        <f>H82+H83</f>
        <v>0</v>
      </c>
      <c r="I81" s="329"/>
      <c r="J81" s="329">
        <f t="shared" ref="J81:J85" si="8">F81+H81</f>
        <v>0</v>
      </c>
      <c r="K81" s="329"/>
    </row>
    <row r="82" spans="1:11" ht="20.25" customHeight="1" x14ac:dyDescent="0.25">
      <c r="A82" s="343" t="s">
        <v>350</v>
      </c>
      <c r="B82" s="343"/>
      <c r="C82" s="343"/>
      <c r="D82" s="343"/>
      <c r="E82" s="343"/>
      <c r="F82" s="340"/>
      <c r="G82" s="340"/>
      <c r="H82" s="340"/>
      <c r="I82" s="340"/>
      <c r="J82" s="329">
        <f t="shared" si="8"/>
        <v>0</v>
      </c>
      <c r="K82" s="329"/>
    </row>
    <row r="83" spans="1:11" ht="20.25" customHeight="1" x14ac:dyDescent="0.25">
      <c r="A83" s="343" t="s">
        <v>351</v>
      </c>
      <c r="B83" s="343"/>
      <c r="C83" s="343"/>
      <c r="D83" s="343"/>
      <c r="E83" s="343"/>
      <c r="F83" s="340"/>
      <c r="G83" s="340"/>
      <c r="H83" s="340"/>
      <c r="I83" s="340"/>
      <c r="J83" s="329">
        <f t="shared" si="8"/>
        <v>0</v>
      </c>
      <c r="K83" s="329"/>
    </row>
    <row r="84" spans="1:11" ht="20.25" customHeight="1" x14ac:dyDescent="0.25">
      <c r="A84" s="343" t="s">
        <v>352</v>
      </c>
      <c r="B84" s="343"/>
      <c r="C84" s="343"/>
      <c r="D84" s="343"/>
      <c r="E84" s="343"/>
      <c r="F84" s="340"/>
      <c r="G84" s="340"/>
      <c r="H84" s="340"/>
      <c r="I84" s="340"/>
      <c r="J84" s="329">
        <f t="shared" si="8"/>
        <v>0</v>
      </c>
      <c r="K84" s="329"/>
    </row>
    <row r="85" spans="1:11" ht="20.25" customHeight="1" x14ac:dyDescent="0.25">
      <c r="A85" s="343" t="s">
        <v>116</v>
      </c>
      <c r="B85" s="343"/>
      <c r="C85" s="343"/>
      <c r="D85" s="343"/>
      <c r="E85" s="343"/>
      <c r="F85" s="329">
        <f>F81+F80+F84</f>
        <v>0</v>
      </c>
      <c r="G85" s="329"/>
      <c r="H85" s="329">
        <f>H81+H80+H84</f>
        <v>0</v>
      </c>
      <c r="I85" s="329"/>
      <c r="J85" s="329">
        <f t="shared" si="8"/>
        <v>0</v>
      </c>
      <c r="K85" s="329"/>
    </row>
    <row r="86" spans="1:11" ht="20.25" customHeight="1" x14ac:dyDescent="0.25">
      <c r="A86" s="343" t="s">
        <v>353</v>
      </c>
      <c r="B86" s="343"/>
      <c r="C86" s="343"/>
      <c r="D86" s="343"/>
      <c r="E86" s="343"/>
      <c r="F86" s="344" t="e">
        <f>F80/F85</f>
        <v>#DIV/0!</v>
      </c>
      <c r="G86" s="344"/>
      <c r="H86" s="346"/>
      <c r="I86" s="347"/>
      <c r="J86" s="347"/>
      <c r="K86" s="348"/>
    </row>
    <row r="87" spans="1:11" ht="20.25" customHeight="1" x14ac:dyDescent="0.25">
      <c r="A87" s="343" t="s">
        <v>117</v>
      </c>
      <c r="B87" s="343"/>
      <c r="C87" s="343"/>
      <c r="D87" s="343"/>
      <c r="E87" s="343"/>
      <c r="F87" s="340"/>
      <c r="G87" s="340"/>
      <c r="H87" s="346"/>
      <c r="I87" s="347"/>
      <c r="J87" s="347"/>
      <c r="K87" s="348"/>
    </row>
    <row r="88" spans="1:11" ht="35.25" customHeight="1" x14ac:dyDescent="0.25">
      <c r="A88" s="343" t="s">
        <v>118</v>
      </c>
      <c r="B88" s="343"/>
      <c r="C88" s="343"/>
      <c r="D88" s="343"/>
      <c r="E88" s="343"/>
      <c r="F88" s="344" t="e">
        <f>F87/F80</f>
        <v>#DIV/0!</v>
      </c>
      <c r="G88" s="344"/>
      <c r="H88" s="345" t="e">
        <f>IF(F88&lt;50%,"Suma de avans mai mica de 50% din ajutorul public","Suma de avans mai mare de 50% din ajutorul public")</f>
        <v>#DIV/0!</v>
      </c>
      <c r="I88" s="345"/>
      <c r="J88" s="345"/>
      <c r="K88" s="345"/>
    </row>
    <row r="90" spans="1:11" ht="20.25" customHeight="1" x14ac:dyDescent="0.25">
      <c r="I90" s="351" t="s">
        <v>354</v>
      </c>
      <c r="J90" s="351"/>
      <c r="K90" s="351"/>
    </row>
    <row r="92" spans="1:11" ht="20.25" customHeight="1" x14ac:dyDescent="0.25">
      <c r="A92" s="332" t="s">
        <v>342</v>
      </c>
      <c r="B92" s="333"/>
      <c r="C92" s="333"/>
      <c r="D92" s="333"/>
      <c r="E92" s="333"/>
      <c r="F92" s="333"/>
      <c r="G92" s="333"/>
      <c r="H92" s="333"/>
      <c r="I92" s="333"/>
      <c r="J92" s="333"/>
      <c r="K92" s="334"/>
    </row>
    <row r="93" spans="1:11" ht="20.25" customHeight="1" x14ac:dyDescent="0.25">
      <c r="A93" s="173" t="s">
        <v>0</v>
      </c>
      <c r="B93" s="174"/>
      <c r="C93" s="174"/>
      <c r="D93" s="174"/>
      <c r="E93" s="174"/>
      <c r="F93" s="174"/>
      <c r="G93" s="174"/>
      <c r="H93" s="174"/>
      <c r="I93" s="174"/>
      <c r="J93" s="174"/>
      <c r="K93" s="175"/>
    </row>
    <row r="94" spans="1:11" ht="20.25" customHeight="1" x14ac:dyDescent="0.25">
      <c r="A94" s="173" t="s">
        <v>355</v>
      </c>
      <c r="B94" s="174"/>
      <c r="C94" s="174"/>
      <c r="D94" s="174"/>
      <c r="E94" s="174"/>
      <c r="F94" s="174"/>
      <c r="G94" s="174"/>
      <c r="H94" s="174"/>
      <c r="I94" s="174"/>
      <c r="J94" s="174"/>
      <c r="K94" s="175"/>
    </row>
    <row r="95" spans="1:11" ht="20.25" customHeight="1" x14ac:dyDescent="0.25">
      <c r="A95" s="45"/>
      <c r="B95" s="46"/>
      <c r="C95" s="46"/>
      <c r="D95" s="46"/>
      <c r="E95" s="46"/>
      <c r="F95" s="46"/>
      <c r="G95" s="46"/>
      <c r="H95" s="46"/>
      <c r="I95" s="46"/>
      <c r="J95" s="46"/>
      <c r="K95" s="47"/>
    </row>
    <row r="96" spans="1:11" ht="20.25" customHeight="1" x14ac:dyDescent="0.25">
      <c r="A96" s="352"/>
      <c r="B96" s="353"/>
      <c r="C96" s="353"/>
      <c r="D96" s="353"/>
      <c r="E96" s="353"/>
      <c r="F96" s="353"/>
      <c r="G96" s="353"/>
      <c r="H96" s="353"/>
      <c r="I96" s="353"/>
      <c r="J96" s="353"/>
      <c r="K96" s="354"/>
    </row>
    <row r="97" spans="1:11" ht="20.25" customHeight="1" x14ac:dyDescent="0.25">
      <c r="A97" s="45"/>
      <c r="B97" s="46"/>
      <c r="C97" s="46"/>
      <c r="D97" s="46"/>
      <c r="E97" s="46"/>
      <c r="F97" s="46"/>
      <c r="G97" s="46"/>
      <c r="H97" s="46"/>
      <c r="I97" s="46"/>
      <c r="J97" s="46"/>
      <c r="K97" s="47"/>
    </row>
    <row r="98" spans="1:11" ht="20.25" customHeight="1" x14ac:dyDescent="0.25">
      <c r="A98" s="110" t="s">
        <v>356</v>
      </c>
      <c r="B98" s="355" t="s">
        <v>357</v>
      </c>
      <c r="C98" s="355"/>
      <c r="D98" s="355"/>
      <c r="E98" s="355"/>
      <c r="F98" s="355"/>
      <c r="G98" s="355"/>
      <c r="H98" s="355" t="s">
        <v>358</v>
      </c>
      <c r="I98" s="355"/>
      <c r="J98" s="355" t="s">
        <v>359</v>
      </c>
      <c r="K98" s="355"/>
    </row>
    <row r="99" spans="1:11" ht="48.75" customHeight="1" x14ac:dyDescent="0.25">
      <c r="A99" s="97" t="s">
        <v>493</v>
      </c>
      <c r="B99" s="356" t="s">
        <v>360</v>
      </c>
      <c r="C99" s="349"/>
      <c r="D99" s="349"/>
      <c r="E99" s="349"/>
      <c r="F99" s="349"/>
      <c r="G99" s="349"/>
      <c r="H99" s="366">
        <f>H100+H101+H102</f>
        <v>0</v>
      </c>
      <c r="I99" s="367"/>
      <c r="J99" s="366">
        <f>J100+J101+J102</f>
        <v>0</v>
      </c>
      <c r="K99" s="367"/>
    </row>
    <row r="100" spans="1:11" ht="48.75" customHeight="1" x14ac:dyDescent="0.25">
      <c r="A100" s="97"/>
      <c r="B100" s="422" t="s">
        <v>494</v>
      </c>
      <c r="C100" s="423"/>
      <c r="D100" s="423"/>
      <c r="E100" s="423"/>
      <c r="F100" s="423"/>
      <c r="G100" s="424"/>
      <c r="H100" s="297"/>
      <c r="I100" s="298"/>
      <c r="J100" s="297"/>
      <c r="K100" s="298"/>
    </row>
    <row r="101" spans="1:11" ht="15" x14ac:dyDescent="0.25">
      <c r="A101" s="97"/>
      <c r="B101" s="422" t="s">
        <v>495</v>
      </c>
      <c r="C101" s="423"/>
      <c r="D101" s="423"/>
      <c r="E101" s="423"/>
      <c r="F101" s="423"/>
      <c r="G101" s="424"/>
      <c r="H101" s="297"/>
      <c r="I101" s="298"/>
      <c r="J101" s="297"/>
      <c r="K101" s="298"/>
    </row>
    <row r="102" spans="1:11" ht="15" x14ac:dyDescent="0.25">
      <c r="A102" s="97"/>
      <c r="B102" s="422" t="s">
        <v>496</v>
      </c>
      <c r="C102" s="423"/>
      <c r="D102" s="423"/>
      <c r="E102" s="423"/>
      <c r="F102" s="423"/>
      <c r="G102" s="424"/>
      <c r="H102" s="297"/>
      <c r="I102" s="298"/>
      <c r="J102" s="297"/>
      <c r="K102" s="298"/>
    </row>
    <row r="103" spans="1:11" ht="30" customHeight="1" x14ac:dyDescent="0.25">
      <c r="A103" s="97" t="s">
        <v>497</v>
      </c>
      <c r="B103" s="356" t="s">
        <v>498</v>
      </c>
      <c r="C103" s="349"/>
      <c r="D103" s="349"/>
      <c r="E103" s="349"/>
      <c r="F103" s="349"/>
      <c r="G103" s="349"/>
      <c r="H103" s="357">
        <f>SUM(H104:I112)</f>
        <v>0</v>
      </c>
      <c r="I103" s="358"/>
      <c r="J103" s="357">
        <f>SUM(J104:K112)</f>
        <v>0</v>
      </c>
      <c r="K103" s="358"/>
    </row>
    <row r="104" spans="1:11" ht="15" x14ac:dyDescent="0.25">
      <c r="A104" s="113"/>
      <c r="B104" s="350" t="s">
        <v>362</v>
      </c>
      <c r="C104" s="350"/>
      <c r="D104" s="350"/>
      <c r="E104" s="350"/>
      <c r="F104" s="350"/>
      <c r="G104" s="350"/>
      <c r="H104" s="297"/>
      <c r="I104" s="298"/>
      <c r="J104" s="297"/>
      <c r="K104" s="298"/>
    </row>
    <row r="105" spans="1:11" ht="15" x14ac:dyDescent="0.25">
      <c r="A105" s="113"/>
      <c r="B105" s="283" t="s">
        <v>499</v>
      </c>
      <c r="C105" s="350"/>
      <c r="D105" s="350"/>
      <c r="E105" s="350"/>
      <c r="F105" s="350"/>
      <c r="G105" s="350"/>
      <c r="H105" s="297"/>
      <c r="I105" s="298"/>
      <c r="J105" s="297"/>
      <c r="K105" s="298"/>
    </row>
    <row r="106" spans="1:11" ht="43.5" customHeight="1" x14ac:dyDescent="0.25">
      <c r="A106" s="113"/>
      <c r="B106" s="283" t="s">
        <v>500</v>
      </c>
      <c r="C106" s="350"/>
      <c r="D106" s="350"/>
      <c r="E106" s="350"/>
      <c r="F106" s="350"/>
      <c r="G106" s="350"/>
      <c r="H106" s="297"/>
      <c r="I106" s="298"/>
      <c r="J106" s="297"/>
      <c r="K106" s="298"/>
    </row>
    <row r="107" spans="1:11" ht="20.25" customHeight="1" x14ac:dyDescent="0.25">
      <c r="A107" s="113"/>
      <c r="B107" s="350" t="s">
        <v>501</v>
      </c>
      <c r="C107" s="350"/>
      <c r="D107" s="350"/>
      <c r="E107" s="350"/>
      <c r="F107" s="350"/>
      <c r="G107" s="350"/>
      <c r="H107" s="368"/>
      <c r="I107" s="369"/>
      <c r="J107" s="297"/>
      <c r="K107" s="298"/>
    </row>
    <row r="108" spans="1:11" ht="27.75" customHeight="1" x14ac:dyDescent="0.25">
      <c r="A108" s="113"/>
      <c r="B108" s="283" t="s">
        <v>502</v>
      </c>
      <c r="C108" s="350"/>
      <c r="D108" s="350"/>
      <c r="E108" s="350"/>
      <c r="F108" s="350"/>
      <c r="G108" s="350"/>
      <c r="H108" s="368"/>
      <c r="I108" s="369"/>
      <c r="J108" s="297"/>
      <c r="K108" s="298"/>
    </row>
    <row r="109" spans="1:11" ht="30" customHeight="1" x14ac:dyDescent="0.25">
      <c r="A109" s="113"/>
      <c r="B109" s="283" t="s">
        <v>503</v>
      </c>
      <c r="C109" s="350"/>
      <c r="D109" s="350"/>
      <c r="E109" s="350"/>
      <c r="F109" s="350"/>
      <c r="G109" s="350"/>
      <c r="H109" s="297"/>
      <c r="I109" s="298"/>
      <c r="J109" s="297"/>
      <c r="K109" s="298"/>
    </row>
    <row r="110" spans="1:11" ht="20.25" customHeight="1" x14ac:dyDescent="0.25">
      <c r="A110" s="113"/>
      <c r="B110" s="350" t="s">
        <v>504</v>
      </c>
      <c r="C110" s="350"/>
      <c r="D110" s="350"/>
      <c r="E110" s="350"/>
      <c r="F110" s="350"/>
      <c r="G110" s="350"/>
      <c r="H110" s="297"/>
      <c r="I110" s="298"/>
      <c r="J110" s="297"/>
      <c r="K110" s="298"/>
    </row>
    <row r="111" spans="1:11" ht="20.25" customHeight="1" x14ac:dyDescent="0.25">
      <c r="A111" s="113"/>
      <c r="B111" s="350" t="s">
        <v>505</v>
      </c>
      <c r="C111" s="350"/>
      <c r="D111" s="350"/>
      <c r="E111" s="350"/>
      <c r="F111" s="350"/>
      <c r="G111" s="350"/>
      <c r="H111" s="297"/>
      <c r="I111" s="298"/>
      <c r="J111" s="297"/>
      <c r="K111" s="298"/>
    </row>
    <row r="112" spans="1:11" ht="20.25" customHeight="1" x14ac:dyDescent="0.25">
      <c r="A112" s="113"/>
      <c r="B112" s="350" t="s">
        <v>506</v>
      </c>
      <c r="C112" s="350"/>
      <c r="D112" s="350"/>
      <c r="E112" s="350"/>
      <c r="F112" s="350"/>
      <c r="G112" s="350"/>
      <c r="H112" s="297"/>
      <c r="I112" s="298"/>
      <c r="J112" s="297"/>
      <c r="K112" s="298"/>
    </row>
    <row r="113" spans="1:11" ht="30.75" customHeight="1" x14ac:dyDescent="0.25">
      <c r="A113" s="110" t="s">
        <v>507</v>
      </c>
      <c r="B113" s="356" t="s">
        <v>508</v>
      </c>
      <c r="C113" s="349"/>
      <c r="D113" s="349"/>
      <c r="E113" s="349"/>
      <c r="F113" s="349"/>
      <c r="G113" s="349"/>
      <c r="H113" s="297"/>
      <c r="I113" s="298"/>
      <c r="J113" s="297"/>
      <c r="K113" s="298"/>
    </row>
    <row r="114" spans="1:11" ht="30.75" customHeight="1" x14ac:dyDescent="0.25">
      <c r="A114" s="110" t="s">
        <v>509</v>
      </c>
      <c r="B114" s="356" t="s">
        <v>510</v>
      </c>
      <c r="C114" s="349"/>
      <c r="D114" s="349"/>
      <c r="E114" s="349"/>
      <c r="F114" s="349"/>
      <c r="G114" s="349"/>
      <c r="H114" s="297"/>
      <c r="I114" s="298"/>
      <c r="J114" s="297"/>
      <c r="K114" s="298"/>
    </row>
    <row r="115" spans="1:11" ht="20.25" customHeight="1" x14ac:dyDescent="0.25">
      <c r="A115" s="110" t="s">
        <v>512</v>
      </c>
      <c r="B115" s="349" t="s">
        <v>511</v>
      </c>
      <c r="C115" s="349"/>
      <c r="D115" s="349"/>
      <c r="E115" s="349"/>
      <c r="F115" s="349"/>
      <c r="G115" s="349"/>
      <c r="H115" s="357">
        <f>H116+H117+H118+H119+H120+H121</f>
        <v>0</v>
      </c>
      <c r="I115" s="358"/>
      <c r="J115" s="357">
        <f>J116+J117+J118+J119+J120+J121</f>
        <v>0</v>
      </c>
      <c r="K115" s="358"/>
    </row>
    <row r="116" spans="1:11" ht="20.25" customHeight="1" x14ac:dyDescent="0.25">
      <c r="A116" s="113"/>
      <c r="B116" s="350" t="s">
        <v>513</v>
      </c>
      <c r="C116" s="350"/>
      <c r="D116" s="350"/>
      <c r="E116" s="350"/>
      <c r="F116" s="350"/>
      <c r="G116" s="350"/>
      <c r="H116" s="253"/>
      <c r="I116" s="255"/>
      <c r="J116" s="253"/>
      <c r="K116" s="255"/>
    </row>
    <row r="117" spans="1:11" ht="20.25" customHeight="1" x14ac:dyDescent="0.25">
      <c r="A117" s="36"/>
      <c r="B117" s="350" t="s">
        <v>514</v>
      </c>
      <c r="C117" s="350"/>
      <c r="D117" s="350"/>
      <c r="E117" s="350"/>
      <c r="F117" s="350"/>
      <c r="G117" s="350"/>
      <c r="H117" s="297"/>
      <c r="I117" s="298"/>
      <c r="J117" s="297"/>
      <c r="K117" s="298"/>
    </row>
    <row r="118" spans="1:11" ht="30" customHeight="1" x14ac:dyDescent="0.25">
      <c r="A118" s="36"/>
      <c r="B118" s="283" t="s">
        <v>515</v>
      </c>
      <c r="C118" s="350"/>
      <c r="D118" s="350"/>
      <c r="E118" s="350"/>
      <c r="F118" s="350"/>
      <c r="G118" s="350"/>
      <c r="H118" s="297"/>
      <c r="I118" s="298"/>
      <c r="J118" s="297"/>
      <c r="K118" s="298"/>
    </row>
    <row r="119" spans="1:11" ht="30" customHeight="1" x14ac:dyDescent="0.25">
      <c r="A119" s="36"/>
      <c r="B119" s="283" t="s">
        <v>516</v>
      </c>
      <c r="C119" s="283"/>
      <c r="D119" s="283"/>
      <c r="E119" s="283"/>
      <c r="F119" s="283"/>
      <c r="G119" s="283"/>
      <c r="H119" s="297"/>
      <c r="I119" s="298"/>
      <c r="J119" s="297"/>
      <c r="K119" s="298"/>
    </row>
    <row r="120" spans="1:11" ht="27" customHeight="1" x14ac:dyDescent="0.25">
      <c r="A120" s="36"/>
      <c r="B120" s="283" t="s">
        <v>517</v>
      </c>
      <c r="C120" s="283"/>
      <c r="D120" s="283"/>
      <c r="E120" s="283"/>
      <c r="F120" s="283"/>
      <c r="G120" s="283"/>
      <c r="H120" s="297"/>
      <c r="I120" s="298"/>
      <c r="J120" s="297"/>
      <c r="K120" s="298"/>
    </row>
    <row r="121" spans="1:11" ht="20.25" customHeight="1" x14ac:dyDescent="0.25">
      <c r="A121" s="36"/>
      <c r="B121" s="350" t="s">
        <v>518</v>
      </c>
      <c r="C121" s="350"/>
      <c r="D121" s="350"/>
      <c r="E121" s="350"/>
      <c r="F121" s="350"/>
      <c r="G121" s="350"/>
      <c r="H121" s="297"/>
      <c r="I121" s="298"/>
      <c r="J121" s="297"/>
      <c r="K121" s="298"/>
    </row>
    <row r="122" spans="1:11" ht="15" x14ac:dyDescent="0.25">
      <c r="A122" s="110" t="s">
        <v>519</v>
      </c>
      <c r="B122" s="356" t="s">
        <v>520</v>
      </c>
      <c r="C122" s="349"/>
      <c r="D122" s="349"/>
      <c r="E122" s="349"/>
      <c r="F122" s="349"/>
      <c r="G122" s="349"/>
      <c r="H122" s="416"/>
      <c r="I122" s="417"/>
      <c r="J122" s="416">
        <f>J123+J124+J125+J126</f>
        <v>0</v>
      </c>
      <c r="K122" s="417"/>
    </row>
    <row r="123" spans="1:11" ht="27.75" customHeight="1" x14ac:dyDescent="0.25">
      <c r="A123" s="110"/>
      <c r="B123" s="283" t="s">
        <v>521</v>
      </c>
      <c r="C123" s="350"/>
      <c r="D123" s="350"/>
      <c r="E123" s="350"/>
      <c r="F123" s="350"/>
      <c r="G123" s="350"/>
      <c r="H123" s="111"/>
      <c r="I123" s="112"/>
      <c r="J123" s="297"/>
      <c r="K123" s="298"/>
    </row>
    <row r="124" spans="1:11" ht="32.25" customHeight="1" x14ac:dyDescent="0.25">
      <c r="A124" s="110"/>
      <c r="B124" s="283" t="s">
        <v>522</v>
      </c>
      <c r="C124" s="350"/>
      <c r="D124" s="350"/>
      <c r="E124" s="350"/>
      <c r="F124" s="350"/>
      <c r="G124" s="350"/>
      <c r="H124" s="111"/>
      <c r="I124" s="112"/>
      <c r="J124" s="297"/>
      <c r="K124" s="298"/>
    </row>
    <row r="125" spans="1:11" ht="48.75" customHeight="1" x14ac:dyDescent="0.25">
      <c r="A125" s="36"/>
      <c r="B125" s="283" t="s">
        <v>523</v>
      </c>
      <c r="C125" s="350"/>
      <c r="D125" s="350"/>
      <c r="E125" s="350"/>
      <c r="F125" s="350"/>
      <c r="G125" s="350"/>
      <c r="H125" s="368"/>
      <c r="I125" s="369"/>
      <c r="J125" s="297"/>
      <c r="K125" s="298"/>
    </row>
    <row r="126" spans="1:11" ht="15" x14ac:dyDescent="0.25">
      <c r="A126" s="36"/>
      <c r="B126" s="350" t="s">
        <v>524</v>
      </c>
      <c r="C126" s="350"/>
      <c r="D126" s="350"/>
      <c r="E126" s="350"/>
      <c r="F126" s="350"/>
      <c r="G126" s="350"/>
      <c r="H126" s="368"/>
      <c r="I126" s="369"/>
      <c r="J126" s="297"/>
      <c r="K126" s="298"/>
    </row>
    <row r="127" spans="1:11" ht="20.25" customHeight="1" x14ac:dyDescent="0.25">
      <c r="A127" s="110" t="s">
        <v>525</v>
      </c>
      <c r="B127" s="349" t="s">
        <v>526</v>
      </c>
      <c r="C127" s="349"/>
      <c r="D127" s="349"/>
      <c r="E127" s="349"/>
      <c r="F127" s="349"/>
      <c r="G127" s="349"/>
      <c r="H127" s="416">
        <f>H128</f>
        <v>0</v>
      </c>
      <c r="I127" s="417"/>
      <c r="J127" s="416">
        <f>J128+J129</f>
        <v>0</v>
      </c>
      <c r="K127" s="417"/>
    </row>
    <row r="128" spans="1:11" ht="20.25" customHeight="1" x14ac:dyDescent="0.25">
      <c r="A128" s="110"/>
      <c r="B128" s="425" t="s">
        <v>527</v>
      </c>
      <c r="C128" s="426"/>
      <c r="D128" s="426"/>
      <c r="E128" s="426"/>
      <c r="F128" s="426"/>
      <c r="G128" s="427"/>
      <c r="H128" s="297"/>
      <c r="I128" s="298"/>
      <c r="J128" s="297"/>
      <c r="K128" s="298"/>
    </row>
    <row r="129" spans="1:11" ht="20.25" customHeight="1" x14ac:dyDescent="0.25">
      <c r="A129" s="110"/>
      <c r="B129" s="425" t="s">
        <v>528</v>
      </c>
      <c r="C129" s="426"/>
      <c r="D129" s="426"/>
      <c r="E129" s="426"/>
      <c r="F129" s="426"/>
      <c r="G129" s="427"/>
      <c r="H129" s="368"/>
      <c r="I129" s="369"/>
      <c r="J129" s="297"/>
      <c r="K129" s="298"/>
    </row>
    <row r="130" spans="1:11" ht="20.25" customHeight="1" x14ac:dyDescent="0.25">
      <c r="A130" s="110" t="s">
        <v>529</v>
      </c>
      <c r="B130" s="349" t="s">
        <v>530</v>
      </c>
      <c r="C130" s="349"/>
      <c r="D130" s="349"/>
      <c r="E130" s="349"/>
      <c r="F130" s="349"/>
      <c r="G130" s="349"/>
      <c r="H130" s="416">
        <f>H131+H134</f>
        <v>0</v>
      </c>
      <c r="I130" s="417"/>
      <c r="J130" s="416">
        <f>J131+J134</f>
        <v>0</v>
      </c>
      <c r="K130" s="417"/>
    </row>
    <row r="131" spans="1:11" ht="15" x14ac:dyDescent="0.25">
      <c r="A131" s="36"/>
      <c r="B131" s="283" t="s">
        <v>531</v>
      </c>
      <c r="C131" s="283"/>
      <c r="D131" s="283"/>
      <c r="E131" s="283"/>
      <c r="F131" s="283"/>
      <c r="G131" s="283"/>
      <c r="H131" s="416">
        <f>H132+H133</f>
        <v>0</v>
      </c>
      <c r="I131" s="417"/>
      <c r="J131" s="416">
        <f>J132+J133</f>
        <v>0</v>
      </c>
      <c r="K131" s="417"/>
    </row>
    <row r="132" spans="1:11" ht="15" x14ac:dyDescent="0.25">
      <c r="A132" s="36"/>
      <c r="B132" s="418" t="s">
        <v>532</v>
      </c>
      <c r="C132" s="419"/>
      <c r="D132" s="419"/>
      <c r="E132" s="419"/>
      <c r="F132" s="419"/>
      <c r="G132" s="419"/>
      <c r="H132" s="297"/>
      <c r="I132" s="298"/>
      <c r="J132" s="297"/>
      <c r="K132" s="298"/>
    </row>
    <row r="133" spans="1:11" ht="28.5" customHeight="1" x14ac:dyDescent="0.25">
      <c r="A133" s="36"/>
      <c r="B133" s="418" t="s">
        <v>533</v>
      </c>
      <c r="C133" s="419"/>
      <c r="D133" s="419"/>
      <c r="E133" s="419"/>
      <c r="F133" s="419"/>
      <c r="G133" s="419"/>
      <c r="H133" s="297"/>
      <c r="I133" s="298"/>
      <c r="J133" s="297"/>
      <c r="K133" s="298"/>
    </row>
    <row r="134" spans="1:11" ht="15" x14ac:dyDescent="0.25">
      <c r="A134" s="36"/>
      <c r="B134" s="283" t="s">
        <v>534</v>
      </c>
      <c r="C134" s="283"/>
      <c r="D134" s="283"/>
      <c r="E134" s="283"/>
      <c r="F134" s="283"/>
      <c r="G134" s="283"/>
      <c r="H134" s="297"/>
      <c r="I134" s="298"/>
      <c r="J134" s="297"/>
      <c r="K134" s="298"/>
    </row>
    <row r="135" spans="1:11" ht="20.25" customHeight="1" x14ac:dyDescent="0.25">
      <c r="A135" s="36"/>
      <c r="B135" s="349" t="s">
        <v>390</v>
      </c>
      <c r="C135" s="349"/>
      <c r="D135" s="349"/>
      <c r="E135" s="349"/>
      <c r="F135" s="349"/>
      <c r="G135" s="349"/>
      <c r="H135" s="357">
        <f>H99+H103+H113+H114+H115+H122+H127+H130</f>
        <v>0</v>
      </c>
      <c r="I135" s="358"/>
      <c r="J135" s="357">
        <f>J99+J103+J113+J114+J115+J122+J127+J130</f>
        <v>0</v>
      </c>
      <c r="K135" s="358"/>
    </row>
    <row r="136" spans="1:11" ht="20.25" customHeight="1" x14ac:dyDescent="0.25">
      <c r="A136" s="36"/>
      <c r="B136" s="349" t="s">
        <v>391</v>
      </c>
      <c r="C136" s="349"/>
      <c r="D136" s="349"/>
      <c r="E136" s="349"/>
      <c r="F136" s="349"/>
      <c r="G136" s="349"/>
      <c r="H136" s="297"/>
      <c r="I136" s="298"/>
      <c r="J136" s="297"/>
      <c r="K136" s="298"/>
    </row>
    <row r="137" spans="1:11" ht="20.25" customHeight="1" x14ac:dyDescent="0.25">
      <c r="A137" s="360" t="s">
        <v>392</v>
      </c>
      <c r="B137" s="360"/>
      <c r="C137" s="360"/>
      <c r="D137" s="360"/>
      <c r="E137" s="360"/>
      <c r="F137" s="360"/>
      <c r="G137" s="360"/>
      <c r="H137" s="361">
        <f>H135+J135+H136+J136</f>
        <v>0</v>
      </c>
      <c r="I137" s="363"/>
      <c r="J137" s="363"/>
      <c r="K137" s="362"/>
    </row>
    <row r="138" spans="1:11" ht="20.25" customHeight="1" x14ac:dyDescent="0.25">
      <c r="B138" s="359"/>
      <c r="C138" s="359"/>
      <c r="D138" s="359"/>
      <c r="E138" s="359"/>
      <c r="F138" s="359"/>
      <c r="G138" s="359"/>
    </row>
    <row r="140" spans="1:11" ht="20.25" customHeight="1" x14ac:dyDescent="0.25">
      <c r="I140" s="351" t="s">
        <v>393</v>
      </c>
      <c r="J140" s="351"/>
      <c r="K140" s="351"/>
    </row>
    <row r="142" spans="1:11" ht="20.25" customHeight="1" x14ac:dyDescent="0.25">
      <c r="A142" s="332" t="s">
        <v>342</v>
      </c>
      <c r="B142" s="333"/>
      <c r="C142" s="333"/>
      <c r="D142" s="333"/>
      <c r="E142" s="333"/>
      <c r="F142" s="333"/>
      <c r="G142" s="333"/>
      <c r="H142" s="333"/>
      <c r="I142" s="333"/>
      <c r="J142" s="333"/>
      <c r="K142" s="334"/>
    </row>
    <row r="143" spans="1:11" ht="20.25" customHeight="1" x14ac:dyDescent="0.25">
      <c r="A143" s="173" t="s">
        <v>0</v>
      </c>
      <c r="B143" s="174"/>
      <c r="C143" s="174"/>
      <c r="D143" s="174"/>
      <c r="E143" s="174"/>
      <c r="F143" s="174"/>
      <c r="G143" s="174"/>
      <c r="H143" s="174"/>
      <c r="I143" s="174"/>
      <c r="J143" s="174"/>
      <c r="K143" s="175"/>
    </row>
    <row r="144" spans="1:11" ht="20.25" customHeight="1" x14ac:dyDescent="0.25">
      <c r="A144" s="45"/>
      <c r="B144" s="46"/>
      <c r="C144" s="46"/>
      <c r="D144" s="46"/>
      <c r="E144" s="46"/>
      <c r="F144" s="46"/>
      <c r="G144" s="46"/>
      <c r="H144" s="46"/>
      <c r="I144" s="46"/>
      <c r="J144" s="46"/>
      <c r="K144" s="47"/>
    </row>
    <row r="145" spans="1:11" ht="20.25" customHeight="1" x14ac:dyDescent="0.25">
      <c r="A145" s="352"/>
      <c r="B145" s="353"/>
      <c r="C145" s="353"/>
      <c r="D145" s="353"/>
      <c r="E145" s="353"/>
      <c r="F145" s="353"/>
      <c r="G145" s="353"/>
      <c r="H145" s="353"/>
      <c r="I145" s="353"/>
      <c r="J145" s="353"/>
      <c r="K145" s="354"/>
    </row>
    <row r="146" spans="1:11" ht="20.25" customHeight="1" x14ac:dyDescent="0.25">
      <c r="A146" s="116"/>
      <c r="B146" s="89"/>
      <c r="C146" s="89"/>
      <c r="D146" s="89"/>
      <c r="E146" s="89"/>
      <c r="F146" s="89"/>
      <c r="G146" s="89"/>
      <c r="H146" s="89"/>
      <c r="I146" s="89"/>
      <c r="J146" s="89"/>
      <c r="K146" s="117"/>
    </row>
    <row r="147" spans="1:11" ht="20.25" customHeight="1" x14ac:dyDescent="0.25">
      <c r="A147" s="173" t="s">
        <v>394</v>
      </c>
      <c r="B147" s="174"/>
      <c r="C147" s="174"/>
      <c r="D147" s="174"/>
      <c r="E147" s="174"/>
      <c r="F147" s="174"/>
      <c r="G147" s="174"/>
      <c r="H147" s="174"/>
      <c r="I147" s="174"/>
      <c r="J147" s="174"/>
      <c r="K147" s="175"/>
    </row>
    <row r="148" spans="1:11" ht="20.25" customHeight="1" x14ac:dyDescent="0.25">
      <c r="A148" s="110" t="s">
        <v>356</v>
      </c>
      <c r="B148" s="355" t="s">
        <v>357</v>
      </c>
      <c r="C148" s="355"/>
      <c r="D148" s="355"/>
      <c r="E148" s="355"/>
      <c r="F148" s="355"/>
      <c r="G148" s="355"/>
      <c r="H148" s="355" t="s">
        <v>358</v>
      </c>
      <c r="I148" s="355"/>
      <c r="J148" s="355" t="s">
        <v>359</v>
      </c>
      <c r="K148" s="355"/>
    </row>
    <row r="149" spans="1:11" ht="15" x14ac:dyDescent="0.25">
      <c r="A149" s="90">
        <v>1</v>
      </c>
      <c r="B149" s="365" t="s">
        <v>395</v>
      </c>
      <c r="C149" s="364"/>
      <c r="D149" s="364"/>
      <c r="E149" s="364"/>
      <c r="F149" s="364"/>
      <c r="G149" s="364"/>
      <c r="H149" s="297"/>
      <c r="I149" s="298"/>
      <c r="J149" s="297"/>
      <c r="K149" s="298"/>
    </row>
    <row r="150" spans="1:11" ht="15" x14ac:dyDescent="0.25">
      <c r="A150" s="90">
        <v>2</v>
      </c>
      <c r="B150" s="364" t="s">
        <v>396</v>
      </c>
      <c r="C150" s="364"/>
      <c r="D150" s="364"/>
      <c r="E150" s="364"/>
      <c r="F150" s="364"/>
      <c r="G150" s="364"/>
      <c r="H150" s="297"/>
      <c r="I150" s="298"/>
      <c r="J150" s="297"/>
      <c r="K150" s="298"/>
    </row>
    <row r="151" spans="1:11" ht="15" x14ac:dyDescent="0.25">
      <c r="A151" s="90">
        <v>3</v>
      </c>
      <c r="B151" s="364" t="s">
        <v>397</v>
      </c>
      <c r="C151" s="364"/>
      <c r="D151" s="364"/>
      <c r="E151" s="364"/>
      <c r="F151" s="364"/>
      <c r="G151" s="364"/>
      <c r="H151" s="297"/>
      <c r="I151" s="298"/>
      <c r="J151" s="297"/>
      <c r="K151" s="298"/>
    </row>
    <row r="152" spans="1:11" ht="15" x14ac:dyDescent="0.25">
      <c r="A152" s="90">
        <v>4</v>
      </c>
      <c r="B152" s="365" t="s">
        <v>398</v>
      </c>
      <c r="C152" s="364"/>
      <c r="D152" s="364"/>
      <c r="E152" s="364"/>
      <c r="F152" s="364"/>
      <c r="G152" s="364"/>
      <c r="H152" s="297"/>
      <c r="I152" s="298"/>
      <c r="J152" s="297"/>
      <c r="K152" s="298"/>
    </row>
    <row r="153" spans="1:11" ht="15" x14ac:dyDescent="0.25">
      <c r="A153" s="90">
        <v>5</v>
      </c>
      <c r="B153" s="365" t="s">
        <v>399</v>
      </c>
      <c r="C153" s="364"/>
      <c r="D153" s="364"/>
      <c r="E153" s="364"/>
      <c r="F153" s="364"/>
      <c r="G153" s="364"/>
      <c r="H153" s="297"/>
      <c r="I153" s="298"/>
      <c r="J153" s="297"/>
      <c r="K153" s="298"/>
    </row>
    <row r="154" spans="1:11" ht="15" x14ac:dyDescent="0.25">
      <c r="A154" s="90">
        <v>6</v>
      </c>
      <c r="B154" s="364" t="s">
        <v>400</v>
      </c>
      <c r="C154" s="364"/>
      <c r="D154" s="364"/>
      <c r="E154" s="364"/>
      <c r="F154" s="364"/>
      <c r="G154" s="364"/>
      <c r="H154" s="297"/>
      <c r="I154" s="298"/>
      <c r="J154" s="297"/>
      <c r="K154" s="298"/>
    </row>
    <row r="155" spans="1:11" ht="15" x14ac:dyDescent="0.25">
      <c r="A155" s="90">
        <v>7</v>
      </c>
      <c r="B155" s="364" t="s">
        <v>535</v>
      </c>
      <c r="C155" s="364"/>
      <c r="D155" s="364"/>
      <c r="E155" s="364"/>
      <c r="F155" s="364"/>
      <c r="G155" s="364"/>
      <c r="H155" s="297"/>
      <c r="I155" s="298"/>
      <c r="J155" s="297"/>
      <c r="K155" s="298"/>
    </row>
    <row r="156" spans="1:11" ht="15" x14ac:dyDescent="0.25">
      <c r="A156" s="90">
        <v>8</v>
      </c>
      <c r="B156" s="364" t="s">
        <v>536</v>
      </c>
      <c r="C156" s="364"/>
      <c r="D156" s="364"/>
      <c r="E156" s="364"/>
      <c r="F156" s="364"/>
      <c r="G156" s="364"/>
      <c r="H156" s="99"/>
      <c r="I156" s="100"/>
      <c r="J156" s="297"/>
      <c r="K156" s="298"/>
    </row>
    <row r="157" spans="1:11" ht="15" x14ac:dyDescent="0.25">
      <c r="A157" s="90">
        <v>9</v>
      </c>
      <c r="B157" s="365" t="s">
        <v>537</v>
      </c>
      <c r="C157" s="364"/>
      <c r="D157" s="364"/>
      <c r="E157" s="364"/>
      <c r="F157" s="364"/>
      <c r="G157" s="364"/>
      <c r="H157" s="297"/>
      <c r="I157" s="298"/>
      <c r="J157" s="297"/>
      <c r="K157" s="298"/>
    </row>
    <row r="158" spans="1:11" ht="15" x14ac:dyDescent="0.25">
      <c r="A158" s="113"/>
      <c r="B158" s="349" t="s">
        <v>390</v>
      </c>
      <c r="C158" s="349"/>
      <c r="D158" s="349"/>
      <c r="E158" s="349"/>
      <c r="F158" s="349"/>
      <c r="G158" s="349"/>
      <c r="H158" s="366">
        <f>SUM(H149:I157)</f>
        <v>0</v>
      </c>
      <c r="I158" s="367"/>
      <c r="J158" s="366">
        <f>SUM(J149:K157)</f>
        <v>0</v>
      </c>
      <c r="K158" s="367"/>
    </row>
    <row r="159" spans="1:11" ht="15" x14ac:dyDescent="0.25">
      <c r="A159" s="113"/>
      <c r="B159" s="349" t="s">
        <v>403</v>
      </c>
      <c r="C159" s="349"/>
      <c r="D159" s="349"/>
      <c r="E159" s="349"/>
      <c r="F159" s="349"/>
      <c r="G159" s="349"/>
      <c r="H159" s="297"/>
      <c r="I159" s="298"/>
      <c r="J159" s="297"/>
      <c r="K159" s="298"/>
    </row>
    <row r="160" spans="1:11" ht="20.25" customHeight="1" x14ac:dyDescent="0.25">
      <c r="A160" s="370" t="s">
        <v>404</v>
      </c>
      <c r="B160" s="371"/>
      <c r="C160" s="371"/>
      <c r="D160" s="371"/>
      <c r="E160" s="371"/>
      <c r="F160" s="371"/>
      <c r="G160" s="372"/>
      <c r="H160" s="366">
        <f>H158+J158+H159+J159</f>
        <v>0</v>
      </c>
      <c r="I160" s="373"/>
      <c r="J160" s="373"/>
      <c r="K160" s="367"/>
    </row>
    <row r="161" spans="1:11" ht="20.25" customHeight="1" x14ac:dyDescent="0.25">
      <c r="A161" s="374"/>
      <c r="B161" s="375"/>
      <c r="C161" s="375"/>
      <c r="D161" s="375"/>
      <c r="E161" s="375"/>
      <c r="F161" s="375"/>
      <c r="G161" s="375"/>
      <c r="H161" s="375"/>
      <c r="I161" s="375"/>
      <c r="J161" s="375"/>
      <c r="K161" s="376"/>
    </row>
    <row r="162" spans="1:11" ht="20.25" customHeight="1" x14ac:dyDescent="0.25">
      <c r="A162" s="173" t="s">
        <v>562</v>
      </c>
      <c r="B162" s="174"/>
      <c r="C162" s="174"/>
      <c r="D162" s="174"/>
      <c r="E162" s="174"/>
      <c r="F162" s="174"/>
      <c r="G162" s="174"/>
      <c r="H162" s="174"/>
      <c r="I162" s="174"/>
      <c r="J162" s="174"/>
      <c r="K162" s="175"/>
    </row>
    <row r="163" spans="1:11" ht="20.25" customHeight="1" x14ac:dyDescent="0.25">
      <c r="A163" s="110" t="s">
        <v>356</v>
      </c>
      <c r="B163" s="355" t="s">
        <v>357</v>
      </c>
      <c r="C163" s="355"/>
      <c r="D163" s="355"/>
      <c r="E163" s="355"/>
      <c r="F163" s="355"/>
      <c r="G163" s="355"/>
      <c r="H163" s="355" t="s">
        <v>358</v>
      </c>
      <c r="I163" s="355"/>
      <c r="J163" s="355" t="s">
        <v>359</v>
      </c>
      <c r="K163" s="355"/>
    </row>
    <row r="164" spans="1:11" ht="15" x14ac:dyDescent="0.25">
      <c r="A164" s="109" t="s">
        <v>405</v>
      </c>
      <c r="B164" s="349" t="s">
        <v>406</v>
      </c>
      <c r="C164" s="349"/>
      <c r="D164" s="349"/>
      <c r="E164" s="349"/>
      <c r="F164" s="349"/>
      <c r="G164" s="349"/>
      <c r="H164" s="366">
        <f>H165+H166</f>
        <v>0</v>
      </c>
      <c r="I164" s="367"/>
      <c r="J164" s="366">
        <f>J165+J166</f>
        <v>0</v>
      </c>
      <c r="K164" s="367"/>
    </row>
    <row r="165" spans="1:11" ht="15" x14ac:dyDescent="0.25">
      <c r="A165" s="91" t="s">
        <v>409</v>
      </c>
      <c r="B165" s="350" t="s">
        <v>407</v>
      </c>
      <c r="C165" s="350"/>
      <c r="D165" s="350"/>
      <c r="E165" s="350"/>
      <c r="F165" s="350"/>
      <c r="G165" s="350"/>
      <c r="H165" s="297"/>
      <c r="I165" s="298"/>
      <c r="J165" s="297"/>
      <c r="K165" s="298"/>
    </row>
    <row r="166" spans="1:11" ht="15" x14ac:dyDescent="0.25">
      <c r="A166" s="91" t="s">
        <v>410</v>
      </c>
      <c r="B166" s="350" t="s">
        <v>408</v>
      </c>
      <c r="C166" s="350"/>
      <c r="D166" s="350"/>
      <c r="E166" s="350"/>
      <c r="F166" s="350"/>
      <c r="G166" s="350"/>
      <c r="H166" s="297"/>
      <c r="I166" s="298"/>
      <c r="J166" s="297"/>
      <c r="K166" s="298"/>
    </row>
    <row r="167" spans="1:11" ht="15" x14ac:dyDescent="0.25">
      <c r="A167" s="109" t="s">
        <v>411</v>
      </c>
      <c r="B167" s="349" t="s">
        <v>538</v>
      </c>
      <c r="C167" s="349"/>
      <c r="D167" s="349"/>
      <c r="E167" s="349"/>
      <c r="F167" s="349"/>
      <c r="G167" s="349"/>
      <c r="H167" s="366">
        <f>SUM(H168:I172)</f>
        <v>0</v>
      </c>
      <c r="I167" s="367"/>
      <c r="J167" s="366">
        <f>SUM(J168:K172)</f>
        <v>0</v>
      </c>
      <c r="K167" s="367"/>
    </row>
    <row r="168" spans="1:11" ht="28.5" customHeight="1" x14ac:dyDescent="0.25">
      <c r="A168" s="101"/>
      <c r="B168" s="283" t="s">
        <v>539</v>
      </c>
      <c r="C168" s="350"/>
      <c r="D168" s="350"/>
      <c r="E168" s="350"/>
      <c r="F168" s="350"/>
      <c r="G168" s="350"/>
      <c r="H168" s="368"/>
      <c r="I168" s="369"/>
      <c r="J168" s="297"/>
      <c r="K168" s="298"/>
    </row>
    <row r="169" spans="1:11" ht="26.25" customHeight="1" x14ac:dyDescent="0.25">
      <c r="A169" s="101"/>
      <c r="B169" s="283" t="s">
        <v>540</v>
      </c>
      <c r="C169" s="350"/>
      <c r="D169" s="350"/>
      <c r="E169" s="350"/>
      <c r="F169" s="350"/>
      <c r="G169" s="350"/>
      <c r="H169" s="297"/>
      <c r="I169" s="298"/>
      <c r="J169" s="297"/>
      <c r="K169" s="298"/>
    </row>
    <row r="170" spans="1:11" ht="43.5" customHeight="1" x14ac:dyDescent="0.25">
      <c r="A170" s="101"/>
      <c r="B170" s="283" t="s">
        <v>541</v>
      </c>
      <c r="C170" s="350"/>
      <c r="D170" s="350"/>
      <c r="E170" s="350"/>
      <c r="F170" s="350"/>
      <c r="G170" s="350"/>
      <c r="H170" s="297"/>
      <c r="I170" s="298"/>
      <c r="J170" s="297"/>
      <c r="K170" s="298"/>
    </row>
    <row r="171" spans="1:11" ht="15" x14ac:dyDescent="0.25">
      <c r="A171" s="101"/>
      <c r="B171" s="283" t="s">
        <v>542</v>
      </c>
      <c r="C171" s="350"/>
      <c r="D171" s="350"/>
      <c r="E171" s="350"/>
      <c r="F171" s="350"/>
      <c r="G171" s="350"/>
      <c r="H171" s="368"/>
      <c r="I171" s="369"/>
      <c r="J171" s="297"/>
      <c r="K171" s="298"/>
    </row>
    <row r="172" spans="1:11" ht="27" customHeight="1" x14ac:dyDescent="0.25">
      <c r="A172" s="101"/>
      <c r="B172" s="283" t="s">
        <v>543</v>
      </c>
      <c r="C172" s="350"/>
      <c r="D172" s="350"/>
      <c r="E172" s="350"/>
      <c r="F172" s="350"/>
      <c r="G172" s="350"/>
      <c r="H172" s="297"/>
      <c r="I172" s="298"/>
      <c r="J172" s="297"/>
      <c r="K172" s="298"/>
    </row>
    <row r="173" spans="1:11" ht="15" x14ac:dyDescent="0.25">
      <c r="A173" s="109" t="s">
        <v>419</v>
      </c>
      <c r="B173" s="349" t="s">
        <v>420</v>
      </c>
      <c r="C173" s="349"/>
      <c r="D173" s="349"/>
      <c r="E173" s="349"/>
      <c r="F173" s="349"/>
      <c r="G173" s="349"/>
      <c r="H173" s="368"/>
      <c r="I173" s="369"/>
      <c r="J173" s="297"/>
      <c r="K173" s="298"/>
    </row>
    <row r="174" spans="1:11" ht="15" x14ac:dyDescent="0.25">
      <c r="A174" s="109" t="s">
        <v>544</v>
      </c>
      <c r="B174" s="349" t="s">
        <v>545</v>
      </c>
      <c r="C174" s="349"/>
      <c r="D174" s="349"/>
      <c r="E174" s="349"/>
      <c r="F174" s="349"/>
      <c r="G174" s="349"/>
      <c r="H174" s="297"/>
      <c r="I174" s="298"/>
      <c r="J174" s="297"/>
      <c r="K174" s="298"/>
    </row>
    <row r="175" spans="1:11" ht="20.25" customHeight="1" x14ac:dyDescent="0.25">
      <c r="A175" s="92"/>
      <c r="B175" s="377" t="s">
        <v>421</v>
      </c>
      <c r="C175" s="377"/>
      <c r="D175" s="377"/>
      <c r="E175" s="377"/>
      <c r="F175" s="377"/>
      <c r="G175" s="378"/>
      <c r="H175" s="366">
        <f>H164+H167+H173+H174</f>
        <v>0</v>
      </c>
      <c r="I175" s="367"/>
      <c r="J175" s="366">
        <f>J164+J167+J173+J174</f>
        <v>0</v>
      </c>
      <c r="K175" s="367"/>
    </row>
    <row r="176" spans="1:11" ht="32.25" customHeight="1" x14ac:dyDescent="0.25">
      <c r="A176" s="92"/>
      <c r="B176" s="377" t="s">
        <v>422</v>
      </c>
      <c r="C176" s="379"/>
      <c r="D176" s="379"/>
      <c r="E176" s="379"/>
      <c r="F176" s="379"/>
      <c r="G176" s="380"/>
      <c r="H176" s="381"/>
      <c r="I176" s="382"/>
      <c r="J176" s="381"/>
      <c r="K176" s="382"/>
    </row>
    <row r="177" spans="1:11" ht="20.25" customHeight="1" x14ac:dyDescent="0.25">
      <c r="A177" s="93"/>
      <c r="B177" s="379" t="s">
        <v>423</v>
      </c>
      <c r="C177" s="379"/>
      <c r="D177" s="379"/>
      <c r="E177" s="379"/>
      <c r="F177" s="379"/>
      <c r="G177" s="380"/>
      <c r="H177" s="366">
        <f>H176+H175+J175+J176</f>
        <v>0</v>
      </c>
      <c r="I177" s="373"/>
      <c r="J177" s="373"/>
      <c r="K177" s="367"/>
    </row>
    <row r="179" spans="1:11" ht="20.25" customHeight="1" x14ac:dyDescent="0.25">
      <c r="I179" s="351" t="s">
        <v>424</v>
      </c>
      <c r="J179" s="351"/>
      <c r="K179" s="351"/>
    </row>
    <row r="181" spans="1:11" ht="20.25" customHeight="1" x14ac:dyDescent="0.25">
      <c r="A181" s="332" t="s">
        <v>342</v>
      </c>
      <c r="B181" s="333"/>
      <c r="C181" s="333"/>
      <c r="D181" s="333"/>
      <c r="E181" s="333"/>
      <c r="F181" s="333"/>
      <c r="G181" s="333"/>
      <c r="H181" s="333"/>
      <c r="I181" s="333"/>
      <c r="J181" s="333"/>
      <c r="K181" s="334"/>
    </row>
    <row r="182" spans="1:11" ht="20.25" customHeight="1" x14ac:dyDescent="0.25">
      <c r="A182" s="173" t="s">
        <v>0</v>
      </c>
      <c r="B182" s="174"/>
      <c r="C182" s="174"/>
      <c r="D182" s="174"/>
      <c r="E182" s="174"/>
      <c r="F182" s="174"/>
      <c r="G182" s="174"/>
      <c r="H182" s="174"/>
      <c r="I182" s="174"/>
      <c r="J182" s="174"/>
      <c r="K182" s="175"/>
    </row>
    <row r="183" spans="1:11" ht="20.25" customHeight="1" x14ac:dyDescent="0.25">
      <c r="A183" s="45"/>
      <c r="B183" s="46"/>
      <c r="C183" s="46"/>
      <c r="D183" s="46"/>
      <c r="E183" s="46"/>
      <c r="F183" s="46"/>
      <c r="G183" s="46"/>
      <c r="H183" s="46"/>
      <c r="I183" s="46"/>
      <c r="J183" s="46"/>
      <c r="K183" s="47"/>
    </row>
    <row r="184" spans="1:11" ht="28.5" customHeight="1" x14ac:dyDescent="0.25">
      <c r="A184" s="388" t="s">
        <v>425</v>
      </c>
      <c r="B184" s="389"/>
      <c r="C184" s="389"/>
      <c r="D184" s="389"/>
      <c r="E184" s="389"/>
      <c r="F184" s="389"/>
      <c r="G184" s="389"/>
      <c r="H184" s="389"/>
      <c r="I184" s="389"/>
      <c r="J184" s="389"/>
      <c r="K184" s="390"/>
    </row>
    <row r="185" spans="1:11" ht="20.25" customHeight="1" x14ac:dyDescent="0.25">
      <c r="A185" s="45"/>
      <c r="B185" s="46"/>
      <c r="C185" s="46"/>
      <c r="D185" s="46"/>
      <c r="E185" s="46"/>
      <c r="F185" s="46"/>
      <c r="G185" s="46"/>
      <c r="H185" s="46"/>
      <c r="I185" s="46"/>
      <c r="J185" s="46"/>
      <c r="K185" s="47"/>
    </row>
    <row r="186" spans="1:11" ht="39" customHeight="1" x14ac:dyDescent="0.25">
      <c r="A186" s="352"/>
      <c r="B186" s="353"/>
      <c r="C186" s="353"/>
      <c r="D186" s="353"/>
      <c r="E186" s="353"/>
      <c r="F186" s="353"/>
      <c r="G186" s="353"/>
      <c r="H186" s="353"/>
      <c r="I186" s="353"/>
      <c r="J186" s="353"/>
      <c r="K186" s="354"/>
    </row>
    <row r="187" spans="1:11" ht="20.25" customHeight="1" x14ac:dyDescent="0.25">
      <c r="A187" s="116"/>
      <c r="B187" s="89"/>
      <c r="C187" s="89"/>
      <c r="D187" s="89"/>
      <c r="E187" s="89"/>
      <c r="F187" s="89"/>
      <c r="G187" s="89"/>
      <c r="H187" s="89"/>
      <c r="I187" s="89"/>
      <c r="J187" s="89"/>
      <c r="K187" s="117"/>
    </row>
    <row r="188" spans="1:11" ht="29.25" customHeight="1" x14ac:dyDescent="0.25">
      <c r="A188" s="394" t="s">
        <v>356</v>
      </c>
      <c r="B188" s="395" t="s">
        <v>184</v>
      </c>
      <c r="C188" s="395"/>
      <c r="D188" s="395"/>
      <c r="E188" s="395"/>
      <c r="F188" s="395"/>
      <c r="G188" s="396"/>
      <c r="H188" s="391" t="s">
        <v>426</v>
      </c>
      <c r="I188" s="392"/>
      <c r="J188" s="392"/>
      <c r="K188" s="393"/>
    </row>
    <row r="189" spans="1:11" ht="20.25" customHeight="1" x14ac:dyDescent="0.25">
      <c r="A189" s="388"/>
      <c r="B189" s="389"/>
      <c r="C189" s="389"/>
      <c r="D189" s="389"/>
      <c r="E189" s="389"/>
      <c r="F189" s="389"/>
      <c r="G189" s="390"/>
      <c r="H189" s="387" t="s">
        <v>358</v>
      </c>
      <c r="I189" s="387"/>
      <c r="J189" s="387" t="s">
        <v>359</v>
      </c>
      <c r="K189" s="387"/>
    </row>
    <row r="190" spans="1:11" ht="20.25" customHeight="1" x14ac:dyDescent="0.25">
      <c r="A190" s="384" t="s">
        <v>427</v>
      </c>
      <c r="B190" s="385"/>
      <c r="C190" s="385"/>
      <c r="D190" s="385"/>
      <c r="E190" s="385"/>
      <c r="F190" s="385"/>
      <c r="G190" s="385"/>
      <c r="H190" s="385"/>
      <c r="I190" s="385"/>
      <c r="J190" s="385"/>
      <c r="K190" s="386"/>
    </row>
    <row r="191" spans="1:11" ht="15" x14ac:dyDescent="0.25">
      <c r="A191" s="98" t="s">
        <v>546</v>
      </c>
      <c r="B191" s="286" t="s">
        <v>547</v>
      </c>
      <c r="C191" s="286"/>
      <c r="D191" s="286"/>
      <c r="E191" s="286"/>
      <c r="F191" s="286"/>
      <c r="G191" s="286"/>
      <c r="H191" s="318"/>
      <c r="I191" s="318"/>
      <c r="J191" s="318"/>
      <c r="K191" s="318"/>
    </row>
    <row r="192" spans="1:11" ht="27.75" customHeight="1" x14ac:dyDescent="0.25">
      <c r="A192" s="94"/>
      <c r="B192" s="290" t="s">
        <v>548</v>
      </c>
      <c r="C192" s="286"/>
      <c r="D192" s="286"/>
      <c r="E192" s="286"/>
      <c r="F192" s="286"/>
      <c r="G192" s="286"/>
      <c r="H192" s="320"/>
      <c r="I192" s="320"/>
      <c r="J192" s="320"/>
      <c r="K192" s="320"/>
    </row>
    <row r="193" spans="1:11" ht="15" x14ac:dyDescent="0.25">
      <c r="A193" s="94"/>
      <c r="B193" s="290" t="s">
        <v>549</v>
      </c>
      <c r="C193" s="286"/>
      <c r="D193" s="286"/>
      <c r="E193" s="286"/>
      <c r="F193" s="286"/>
      <c r="G193" s="286"/>
      <c r="H193" s="320"/>
      <c r="I193" s="320"/>
      <c r="J193" s="320"/>
      <c r="K193" s="320"/>
    </row>
    <row r="194" spans="1:11" ht="15" x14ac:dyDescent="0.25">
      <c r="A194" s="94"/>
      <c r="B194" s="286" t="s">
        <v>550</v>
      </c>
      <c r="C194" s="286"/>
      <c r="D194" s="286"/>
      <c r="E194" s="286"/>
      <c r="F194" s="286"/>
      <c r="G194" s="286"/>
      <c r="H194" s="320"/>
      <c r="I194" s="320"/>
      <c r="J194" s="320"/>
      <c r="K194" s="320"/>
    </row>
    <row r="195" spans="1:11" ht="15" x14ac:dyDescent="0.25">
      <c r="A195" s="94"/>
      <c r="B195" s="286" t="s">
        <v>551</v>
      </c>
      <c r="C195" s="286"/>
      <c r="D195" s="286"/>
      <c r="E195" s="286"/>
      <c r="F195" s="286"/>
      <c r="G195" s="286"/>
      <c r="H195" s="320"/>
      <c r="I195" s="320"/>
      <c r="J195" s="320"/>
      <c r="K195" s="320"/>
    </row>
    <row r="196" spans="1:11" ht="15" x14ac:dyDescent="0.25">
      <c r="A196" s="71"/>
      <c r="B196" s="400" t="s">
        <v>436</v>
      </c>
      <c r="C196" s="400"/>
      <c r="D196" s="400"/>
      <c r="E196" s="400"/>
      <c r="F196" s="400"/>
      <c r="G196" s="400"/>
      <c r="H196" s="360">
        <f>SUM(H192:I195)</f>
        <v>0</v>
      </c>
      <c r="I196" s="360"/>
      <c r="J196" s="360">
        <f>SUM(J192:K195)</f>
        <v>0</v>
      </c>
      <c r="K196" s="360"/>
    </row>
    <row r="197" spans="1:11" ht="16.5" customHeight="1" x14ac:dyDescent="0.25">
      <c r="A197" s="397" t="s">
        <v>437</v>
      </c>
      <c r="B197" s="398"/>
      <c r="C197" s="398"/>
      <c r="D197" s="398"/>
      <c r="E197" s="398"/>
      <c r="F197" s="398"/>
      <c r="G197" s="398"/>
      <c r="H197" s="398"/>
      <c r="I197" s="398"/>
      <c r="J197" s="398"/>
      <c r="K197" s="399"/>
    </row>
    <row r="198" spans="1:11" ht="15" x14ac:dyDescent="0.25">
      <c r="A198" s="95" t="s">
        <v>552</v>
      </c>
      <c r="B198" s="286" t="s">
        <v>553</v>
      </c>
      <c r="C198" s="286"/>
      <c r="D198" s="286"/>
      <c r="E198" s="286"/>
      <c r="F198" s="286"/>
      <c r="G198" s="286"/>
      <c r="H198" s="320"/>
      <c r="I198" s="320"/>
      <c r="J198" s="320"/>
      <c r="K198" s="320"/>
    </row>
    <row r="199" spans="1:11" ht="20.25" customHeight="1" x14ac:dyDescent="0.25">
      <c r="A199" s="71"/>
      <c r="B199" s="400" t="s">
        <v>439</v>
      </c>
      <c r="C199" s="400"/>
      <c r="D199" s="400"/>
      <c r="E199" s="400"/>
      <c r="F199" s="400"/>
      <c r="G199" s="400"/>
      <c r="H199" s="401">
        <f>H198</f>
        <v>0</v>
      </c>
      <c r="I199" s="401"/>
      <c r="J199" s="401">
        <f>J198</f>
        <v>0</v>
      </c>
      <c r="K199" s="401"/>
    </row>
    <row r="200" spans="1:11" ht="20.25" customHeight="1" x14ac:dyDescent="0.25">
      <c r="A200" s="384" t="s">
        <v>440</v>
      </c>
      <c r="B200" s="385"/>
      <c r="C200" s="385"/>
      <c r="D200" s="385"/>
      <c r="E200" s="385"/>
      <c r="F200" s="385"/>
      <c r="G200" s="385"/>
      <c r="H200" s="385"/>
      <c r="I200" s="385"/>
      <c r="J200" s="385"/>
      <c r="K200" s="386"/>
    </row>
    <row r="201" spans="1:11" ht="15" x14ac:dyDescent="0.25">
      <c r="A201" s="95" t="s">
        <v>554</v>
      </c>
      <c r="B201" s="290" t="s">
        <v>558</v>
      </c>
      <c r="C201" s="286"/>
      <c r="D201" s="286"/>
      <c r="E201" s="286"/>
      <c r="F201" s="286"/>
      <c r="G201" s="286"/>
      <c r="H201" s="320"/>
      <c r="I201" s="320"/>
      <c r="J201" s="320"/>
      <c r="K201" s="320"/>
    </row>
    <row r="202" spans="1:11" ht="30" customHeight="1" x14ac:dyDescent="0.25">
      <c r="A202" s="95" t="s">
        <v>555</v>
      </c>
      <c r="B202" s="290" t="s">
        <v>559</v>
      </c>
      <c r="C202" s="286"/>
      <c r="D202" s="286"/>
      <c r="E202" s="286"/>
      <c r="F202" s="286"/>
      <c r="G202" s="286"/>
      <c r="H202" s="320"/>
      <c r="I202" s="320"/>
      <c r="J202" s="320"/>
      <c r="K202" s="320"/>
    </row>
    <row r="203" spans="1:11" ht="15" x14ac:dyDescent="0.25">
      <c r="A203" s="95" t="s">
        <v>556</v>
      </c>
      <c r="B203" s="290" t="s">
        <v>444</v>
      </c>
      <c r="C203" s="286"/>
      <c r="D203" s="286"/>
      <c r="E203" s="286"/>
      <c r="F203" s="286"/>
      <c r="G203" s="286"/>
      <c r="H203" s="320"/>
      <c r="I203" s="320"/>
      <c r="J203" s="320"/>
      <c r="K203" s="320"/>
    </row>
    <row r="204" spans="1:11" ht="15" x14ac:dyDescent="0.25">
      <c r="A204" s="95" t="s">
        <v>557</v>
      </c>
      <c r="B204" s="286" t="s">
        <v>560</v>
      </c>
      <c r="C204" s="286"/>
      <c r="D204" s="286"/>
      <c r="E204" s="286"/>
      <c r="F204" s="286"/>
      <c r="G204" s="286"/>
      <c r="H204" s="320"/>
      <c r="I204" s="320"/>
      <c r="J204" s="320"/>
      <c r="K204" s="320"/>
    </row>
    <row r="205" spans="1:11" ht="20.25" customHeight="1" x14ac:dyDescent="0.25">
      <c r="A205" s="71"/>
      <c r="B205" s="400" t="s">
        <v>441</v>
      </c>
      <c r="C205" s="400"/>
      <c r="D205" s="400"/>
      <c r="E205" s="400"/>
      <c r="F205" s="400"/>
      <c r="G205" s="400"/>
      <c r="H205" s="401">
        <f>SUM(H201:I204)</f>
        <v>0</v>
      </c>
      <c r="I205" s="401"/>
      <c r="J205" s="401">
        <f>SUM(J201:K204)</f>
        <v>0</v>
      </c>
      <c r="K205" s="401"/>
    </row>
    <row r="206" spans="1:11" ht="20.25" customHeight="1" x14ac:dyDescent="0.25">
      <c r="A206" s="391" t="s">
        <v>445</v>
      </c>
      <c r="B206" s="392"/>
      <c r="C206" s="392"/>
      <c r="D206" s="392"/>
      <c r="E206" s="392"/>
      <c r="F206" s="392"/>
      <c r="G206" s="393"/>
      <c r="H206" s="366">
        <f>H196+H199+H205</f>
        <v>0</v>
      </c>
      <c r="I206" s="367"/>
      <c r="J206" s="366">
        <f>J196+J199+J205</f>
        <v>0</v>
      </c>
      <c r="K206" s="367"/>
    </row>
    <row r="207" spans="1:11" ht="34.5" customHeight="1" x14ac:dyDescent="0.25">
      <c r="A207" s="391" t="s">
        <v>446</v>
      </c>
      <c r="B207" s="392"/>
      <c r="C207" s="392"/>
      <c r="D207" s="392"/>
      <c r="E207" s="392"/>
      <c r="F207" s="392"/>
      <c r="G207" s="393"/>
      <c r="H207" s="381"/>
      <c r="I207" s="382"/>
      <c r="J207" s="381"/>
      <c r="K207" s="382"/>
    </row>
    <row r="208" spans="1:11" ht="20.25" customHeight="1" x14ac:dyDescent="0.25">
      <c r="A208" s="402" t="s">
        <v>447</v>
      </c>
      <c r="B208" s="403"/>
      <c r="C208" s="403"/>
      <c r="D208" s="403"/>
      <c r="E208" s="403"/>
      <c r="F208" s="403"/>
      <c r="G208" s="404"/>
      <c r="H208" s="366">
        <f>H207+H206+J206+J207</f>
        <v>0</v>
      </c>
      <c r="I208" s="373"/>
      <c r="J208" s="373"/>
      <c r="K208" s="367"/>
    </row>
    <row r="209" spans="1:11" ht="20.25" customHeight="1" x14ac:dyDescent="0.25">
      <c r="A209" t="s">
        <v>448</v>
      </c>
    </row>
    <row r="211" spans="1:11" ht="20.25" customHeight="1" x14ac:dyDescent="0.25">
      <c r="I211" s="351" t="s">
        <v>424</v>
      </c>
      <c r="J211" s="351"/>
      <c r="K211" s="351"/>
    </row>
    <row r="213" spans="1:11" ht="20.25" customHeight="1" x14ac:dyDescent="0.25">
      <c r="A213" s="332" t="s">
        <v>342</v>
      </c>
      <c r="B213" s="333"/>
      <c r="C213" s="333"/>
      <c r="D213" s="333"/>
      <c r="E213" s="333"/>
      <c r="F213" s="333"/>
      <c r="G213" s="333"/>
      <c r="H213" s="333"/>
      <c r="I213" s="333"/>
      <c r="J213" s="333"/>
      <c r="K213" s="334"/>
    </row>
    <row r="214" spans="1:11" ht="20.25" customHeight="1" x14ac:dyDescent="0.25">
      <c r="A214" s="173" t="s">
        <v>0</v>
      </c>
      <c r="B214" s="174"/>
      <c r="C214" s="174"/>
      <c r="D214" s="174"/>
      <c r="E214" s="174"/>
      <c r="F214" s="174"/>
      <c r="G214" s="174"/>
      <c r="H214" s="174"/>
      <c r="I214" s="174"/>
      <c r="J214" s="174"/>
      <c r="K214" s="175"/>
    </row>
    <row r="215" spans="1:11" ht="20.25" customHeight="1" x14ac:dyDescent="0.25">
      <c r="A215" s="45"/>
      <c r="B215" s="46"/>
      <c r="C215" s="46"/>
      <c r="D215" s="46"/>
      <c r="E215" s="46"/>
      <c r="F215" s="46"/>
      <c r="G215" s="46"/>
      <c r="H215" s="46"/>
      <c r="I215" s="46"/>
      <c r="J215" s="46"/>
      <c r="K215" s="47"/>
    </row>
    <row r="216" spans="1:11" ht="20.25" customHeight="1" x14ac:dyDescent="0.25">
      <c r="A216" s="388" t="s">
        <v>425</v>
      </c>
      <c r="B216" s="389"/>
      <c r="C216" s="389"/>
      <c r="D216" s="389"/>
      <c r="E216" s="389"/>
      <c r="F216" s="389"/>
      <c r="G216" s="389"/>
      <c r="H216" s="389"/>
      <c r="I216" s="389"/>
      <c r="J216" s="389"/>
      <c r="K216" s="390"/>
    </row>
    <row r="217" spans="1:11" ht="20.25" customHeight="1" x14ac:dyDescent="0.25">
      <c r="A217" s="45"/>
      <c r="B217" s="46"/>
      <c r="C217" s="46"/>
      <c r="D217" s="46"/>
      <c r="E217" s="46"/>
      <c r="F217" s="46"/>
      <c r="G217" s="46"/>
      <c r="H217" s="46"/>
      <c r="I217" s="46"/>
      <c r="J217" s="46"/>
      <c r="K217" s="47"/>
    </row>
    <row r="218" spans="1:11" ht="20.25" customHeight="1" x14ac:dyDescent="0.25">
      <c r="A218" s="352"/>
      <c r="B218" s="353"/>
      <c r="C218" s="353"/>
      <c r="D218" s="353"/>
      <c r="E218" s="353"/>
      <c r="F218" s="353"/>
      <c r="G218" s="353"/>
      <c r="H218" s="353"/>
      <c r="I218" s="353"/>
      <c r="J218" s="353"/>
      <c r="K218" s="354"/>
    </row>
    <row r="219" spans="1:11" ht="20.25" customHeight="1" x14ac:dyDescent="0.25">
      <c r="A219" s="116"/>
      <c r="B219" s="89"/>
      <c r="C219" s="89"/>
      <c r="D219" s="89"/>
      <c r="E219" s="89"/>
      <c r="F219" s="89"/>
      <c r="G219" s="89"/>
      <c r="H219" s="89"/>
      <c r="I219" s="89"/>
      <c r="J219" s="89"/>
      <c r="K219" s="117"/>
    </row>
    <row r="220" spans="1:11" ht="33" customHeight="1" x14ac:dyDescent="0.25">
      <c r="A220" s="394" t="s">
        <v>356</v>
      </c>
      <c r="B220" s="395" t="s">
        <v>184</v>
      </c>
      <c r="C220" s="395"/>
      <c r="D220" s="395"/>
      <c r="E220" s="395"/>
      <c r="F220" s="395"/>
      <c r="G220" s="396"/>
      <c r="H220" s="391" t="s">
        <v>426</v>
      </c>
      <c r="I220" s="392"/>
      <c r="J220" s="392"/>
      <c r="K220" s="393"/>
    </row>
    <row r="221" spans="1:11" ht="20.25" customHeight="1" x14ac:dyDescent="0.25">
      <c r="A221" s="388"/>
      <c r="B221" s="389"/>
      <c r="C221" s="389"/>
      <c r="D221" s="389"/>
      <c r="E221" s="389"/>
      <c r="F221" s="389"/>
      <c r="G221" s="390"/>
      <c r="H221" s="387" t="s">
        <v>358</v>
      </c>
      <c r="I221" s="387"/>
      <c r="J221" s="387" t="s">
        <v>359</v>
      </c>
      <c r="K221" s="387"/>
    </row>
    <row r="222" spans="1:11" ht="20.25" customHeight="1" x14ac:dyDescent="0.25">
      <c r="A222" s="384" t="s">
        <v>427</v>
      </c>
      <c r="B222" s="385"/>
      <c r="C222" s="385"/>
      <c r="D222" s="385"/>
      <c r="E222" s="385"/>
      <c r="F222" s="385"/>
      <c r="G222" s="385"/>
      <c r="H222" s="385"/>
      <c r="I222" s="385"/>
      <c r="J222" s="385"/>
      <c r="K222" s="386"/>
    </row>
    <row r="223" spans="1:11" ht="20.25" customHeight="1" x14ac:dyDescent="0.25">
      <c r="A223" s="98" t="s">
        <v>546</v>
      </c>
      <c r="B223" s="286" t="s">
        <v>547</v>
      </c>
      <c r="C223" s="286"/>
      <c r="D223" s="286"/>
      <c r="E223" s="286"/>
      <c r="F223" s="286"/>
      <c r="G223" s="286"/>
      <c r="H223" s="318"/>
      <c r="I223" s="318"/>
      <c r="J223" s="318"/>
      <c r="K223" s="318"/>
    </row>
    <row r="224" spans="1:11" ht="30" customHeight="1" x14ac:dyDescent="0.25">
      <c r="A224" s="94"/>
      <c r="B224" s="290" t="s">
        <v>548</v>
      </c>
      <c r="C224" s="286"/>
      <c r="D224" s="286"/>
      <c r="E224" s="286"/>
      <c r="F224" s="286"/>
      <c r="G224" s="286"/>
      <c r="H224" s="320"/>
      <c r="I224" s="320"/>
      <c r="J224" s="320"/>
      <c r="K224" s="320"/>
    </row>
    <row r="225" spans="1:11" ht="20.25" customHeight="1" x14ac:dyDescent="0.25">
      <c r="A225" s="94"/>
      <c r="B225" s="290" t="s">
        <v>549</v>
      </c>
      <c r="C225" s="286"/>
      <c r="D225" s="286"/>
      <c r="E225" s="286"/>
      <c r="F225" s="286"/>
      <c r="G225" s="286"/>
      <c r="H225" s="320"/>
      <c r="I225" s="320"/>
      <c r="J225" s="320"/>
      <c r="K225" s="320"/>
    </row>
    <row r="226" spans="1:11" ht="20.25" customHeight="1" x14ac:dyDescent="0.25">
      <c r="A226" s="94"/>
      <c r="B226" s="286" t="s">
        <v>550</v>
      </c>
      <c r="C226" s="286"/>
      <c r="D226" s="286"/>
      <c r="E226" s="286"/>
      <c r="F226" s="286"/>
      <c r="G226" s="286"/>
      <c r="H226" s="320"/>
      <c r="I226" s="320"/>
      <c r="J226" s="320"/>
      <c r="K226" s="320"/>
    </row>
    <row r="227" spans="1:11" ht="20.25" customHeight="1" x14ac:dyDescent="0.25">
      <c r="A227" s="94"/>
      <c r="B227" s="286" t="s">
        <v>551</v>
      </c>
      <c r="C227" s="286"/>
      <c r="D227" s="286"/>
      <c r="E227" s="286"/>
      <c r="F227" s="286"/>
      <c r="G227" s="286"/>
      <c r="H227" s="320"/>
      <c r="I227" s="320"/>
      <c r="J227" s="320"/>
      <c r="K227" s="320"/>
    </row>
    <row r="228" spans="1:11" ht="20.25" customHeight="1" x14ac:dyDescent="0.25">
      <c r="A228" s="71"/>
      <c r="B228" s="400" t="s">
        <v>436</v>
      </c>
      <c r="C228" s="400"/>
      <c r="D228" s="400"/>
      <c r="E228" s="400"/>
      <c r="F228" s="400"/>
      <c r="G228" s="400"/>
      <c r="H228" s="360">
        <f>SUM(H224:I227)</f>
        <v>0</v>
      </c>
      <c r="I228" s="360"/>
      <c r="J228" s="360">
        <f>SUM(J224:K227)</f>
        <v>0</v>
      </c>
      <c r="K228" s="360"/>
    </row>
    <row r="229" spans="1:11" ht="20.25" customHeight="1" x14ac:dyDescent="0.25">
      <c r="A229" s="397" t="s">
        <v>437</v>
      </c>
      <c r="B229" s="398"/>
      <c r="C229" s="398"/>
      <c r="D229" s="398"/>
      <c r="E229" s="398"/>
      <c r="F229" s="398"/>
      <c r="G229" s="398"/>
      <c r="H229" s="398"/>
      <c r="I229" s="398"/>
      <c r="J229" s="398"/>
      <c r="K229" s="399"/>
    </row>
    <row r="230" spans="1:11" ht="20.25" customHeight="1" x14ac:dyDescent="0.25">
      <c r="A230" s="95" t="s">
        <v>552</v>
      </c>
      <c r="B230" s="286" t="s">
        <v>553</v>
      </c>
      <c r="C230" s="286"/>
      <c r="D230" s="286"/>
      <c r="E230" s="286"/>
      <c r="F230" s="286"/>
      <c r="G230" s="286"/>
      <c r="H230" s="320"/>
      <c r="I230" s="320"/>
      <c r="J230" s="320"/>
      <c r="K230" s="320"/>
    </row>
    <row r="231" spans="1:11" ht="20.25" customHeight="1" x14ac:dyDescent="0.25">
      <c r="A231" s="71"/>
      <c r="B231" s="400" t="s">
        <v>439</v>
      </c>
      <c r="C231" s="400"/>
      <c r="D231" s="400"/>
      <c r="E231" s="400"/>
      <c r="F231" s="400"/>
      <c r="G231" s="400"/>
      <c r="H231" s="401">
        <f>H230</f>
        <v>0</v>
      </c>
      <c r="I231" s="401"/>
      <c r="J231" s="401">
        <f>J230</f>
        <v>0</v>
      </c>
      <c r="K231" s="401"/>
    </row>
    <row r="232" spans="1:11" ht="20.25" customHeight="1" x14ac:dyDescent="0.25">
      <c r="A232" s="384" t="s">
        <v>440</v>
      </c>
      <c r="B232" s="385"/>
      <c r="C232" s="385"/>
      <c r="D232" s="385"/>
      <c r="E232" s="385"/>
      <c r="F232" s="385"/>
      <c r="G232" s="385"/>
      <c r="H232" s="385"/>
      <c r="I232" s="385"/>
      <c r="J232" s="385"/>
      <c r="K232" s="386"/>
    </row>
    <row r="233" spans="1:11" ht="20.25" customHeight="1" x14ac:dyDescent="0.25">
      <c r="A233" s="95" t="s">
        <v>554</v>
      </c>
      <c r="B233" s="290" t="s">
        <v>558</v>
      </c>
      <c r="C233" s="286"/>
      <c r="D233" s="286"/>
      <c r="E233" s="286"/>
      <c r="F233" s="286"/>
      <c r="G233" s="286"/>
      <c r="H233" s="320"/>
      <c r="I233" s="320"/>
      <c r="J233" s="320"/>
      <c r="K233" s="320"/>
    </row>
    <row r="234" spans="1:11" ht="30" customHeight="1" x14ac:dyDescent="0.25">
      <c r="A234" s="95" t="s">
        <v>555</v>
      </c>
      <c r="B234" s="290" t="s">
        <v>559</v>
      </c>
      <c r="C234" s="286"/>
      <c r="D234" s="286"/>
      <c r="E234" s="286"/>
      <c r="F234" s="286"/>
      <c r="G234" s="286"/>
      <c r="H234" s="320"/>
      <c r="I234" s="320"/>
      <c r="J234" s="320"/>
      <c r="K234" s="320"/>
    </row>
    <row r="235" spans="1:11" ht="20.25" customHeight="1" x14ac:dyDescent="0.25">
      <c r="A235" s="95" t="s">
        <v>556</v>
      </c>
      <c r="B235" s="290" t="s">
        <v>444</v>
      </c>
      <c r="C235" s="286"/>
      <c r="D235" s="286"/>
      <c r="E235" s="286"/>
      <c r="F235" s="286"/>
      <c r="G235" s="286"/>
      <c r="H235" s="320"/>
      <c r="I235" s="320"/>
      <c r="J235" s="320"/>
      <c r="K235" s="320"/>
    </row>
    <row r="236" spans="1:11" ht="20.25" customHeight="1" x14ac:dyDescent="0.25">
      <c r="A236" s="95" t="s">
        <v>557</v>
      </c>
      <c r="B236" s="286" t="s">
        <v>560</v>
      </c>
      <c r="C236" s="286"/>
      <c r="D236" s="286"/>
      <c r="E236" s="286"/>
      <c r="F236" s="286"/>
      <c r="G236" s="286"/>
      <c r="H236" s="320"/>
      <c r="I236" s="320"/>
      <c r="J236" s="320"/>
      <c r="K236" s="320"/>
    </row>
    <row r="237" spans="1:11" ht="20.25" customHeight="1" x14ac:dyDescent="0.25">
      <c r="A237" s="71"/>
      <c r="B237" s="400" t="s">
        <v>441</v>
      </c>
      <c r="C237" s="400"/>
      <c r="D237" s="400"/>
      <c r="E237" s="400"/>
      <c r="F237" s="400"/>
      <c r="G237" s="400"/>
      <c r="H237" s="401">
        <f>SUM(H233:I236)</f>
        <v>0</v>
      </c>
      <c r="I237" s="401"/>
      <c r="J237" s="401">
        <f>SUM(J233:K236)</f>
        <v>0</v>
      </c>
      <c r="K237" s="401"/>
    </row>
    <row r="238" spans="1:11" ht="20.25" customHeight="1" x14ac:dyDescent="0.25">
      <c r="A238" s="391" t="s">
        <v>445</v>
      </c>
      <c r="B238" s="392"/>
      <c r="C238" s="392"/>
      <c r="D238" s="392"/>
      <c r="E238" s="392"/>
      <c r="F238" s="392"/>
      <c r="G238" s="393"/>
      <c r="H238" s="366">
        <f>H228+H231+H237</f>
        <v>0</v>
      </c>
      <c r="I238" s="367"/>
      <c r="J238" s="366">
        <f>J228+J231+J237</f>
        <v>0</v>
      </c>
      <c r="K238" s="367"/>
    </row>
    <row r="239" spans="1:11" ht="28.5" customHeight="1" x14ac:dyDescent="0.25">
      <c r="A239" s="391" t="s">
        <v>446</v>
      </c>
      <c r="B239" s="392"/>
      <c r="C239" s="392"/>
      <c r="D239" s="392"/>
      <c r="E239" s="392"/>
      <c r="F239" s="392"/>
      <c r="G239" s="393"/>
      <c r="H239" s="381"/>
      <c r="I239" s="382"/>
      <c r="J239" s="381"/>
      <c r="K239" s="382"/>
    </row>
    <row r="240" spans="1:11" ht="20.25" customHeight="1" x14ac:dyDescent="0.25">
      <c r="A240" s="402" t="s">
        <v>447</v>
      </c>
      <c r="B240" s="403"/>
      <c r="C240" s="403"/>
      <c r="D240" s="403"/>
      <c r="E240" s="403"/>
      <c r="F240" s="403"/>
      <c r="G240" s="404"/>
      <c r="H240" s="366">
        <f>H239+H238+J238+J239</f>
        <v>0</v>
      </c>
      <c r="I240" s="373"/>
      <c r="J240" s="373"/>
      <c r="K240" s="367"/>
    </row>
    <row r="241" spans="1:11" ht="20.25" customHeight="1" x14ac:dyDescent="0.25">
      <c r="A241" t="s">
        <v>448</v>
      </c>
    </row>
    <row r="243" spans="1:11" ht="20.25" customHeight="1" x14ac:dyDescent="0.25">
      <c r="I243" s="351" t="s">
        <v>424</v>
      </c>
      <c r="J243" s="351"/>
      <c r="K243" s="351"/>
    </row>
    <row r="245" spans="1:11" ht="20.25" customHeight="1" x14ac:dyDescent="0.25">
      <c r="A245" s="332" t="s">
        <v>342</v>
      </c>
      <c r="B245" s="333"/>
      <c r="C245" s="333"/>
      <c r="D245" s="333"/>
      <c r="E245" s="333"/>
      <c r="F245" s="333"/>
      <c r="G245" s="333"/>
      <c r="H245" s="333"/>
      <c r="I245" s="333"/>
      <c r="J245" s="333"/>
      <c r="K245" s="334"/>
    </row>
    <row r="246" spans="1:11" ht="20.25" customHeight="1" x14ac:dyDescent="0.25">
      <c r="A246" s="173" t="s">
        <v>0</v>
      </c>
      <c r="B246" s="174"/>
      <c r="C246" s="174"/>
      <c r="D246" s="174"/>
      <c r="E246" s="174"/>
      <c r="F246" s="174"/>
      <c r="G246" s="174"/>
      <c r="H246" s="174"/>
      <c r="I246" s="174"/>
      <c r="J246" s="174"/>
      <c r="K246" s="175"/>
    </row>
    <row r="247" spans="1:11" ht="20.25" customHeight="1" x14ac:dyDescent="0.25">
      <c r="A247" s="45"/>
      <c r="B247" s="46"/>
      <c r="C247" s="46"/>
      <c r="D247" s="46"/>
      <c r="E247" s="46"/>
      <c r="F247" s="46"/>
      <c r="G247" s="46"/>
      <c r="H247" s="46"/>
      <c r="I247" s="46"/>
      <c r="J247" s="46"/>
      <c r="K247" s="47"/>
    </row>
    <row r="248" spans="1:11" ht="20.25" customHeight="1" x14ac:dyDescent="0.25">
      <c r="A248" s="388" t="s">
        <v>425</v>
      </c>
      <c r="B248" s="389"/>
      <c r="C248" s="389"/>
      <c r="D248" s="389"/>
      <c r="E248" s="389"/>
      <c r="F248" s="389"/>
      <c r="G248" s="389"/>
      <c r="H248" s="389"/>
      <c r="I248" s="389"/>
      <c r="J248" s="389"/>
      <c r="K248" s="390"/>
    </row>
    <row r="249" spans="1:11" ht="20.25" customHeight="1" x14ac:dyDescent="0.25">
      <c r="A249" s="45"/>
      <c r="B249" s="46"/>
      <c r="C249" s="46"/>
      <c r="D249" s="46"/>
      <c r="E249" s="46"/>
      <c r="F249" s="46"/>
      <c r="G249" s="46"/>
      <c r="H249" s="46"/>
      <c r="I249" s="46"/>
      <c r="J249" s="46"/>
      <c r="K249" s="47"/>
    </row>
    <row r="250" spans="1:11" ht="20.25" customHeight="1" x14ac:dyDescent="0.25">
      <c r="A250" s="352"/>
      <c r="B250" s="353"/>
      <c r="C250" s="353"/>
      <c r="D250" s="353"/>
      <c r="E250" s="353"/>
      <c r="F250" s="353"/>
      <c r="G250" s="353"/>
      <c r="H250" s="353"/>
      <c r="I250" s="353"/>
      <c r="J250" s="353"/>
      <c r="K250" s="354"/>
    </row>
    <row r="251" spans="1:11" ht="20.25" customHeight="1" x14ac:dyDescent="0.25">
      <c r="A251" s="116"/>
      <c r="B251" s="89"/>
      <c r="C251" s="89"/>
      <c r="D251" s="89"/>
      <c r="E251" s="89"/>
      <c r="F251" s="89"/>
      <c r="G251" s="89"/>
      <c r="H251" s="89"/>
      <c r="I251" s="89"/>
      <c r="J251" s="89"/>
      <c r="K251" s="117"/>
    </row>
    <row r="252" spans="1:11" ht="30.75" customHeight="1" x14ac:dyDescent="0.25">
      <c r="A252" s="394" t="s">
        <v>356</v>
      </c>
      <c r="B252" s="395" t="s">
        <v>184</v>
      </c>
      <c r="C252" s="395"/>
      <c r="D252" s="395"/>
      <c r="E252" s="395"/>
      <c r="F252" s="395"/>
      <c r="G252" s="396"/>
      <c r="H252" s="391" t="s">
        <v>426</v>
      </c>
      <c r="I252" s="392"/>
      <c r="J252" s="392"/>
      <c r="K252" s="393"/>
    </row>
    <row r="253" spans="1:11" ht="20.25" customHeight="1" x14ac:dyDescent="0.25">
      <c r="A253" s="388"/>
      <c r="B253" s="389"/>
      <c r="C253" s="389"/>
      <c r="D253" s="389"/>
      <c r="E253" s="389"/>
      <c r="F253" s="389"/>
      <c r="G253" s="390"/>
      <c r="H253" s="387" t="s">
        <v>358</v>
      </c>
      <c r="I253" s="387"/>
      <c r="J253" s="387" t="s">
        <v>359</v>
      </c>
      <c r="K253" s="387"/>
    </row>
    <row r="254" spans="1:11" ht="20.25" customHeight="1" x14ac:dyDescent="0.25">
      <c r="A254" s="384" t="s">
        <v>427</v>
      </c>
      <c r="B254" s="385"/>
      <c r="C254" s="385"/>
      <c r="D254" s="385"/>
      <c r="E254" s="385"/>
      <c r="F254" s="385"/>
      <c r="G254" s="385"/>
      <c r="H254" s="385"/>
      <c r="I254" s="385"/>
      <c r="J254" s="385"/>
      <c r="K254" s="386"/>
    </row>
    <row r="255" spans="1:11" ht="20.25" customHeight="1" x14ac:dyDescent="0.25">
      <c r="A255" s="98" t="s">
        <v>546</v>
      </c>
      <c r="B255" s="286" t="s">
        <v>547</v>
      </c>
      <c r="C255" s="286"/>
      <c r="D255" s="286"/>
      <c r="E255" s="286"/>
      <c r="F255" s="286"/>
      <c r="G255" s="286"/>
      <c r="H255" s="318"/>
      <c r="I255" s="318"/>
      <c r="J255" s="318"/>
      <c r="K255" s="318"/>
    </row>
    <row r="256" spans="1:11" ht="32.25" customHeight="1" x14ac:dyDescent="0.25">
      <c r="A256" s="94"/>
      <c r="B256" s="290" t="s">
        <v>548</v>
      </c>
      <c r="C256" s="286"/>
      <c r="D256" s="286"/>
      <c r="E256" s="286"/>
      <c r="F256" s="286"/>
      <c r="G256" s="286"/>
      <c r="H256" s="320"/>
      <c r="I256" s="320"/>
      <c r="J256" s="320"/>
      <c r="K256" s="320"/>
    </row>
    <row r="257" spans="1:11" ht="20.25" customHeight="1" x14ac:dyDescent="0.25">
      <c r="A257" s="94"/>
      <c r="B257" s="290" t="s">
        <v>549</v>
      </c>
      <c r="C257" s="286"/>
      <c r="D257" s="286"/>
      <c r="E257" s="286"/>
      <c r="F257" s="286"/>
      <c r="G257" s="286"/>
      <c r="H257" s="320"/>
      <c r="I257" s="320"/>
      <c r="J257" s="320"/>
      <c r="K257" s="320"/>
    </row>
    <row r="258" spans="1:11" ht="20.25" customHeight="1" x14ac:dyDescent="0.25">
      <c r="A258" s="94"/>
      <c r="B258" s="286" t="s">
        <v>550</v>
      </c>
      <c r="C258" s="286"/>
      <c r="D258" s="286"/>
      <c r="E258" s="286"/>
      <c r="F258" s="286"/>
      <c r="G258" s="286"/>
      <c r="H258" s="320"/>
      <c r="I258" s="320"/>
      <c r="J258" s="320"/>
      <c r="K258" s="320"/>
    </row>
    <row r="259" spans="1:11" ht="20.25" customHeight="1" x14ac:dyDescent="0.25">
      <c r="A259" s="94"/>
      <c r="B259" s="286" t="s">
        <v>551</v>
      </c>
      <c r="C259" s="286"/>
      <c r="D259" s="286"/>
      <c r="E259" s="286"/>
      <c r="F259" s="286"/>
      <c r="G259" s="286"/>
      <c r="H259" s="320"/>
      <c r="I259" s="320"/>
      <c r="J259" s="320"/>
      <c r="K259" s="320"/>
    </row>
    <row r="260" spans="1:11" ht="20.25" customHeight="1" x14ac:dyDescent="0.25">
      <c r="A260" s="71"/>
      <c r="B260" s="400" t="s">
        <v>436</v>
      </c>
      <c r="C260" s="400"/>
      <c r="D260" s="400"/>
      <c r="E260" s="400"/>
      <c r="F260" s="400"/>
      <c r="G260" s="400"/>
      <c r="H260" s="360">
        <f>SUM(H256:I259)</f>
        <v>0</v>
      </c>
      <c r="I260" s="360"/>
      <c r="J260" s="360">
        <f>SUM(J256:K259)</f>
        <v>0</v>
      </c>
      <c r="K260" s="360"/>
    </row>
    <row r="261" spans="1:11" ht="20.25" customHeight="1" x14ac:dyDescent="0.25">
      <c r="A261" s="397" t="s">
        <v>437</v>
      </c>
      <c r="B261" s="398"/>
      <c r="C261" s="398"/>
      <c r="D261" s="398"/>
      <c r="E261" s="398"/>
      <c r="F261" s="398"/>
      <c r="G261" s="398"/>
      <c r="H261" s="398"/>
      <c r="I261" s="398"/>
      <c r="J261" s="398"/>
      <c r="K261" s="399"/>
    </row>
    <row r="262" spans="1:11" ht="20.25" customHeight="1" x14ac:dyDescent="0.25">
      <c r="A262" s="95" t="s">
        <v>552</v>
      </c>
      <c r="B262" s="286" t="s">
        <v>553</v>
      </c>
      <c r="C262" s="286"/>
      <c r="D262" s="286"/>
      <c r="E262" s="286"/>
      <c r="F262" s="286"/>
      <c r="G262" s="286"/>
      <c r="H262" s="320"/>
      <c r="I262" s="320"/>
      <c r="J262" s="320"/>
      <c r="K262" s="320"/>
    </row>
    <row r="263" spans="1:11" ht="20.25" customHeight="1" x14ac:dyDescent="0.25">
      <c r="A263" s="71"/>
      <c r="B263" s="400" t="s">
        <v>439</v>
      </c>
      <c r="C263" s="400"/>
      <c r="D263" s="400"/>
      <c r="E263" s="400"/>
      <c r="F263" s="400"/>
      <c r="G263" s="400"/>
      <c r="H263" s="401">
        <f>H262</f>
        <v>0</v>
      </c>
      <c r="I263" s="401"/>
      <c r="J263" s="401">
        <f>J262</f>
        <v>0</v>
      </c>
      <c r="K263" s="401"/>
    </row>
    <row r="264" spans="1:11" ht="20.25" customHeight="1" x14ac:dyDescent="0.25">
      <c r="A264" s="384" t="s">
        <v>440</v>
      </c>
      <c r="B264" s="385"/>
      <c r="C264" s="385"/>
      <c r="D264" s="385"/>
      <c r="E264" s="385"/>
      <c r="F264" s="385"/>
      <c r="G264" s="385"/>
      <c r="H264" s="385"/>
      <c r="I264" s="385"/>
      <c r="J264" s="385"/>
      <c r="K264" s="386"/>
    </row>
    <row r="265" spans="1:11" ht="20.25" customHeight="1" x14ac:dyDescent="0.25">
      <c r="A265" s="95" t="s">
        <v>554</v>
      </c>
      <c r="B265" s="290" t="s">
        <v>558</v>
      </c>
      <c r="C265" s="286"/>
      <c r="D265" s="286"/>
      <c r="E265" s="286"/>
      <c r="F265" s="286"/>
      <c r="G265" s="286"/>
      <c r="H265" s="320"/>
      <c r="I265" s="320"/>
      <c r="J265" s="320"/>
      <c r="K265" s="320"/>
    </row>
    <row r="266" spans="1:11" ht="34.5" customHeight="1" x14ac:dyDescent="0.25">
      <c r="A266" s="95" t="s">
        <v>555</v>
      </c>
      <c r="B266" s="290" t="s">
        <v>559</v>
      </c>
      <c r="C266" s="286"/>
      <c r="D266" s="286"/>
      <c r="E266" s="286"/>
      <c r="F266" s="286"/>
      <c r="G266" s="286"/>
      <c r="H266" s="320"/>
      <c r="I266" s="320"/>
      <c r="J266" s="320"/>
      <c r="K266" s="320"/>
    </row>
    <row r="267" spans="1:11" ht="20.25" customHeight="1" x14ac:dyDescent="0.25">
      <c r="A267" s="95" t="s">
        <v>556</v>
      </c>
      <c r="B267" s="290" t="s">
        <v>444</v>
      </c>
      <c r="C267" s="286"/>
      <c r="D267" s="286"/>
      <c r="E267" s="286"/>
      <c r="F267" s="286"/>
      <c r="G267" s="286"/>
      <c r="H267" s="320"/>
      <c r="I267" s="320"/>
      <c r="J267" s="320"/>
      <c r="K267" s="320"/>
    </row>
    <row r="268" spans="1:11" ht="20.25" customHeight="1" x14ac:dyDescent="0.25">
      <c r="A268" s="95" t="s">
        <v>557</v>
      </c>
      <c r="B268" s="286" t="s">
        <v>560</v>
      </c>
      <c r="C268" s="286"/>
      <c r="D268" s="286"/>
      <c r="E268" s="286"/>
      <c r="F268" s="286"/>
      <c r="G268" s="286"/>
      <c r="H268" s="320"/>
      <c r="I268" s="320"/>
      <c r="J268" s="320"/>
      <c r="K268" s="320"/>
    </row>
    <row r="269" spans="1:11" ht="20.25" customHeight="1" x14ac:dyDescent="0.25">
      <c r="A269" s="71"/>
      <c r="B269" s="400" t="s">
        <v>441</v>
      </c>
      <c r="C269" s="400"/>
      <c r="D269" s="400"/>
      <c r="E269" s="400"/>
      <c r="F269" s="400"/>
      <c r="G269" s="400"/>
      <c r="H269" s="401">
        <f>SUM(H265:I268)</f>
        <v>0</v>
      </c>
      <c r="I269" s="401"/>
      <c r="J269" s="401">
        <f>SUM(J265:K268)</f>
        <v>0</v>
      </c>
      <c r="K269" s="401"/>
    </row>
    <row r="270" spans="1:11" ht="20.25" customHeight="1" x14ac:dyDescent="0.25">
      <c r="A270" s="391" t="s">
        <v>445</v>
      </c>
      <c r="B270" s="392"/>
      <c r="C270" s="392"/>
      <c r="D270" s="392"/>
      <c r="E270" s="392"/>
      <c r="F270" s="392"/>
      <c r="G270" s="393"/>
      <c r="H270" s="366">
        <f>H260+H263+H269</f>
        <v>0</v>
      </c>
      <c r="I270" s="367"/>
      <c r="J270" s="366">
        <f>J260+J263+J269</f>
        <v>0</v>
      </c>
      <c r="K270" s="367"/>
    </row>
    <row r="271" spans="1:11" ht="28.5" customHeight="1" x14ac:dyDescent="0.25">
      <c r="A271" s="391" t="s">
        <v>446</v>
      </c>
      <c r="B271" s="392"/>
      <c r="C271" s="392"/>
      <c r="D271" s="392"/>
      <c r="E271" s="392"/>
      <c r="F271" s="392"/>
      <c r="G271" s="393"/>
      <c r="H271" s="381"/>
      <c r="I271" s="382"/>
      <c r="J271" s="381"/>
      <c r="K271" s="382"/>
    </row>
    <row r="272" spans="1:11" ht="20.25" customHeight="1" x14ac:dyDescent="0.25">
      <c r="A272" s="402" t="s">
        <v>447</v>
      </c>
      <c r="B272" s="403"/>
      <c r="C272" s="403"/>
      <c r="D272" s="403"/>
      <c r="E272" s="403"/>
      <c r="F272" s="403"/>
      <c r="G272" s="404"/>
      <c r="H272" s="366">
        <f>H271+H270+J270+J271</f>
        <v>0</v>
      </c>
      <c r="I272" s="373"/>
      <c r="J272" s="373"/>
      <c r="K272" s="367"/>
    </row>
    <row r="273" spans="1:11" ht="20.25" customHeight="1" x14ac:dyDescent="0.25">
      <c r="A273" t="s">
        <v>448</v>
      </c>
    </row>
    <row r="275" spans="1:11" ht="20.25" customHeight="1" x14ac:dyDescent="0.25">
      <c r="I275" s="351" t="s">
        <v>424</v>
      </c>
      <c r="J275" s="351"/>
      <c r="K275" s="351"/>
    </row>
    <row r="277" spans="1:11" ht="20.25" customHeight="1" x14ac:dyDescent="0.25">
      <c r="A277" s="332" t="s">
        <v>342</v>
      </c>
      <c r="B277" s="333"/>
      <c r="C277" s="333"/>
      <c r="D277" s="333"/>
      <c r="E277" s="333"/>
      <c r="F277" s="333"/>
      <c r="G277" s="333"/>
      <c r="H277" s="333"/>
      <c r="I277" s="333"/>
      <c r="J277" s="333"/>
      <c r="K277" s="334"/>
    </row>
    <row r="278" spans="1:11" ht="20.25" customHeight="1" x14ac:dyDescent="0.25">
      <c r="A278" s="173" t="s">
        <v>0</v>
      </c>
      <c r="B278" s="174"/>
      <c r="C278" s="174"/>
      <c r="D278" s="174"/>
      <c r="E278" s="174"/>
      <c r="F278" s="174"/>
      <c r="G278" s="174"/>
      <c r="H278" s="174"/>
      <c r="I278" s="174"/>
      <c r="J278" s="174"/>
      <c r="K278" s="175"/>
    </row>
    <row r="279" spans="1:11" ht="20.25" customHeight="1" x14ac:dyDescent="0.25">
      <c r="A279" s="45"/>
      <c r="B279" s="46"/>
      <c r="C279" s="46"/>
      <c r="D279" s="46"/>
      <c r="E279" s="46"/>
      <c r="F279" s="46"/>
      <c r="G279" s="46"/>
      <c r="H279" s="46"/>
      <c r="I279" s="46"/>
      <c r="J279" s="46"/>
      <c r="K279" s="47"/>
    </row>
    <row r="280" spans="1:11" ht="20.25" customHeight="1" x14ac:dyDescent="0.25">
      <c r="A280" s="388" t="s">
        <v>425</v>
      </c>
      <c r="B280" s="389"/>
      <c r="C280" s="389"/>
      <c r="D280" s="389"/>
      <c r="E280" s="389"/>
      <c r="F280" s="389"/>
      <c r="G280" s="389"/>
      <c r="H280" s="389"/>
      <c r="I280" s="389"/>
      <c r="J280" s="389"/>
      <c r="K280" s="390"/>
    </row>
    <row r="281" spans="1:11" ht="20.25" customHeight="1" x14ac:dyDescent="0.25">
      <c r="A281" s="45"/>
      <c r="B281" s="46"/>
      <c r="C281" s="46"/>
      <c r="D281" s="46"/>
      <c r="E281" s="46"/>
      <c r="F281" s="46"/>
      <c r="G281" s="46"/>
      <c r="H281" s="46"/>
      <c r="I281" s="46"/>
      <c r="J281" s="46"/>
      <c r="K281" s="47"/>
    </row>
    <row r="282" spans="1:11" ht="20.25" customHeight="1" x14ac:dyDescent="0.25">
      <c r="A282" s="352"/>
      <c r="B282" s="353"/>
      <c r="C282" s="353"/>
      <c r="D282" s="353"/>
      <c r="E282" s="353"/>
      <c r="F282" s="353"/>
      <c r="G282" s="353"/>
      <c r="H282" s="353"/>
      <c r="I282" s="353"/>
      <c r="J282" s="353"/>
      <c r="K282" s="354"/>
    </row>
    <row r="283" spans="1:11" ht="20.25" customHeight="1" x14ac:dyDescent="0.25">
      <c r="A283" s="116"/>
      <c r="B283" s="89"/>
      <c r="C283" s="89"/>
      <c r="D283" s="89"/>
      <c r="E283" s="89"/>
      <c r="F283" s="89"/>
      <c r="G283" s="89"/>
      <c r="H283" s="89"/>
      <c r="I283" s="89"/>
      <c r="J283" s="89"/>
      <c r="K283" s="117"/>
    </row>
    <row r="284" spans="1:11" ht="29.25" customHeight="1" x14ac:dyDescent="0.25">
      <c r="A284" s="394" t="s">
        <v>356</v>
      </c>
      <c r="B284" s="395" t="s">
        <v>184</v>
      </c>
      <c r="C284" s="395"/>
      <c r="D284" s="395"/>
      <c r="E284" s="395"/>
      <c r="F284" s="395"/>
      <c r="G284" s="396"/>
      <c r="H284" s="391" t="s">
        <v>426</v>
      </c>
      <c r="I284" s="392"/>
      <c r="J284" s="392"/>
      <c r="K284" s="393"/>
    </row>
    <row r="285" spans="1:11" ht="20.25" customHeight="1" x14ac:dyDescent="0.25">
      <c r="A285" s="388"/>
      <c r="B285" s="389"/>
      <c r="C285" s="389"/>
      <c r="D285" s="389"/>
      <c r="E285" s="389"/>
      <c r="F285" s="389"/>
      <c r="G285" s="390"/>
      <c r="H285" s="387" t="s">
        <v>358</v>
      </c>
      <c r="I285" s="387"/>
      <c r="J285" s="387" t="s">
        <v>359</v>
      </c>
      <c r="K285" s="387"/>
    </row>
    <row r="286" spans="1:11" ht="20.25" customHeight="1" x14ac:dyDescent="0.25">
      <c r="A286" s="384" t="s">
        <v>427</v>
      </c>
      <c r="B286" s="385"/>
      <c r="C286" s="385"/>
      <c r="D286" s="385"/>
      <c r="E286" s="385"/>
      <c r="F286" s="385"/>
      <c r="G286" s="385"/>
      <c r="H286" s="385"/>
      <c r="I286" s="385"/>
      <c r="J286" s="385"/>
      <c r="K286" s="386"/>
    </row>
    <row r="287" spans="1:11" ht="20.25" customHeight="1" x14ac:dyDescent="0.25">
      <c r="A287" s="98" t="s">
        <v>546</v>
      </c>
      <c r="B287" s="286" t="s">
        <v>547</v>
      </c>
      <c r="C287" s="286"/>
      <c r="D287" s="286"/>
      <c r="E287" s="286"/>
      <c r="F287" s="286"/>
      <c r="G287" s="286"/>
      <c r="H287" s="318"/>
      <c r="I287" s="318"/>
      <c r="J287" s="318"/>
      <c r="K287" s="318"/>
    </row>
    <row r="288" spans="1:11" ht="30" customHeight="1" x14ac:dyDescent="0.25">
      <c r="A288" s="94"/>
      <c r="B288" s="290" t="s">
        <v>548</v>
      </c>
      <c r="C288" s="286"/>
      <c r="D288" s="286"/>
      <c r="E288" s="286"/>
      <c r="F288" s="286"/>
      <c r="G288" s="286"/>
      <c r="H288" s="320"/>
      <c r="I288" s="320"/>
      <c r="J288" s="320"/>
      <c r="K288" s="320"/>
    </row>
    <row r="289" spans="1:11" ht="20.25" customHeight="1" x14ac:dyDescent="0.25">
      <c r="A289" s="94"/>
      <c r="B289" s="290" t="s">
        <v>549</v>
      </c>
      <c r="C289" s="286"/>
      <c r="D289" s="286"/>
      <c r="E289" s="286"/>
      <c r="F289" s="286"/>
      <c r="G289" s="286"/>
      <c r="H289" s="320"/>
      <c r="I289" s="320"/>
      <c r="J289" s="320"/>
      <c r="K289" s="320"/>
    </row>
    <row r="290" spans="1:11" ht="20.25" customHeight="1" x14ac:dyDescent="0.25">
      <c r="A290" s="94"/>
      <c r="B290" s="286" t="s">
        <v>550</v>
      </c>
      <c r="C290" s="286"/>
      <c r="D290" s="286"/>
      <c r="E290" s="286"/>
      <c r="F290" s="286"/>
      <c r="G290" s="286"/>
      <c r="H290" s="320"/>
      <c r="I290" s="320"/>
      <c r="J290" s="320"/>
      <c r="K290" s="320"/>
    </row>
    <row r="291" spans="1:11" ht="20.25" customHeight="1" x14ac:dyDescent="0.25">
      <c r="A291" s="94"/>
      <c r="B291" s="286" t="s">
        <v>551</v>
      </c>
      <c r="C291" s="286"/>
      <c r="D291" s="286"/>
      <c r="E291" s="286"/>
      <c r="F291" s="286"/>
      <c r="G291" s="286"/>
      <c r="H291" s="320"/>
      <c r="I291" s="320"/>
      <c r="J291" s="320"/>
      <c r="K291" s="320"/>
    </row>
    <row r="292" spans="1:11" ht="20.25" customHeight="1" x14ac:dyDescent="0.25">
      <c r="A292" s="71"/>
      <c r="B292" s="400" t="s">
        <v>436</v>
      </c>
      <c r="C292" s="400"/>
      <c r="D292" s="400"/>
      <c r="E292" s="400"/>
      <c r="F292" s="400"/>
      <c r="G292" s="400"/>
      <c r="H292" s="360">
        <f>SUM(H288:I291)</f>
        <v>0</v>
      </c>
      <c r="I292" s="360"/>
      <c r="J292" s="360">
        <f>SUM(J288:K291)</f>
        <v>0</v>
      </c>
      <c r="K292" s="360"/>
    </row>
    <row r="293" spans="1:11" ht="20.25" customHeight="1" x14ac:dyDescent="0.25">
      <c r="A293" s="397" t="s">
        <v>437</v>
      </c>
      <c r="B293" s="398"/>
      <c r="C293" s="398"/>
      <c r="D293" s="398"/>
      <c r="E293" s="398"/>
      <c r="F293" s="398"/>
      <c r="G293" s="398"/>
      <c r="H293" s="398"/>
      <c r="I293" s="398"/>
      <c r="J293" s="398"/>
      <c r="K293" s="399"/>
    </row>
    <row r="294" spans="1:11" ht="20.25" customHeight="1" x14ac:dyDescent="0.25">
      <c r="A294" s="95" t="s">
        <v>552</v>
      </c>
      <c r="B294" s="286" t="s">
        <v>553</v>
      </c>
      <c r="C294" s="286"/>
      <c r="D294" s="286"/>
      <c r="E294" s="286"/>
      <c r="F294" s="286"/>
      <c r="G294" s="286"/>
      <c r="H294" s="320"/>
      <c r="I294" s="320"/>
      <c r="J294" s="320"/>
      <c r="K294" s="320"/>
    </row>
    <row r="295" spans="1:11" ht="20.25" customHeight="1" x14ac:dyDescent="0.25">
      <c r="A295" s="71"/>
      <c r="B295" s="400" t="s">
        <v>439</v>
      </c>
      <c r="C295" s="400"/>
      <c r="D295" s="400"/>
      <c r="E295" s="400"/>
      <c r="F295" s="400"/>
      <c r="G295" s="400"/>
      <c r="H295" s="401">
        <f>H294</f>
        <v>0</v>
      </c>
      <c r="I295" s="401"/>
      <c r="J295" s="401">
        <f>J294</f>
        <v>0</v>
      </c>
      <c r="K295" s="401"/>
    </row>
    <row r="296" spans="1:11" ht="20.25" customHeight="1" x14ac:dyDescent="0.25">
      <c r="A296" s="384" t="s">
        <v>440</v>
      </c>
      <c r="B296" s="385"/>
      <c r="C296" s="385"/>
      <c r="D296" s="385"/>
      <c r="E296" s="385"/>
      <c r="F296" s="385"/>
      <c r="G296" s="385"/>
      <c r="H296" s="385"/>
      <c r="I296" s="385"/>
      <c r="J296" s="385"/>
      <c r="K296" s="386"/>
    </row>
    <row r="297" spans="1:11" ht="20.25" customHeight="1" x14ac:dyDescent="0.25">
      <c r="A297" s="95" t="s">
        <v>554</v>
      </c>
      <c r="B297" s="290" t="s">
        <v>558</v>
      </c>
      <c r="C297" s="286"/>
      <c r="D297" s="286"/>
      <c r="E297" s="286"/>
      <c r="F297" s="286"/>
      <c r="G297" s="286"/>
      <c r="H297" s="320"/>
      <c r="I297" s="320"/>
      <c r="J297" s="320"/>
      <c r="K297" s="320"/>
    </row>
    <row r="298" spans="1:11" ht="38.25" customHeight="1" x14ac:dyDescent="0.25">
      <c r="A298" s="95" t="s">
        <v>555</v>
      </c>
      <c r="B298" s="290" t="s">
        <v>559</v>
      </c>
      <c r="C298" s="286"/>
      <c r="D298" s="286"/>
      <c r="E298" s="286"/>
      <c r="F298" s="286"/>
      <c r="G298" s="286"/>
      <c r="H298" s="320"/>
      <c r="I298" s="320"/>
      <c r="J298" s="320"/>
      <c r="K298" s="320"/>
    </row>
    <row r="299" spans="1:11" ht="20.25" customHeight="1" x14ac:dyDescent="0.25">
      <c r="A299" s="95" t="s">
        <v>556</v>
      </c>
      <c r="B299" s="290" t="s">
        <v>444</v>
      </c>
      <c r="C299" s="286"/>
      <c r="D299" s="286"/>
      <c r="E299" s="286"/>
      <c r="F299" s="286"/>
      <c r="G299" s="286"/>
      <c r="H299" s="320"/>
      <c r="I299" s="320"/>
      <c r="J299" s="320"/>
      <c r="K299" s="320"/>
    </row>
    <row r="300" spans="1:11" ht="20.25" customHeight="1" x14ac:dyDescent="0.25">
      <c r="A300" s="95" t="s">
        <v>557</v>
      </c>
      <c r="B300" s="286" t="s">
        <v>560</v>
      </c>
      <c r="C300" s="286"/>
      <c r="D300" s="286"/>
      <c r="E300" s="286"/>
      <c r="F300" s="286"/>
      <c r="G300" s="286"/>
      <c r="H300" s="320"/>
      <c r="I300" s="320"/>
      <c r="J300" s="320"/>
      <c r="K300" s="320"/>
    </row>
    <row r="301" spans="1:11" ht="20.25" customHeight="1" x14ac:dyDescent="0.25">
      <c r="A301" s="71"/>
      <c r="B301" s="400" t="s">
        <v>441</v>
      </c>
      <c r="C301" s="400"/>
      <c r="D301" s="400"/>
      <c r="E301" s="400"/>
      <c r="F301" s="400"/>
      <c r="G301" s="400"/>
      <c r="H301" s="401">
        <f>SUM(H297:I300)</f>
        <v>0</v>
      </c>
      <c r="I301" s="401"/>
      <c r="J301" s="401">
        <f>SUM(J297:K300)</f>
        <v>0</v>
      </c>
      <c r="K301" s="401"/>
    </row>
    <row r="302" spans="1:11" ht="20.25" customHeight="1" x14ac:dyDescent="0.25">
      <c r="A302" s="391" t="s">
        <v>445</v>
      </c>
      <c r="B302" s="392"/>
      <c r="C302" s="392"/>
      <c r="D302" s="392"/>
      <c r="E302" s="392"/>
      <c r="F302" s="392"/>
      <c r="G302" s="393"/>
      <c r="H302" s="366">
        <f>H292+H295+H301</f>
        <v>0</v>
      </c>
      <c r="I302" s="367"/>
      <c r="J302" s="366">
        <f>J292+J295+J301</f>
        <v>0</v>
      </c>
      <c r="K302" s="367"/>
    </row>
    <row r="303" spans="1:11" ht="32.25" customHeight="1" x14ac:dyDescent="0.25">
      <c r="A303" s="391" t="s">
        <v>446</v>
      </c>
      <c r="B303" s="392"/>
      <c r="C303" s="392"/>
      <c r="D303" s="392"/>
      <c r="E303" s="392"/>
      <c r="F303" s="392"/>
      <c r="G303" s="393"/>
      <c r="H303" s="381"/>
      <c r="I303" s="382"/>
      <c r="J303" s="381"/>
      <c r="K303" s="382"/>
    </row>
    <row r="304" spans="1:11" ht="20.25" customHeight="1" x14ac:dyDescent="0.25">
      <c r="A304" s="402" t="s">
        <v>447</v>
      </c>
      <c r="B304" s="403"/>
      <c r="C304" s="403"/>
      <c r="D304" s="403"/>
      <c r="E304" s="403"/>
      <c r="F304" s="403"/>
      <c r="G304" s="404"/>
      <c r="H304" s="366">
        <f>H303+H302+J302+J303</f>
        <v>0</v>
      </c>
      <c r="I304" s="373"/>
      <c r="J304" s="373"/>
      <c r="K304" s="367"/>
    </row>
    <row r="305" spans="1:11" ht="20.25" customHeight="1" x14ac:dyDescent="0.25">
      <c r="A305" t="s">
        <v>448</v>
      </c>
    </row>
    <row r="307" spans="1:11" ht="20.25" customHeight="1" x14ac:dyDescent="0.25">
      <c r="I307" s="351" t="s">
        <v>424</v>
      </c>
      <c r="J307" s="351"/>
      <c r="K307" s="351"/>
    </row>
    <row r="309" spans="1:11" ht="20.25" customHeight="1" x14ac:dyDescent="0.25">
      <c r="A309" s="332" t="s">
        <v>342</v>
      </c>
      <c r="B309" s="333"/>
      <c r="C309" s="333"/>
      <c r="D309" s="333"/>
      <c r="E309" s="333"/>
      <c r="F309" s="333"/>
      <c r="G309" s="333"/>
      <c r="H309" s="333"/>
      <c r="I309" s="333"/>
      <c r="J309" s="333"/>
      <c r="K309" s="334"/>
    </row>
    <row r="310" spans="1:11" ht="20.25" customHeight="1" x14ac:dyDescent="0.25">
      <c r="A310" s="173" t="s">
        <v>0</v>
      </c>
      <c r="B310" s="174"/>
      <c r="C310" s="174"/>
      <c r="D310" s="174"/>
      <c r="E310" s="174"/>
      <c r="F310" s="174"/>
      <c r="G310" s="174"/>
      <c r="H310" s="174"/>
      <c r="I310" s="174"/>
      <c r="J310" s="174"/>
      <c r="K310" s="175"/>
    </row>
    <row r="311" spans="1:11" ht="20.25" customHeight="1" x14ac:dyDescent="0.25">
      <c r="A311" s="45"/>
      <c r="B311" s="46"/>
      <c r="C311" s="46"/>
      <c r="D311" s="46"/>
      <c r="E311" s="46"/>
      <c r="F311" s="46"/>
      <c r="G311" s="46"/>
      <c r="H311" s="46"/>
      <c r="I311" s="46"/>
      <c r="J311" s="46"/>
      <c r="K311" s="47"/>
    </row>
    <row r="312" spans="1:11" ht="20.25" customHeight="1" x14ac:dyDescent="0.25">
      <c r="A312" s="388" t="s">
        <v>425</v>
      </c>
      <c r="B312" s="389"/>
      <c r="C312" s="389"/>
      <c r="D312" s="389"/>
      <c r="E312" s="389"/>
      <c r="F312" s="389"/>
      <c r="G312" s="389"/>
      <c r="H312" s="389"/>
      <c r="I312" s="389"/>
      <c r="J312" s="389"/>
      <c r="K312" s="390"/>
    </row>
    <row r="313" spans="1:11" ht="20.25" customHeight="1" x14ac:dyDescent="0.25">
      <c r="A313" s="45"/>
      <c r="B313" s="46"/>
      <c r="C313" s="46"/>
      <c r="D313" s="46"/>
      <c r="E313" s="46"/>
      <c r="F313" s="46"/>
      <c r="G313" s="46"/>
      <c r="H313" s="46"/>
      <c r="I313" s="46"/>
      <c r="J313" s="46"/>
      <c r="K313" s="47"/>
    </row>
    <row r="314" spans="1:11" ht="20.25" customHeight="1" x14ac:dyDescent="0.25">
      <c r="A314" s="352"/>
      <c r="B314" s="353"/>
      <c r="C314" s="353"/>
      <c r="D314" s="353"/>
      <c r="E314" s="353"/>
      <c r="F314" s="353"/>
      <c r="G314" s="353"/>
      <c r="H314" s="353"/>
      <c r="I314" s="353"/>
      <c r="J314" s="353"/>
      <c r="K314" s="354"/>
    </row>
    <row r="315" spans="1:11" ht="20.25" customHeight="1" x14ac:dyDescent="0.25">
      <c r="A315" s="116"/>
      <c r="B315" s="89"/>
      <c r="C315" s="89"/>
      <c r="D315" s="89"/>
      <c r="E315" s="89"/>
      <c r="F315" s="89"/>
      <c r="G315" s="89"/>
      <c r="H315" s="89"/>
      <c r="I315" s="89"/>
      <c r="J315" s="89"/>
      <c r="K315" s="117"/>
    </row>
    <row r="316" spans="1:11" ht="31.5" customHeight="1" x14ac:dyDescent="0.25">
      <c r="A316" s="394" t="s">
        <v>356</v>
      </c>
      <c r="B316" s="395" t="s">
        <v>184</v>
      </c>
      <c r="C316" s="395"/>
      <c r="D316" s="395"/>
      <c r="E316" s="395"/>
      <c r="F316" s="395"/>
      <c r="G316" s="396"/>
      <c r="H316" s="391" t="s">
        <v>426</v>
      </c>
      <c r="I316" s="392"/>
      <c r="J316" s="392"/>
      <c r="K316" s="393"/>
    </row>
    <row r="317" spans="1:11" ht="20.25" customHeight="1" x14ac:dyDescent="0.25">
      <c r="A317" s="388"/>
      <c r="B317" s="389"/>
      <c r="C317" s="389"/>
      <c r="D317" s="389"/>
      <c r="E317" s="389"/>
      <c r="F317" s="389"/>
      <c r="G317" s="390"/>
      <c r="H317" s="387" t="s">
        <v>358</v>
      </c>
      <c r="I317" s="387"/>
      <c r="J317" s="387" t="s">
        <v>359</v>
      </c>
      <c r="K317" s="387"/>
    </row>
    <row r="318" spans="1:11" ht="20.25" customHeight="1" x14ac:dyDescent="0.25">
      <c r="A318" s="384" t="s">
        <v>427</v>
      </c>
      <c r="B318" s="385"/>
      <c r="C318" s="385"/>
      <c r="D318" s="385"/>
      <c r="E318" s="385"/>
      <c r="F318" s="385"/>
      <c r="G318" s="385"/>
      <c r="H318" s="385"/>
      <c r="I318" s="385"/>
      <c r="J318" s="385"/>
      <c r="K318" s="386"/>
    </row>
    <row r="319" spans="1:11" ht="20.25" customHeight="1" x14ac:dyDescent="0.25">
      <c r="A319" s="98" t="s">
        <v>546</v>
      </c>
      <c r="B319" s="286" t="s">
        <v>547</v>
      </c>
      <c r="C319" s="286"/>
      <c r="D319" s="286"/>
      <c r="E319" s="286"/>
      <c r="F319" s="286"/>
      <c r="G319" s="286"/>
      <c r="H319" s="318"/>
      <c r="I319" s="318"/>
      <c r="J319" s="318"/>
      <c r="K319" s="318"/>
    </row>
    <row r="320" spans="1:11" ht="30.75" customHeight="1" x14ac:dyDescent="0.25">
      <c r="A320" s="94"/>
      <c r="B320" s="290" t="s">
        <v>548</v>
      </c>
      <c r="C320" s="286"/>
      <c r="D320" s="286"/>
      <c r="E320" s="286"/>
      <c r="F320" s="286"/>
      <c r="G320" s="286"/>
      <c r="H320" s="320"/>
      <c r="I320" s="320"/>
      <c r="J320" s="320"/>
      <c r="K320" s="320"/>
    </row>
    <row r="321" spans="1:11" ht="20.25" customHeight="1" x14ac:dyDescent="0.25">
      <c r="A321" s="94"/>
      <c r="B321" s="290" t="s">
        <v>549</v>
      </c>
      <c r="C321" s="286"/>
      <c r="D321" s="286"/>
      <c r="E321" s="286"/>
      <c r="F321" s="286"/>
      <c r="G321" s="286"/>
      <c r="H321" s="320"/>
      <c r="I321" s="320"/>
      <c r="J321" s="320"/>
      <c r="K321" s="320"/>
    </row>
    <row r="322" spans="1:11" ht="20.25" customHeight="1" x14ac:dyDescent="0.25">
      <c r="A322" s="94"/>
      <c r="B322" s="286" t="s">
        <v>550</v>
      </c>
      <c r="C322" s="286"/>
      <c r="D322" s="286"/>
      <c r="E322" s="286"/>
      <c r="F322" s="286"/>
      <c r="G322" s="286"/>
      <c r="H322" s="320"/>
      <c r="I322" s="320"/>
      <c r="J322" s="320"/>
      <c r="K322" s="320"/>
    </row>
    <row r="323" spans="1:11" ht="20.25" customHeight="1" x14ac:dyDescent="0.25">
      <c r="A323" s="94"/>
      <c r="B323" s="286" t="s">
        <v>551</v>
      </c>
      <c r="C323" s="286"/>
      <c r="D323" s="286"/>
      <c r="E323" s="286"/>
      <c r="F323" s="286"/>
      <c r="G323" s="286"/>
      <c r="H323" s="320"/>
      <c r="I323" s="320"/>
      <c r="J323" s="320"/>
      <c r="K323" s="320"/>
    </row>
    <row r="324" spans="1:11" ht="20.25" customHeight="1" x14ac:dyDescent="0.25">
      <c r="A324" s="71"/>
      <c r="B324" s="400" t="s">
        <v>436</v>
      </c>
      <c r="C324" s="400"/>
      <c r="D324" s="400"/>
      <c r="E324" s="400"/>
      <c r="F324" s="400"/>
      <c r="G324" s="400"/>
      <c r="H324" s="360">
        <f>SUM(H320:I323)</f>
        <v>0</v>
      </c>
      <c r="I324" s="360"/>
      <c r="J324" s="360">
        <f>SUM(J320:K323)</f>
        <v>0</v>
      </c>
      <c r="K324" s="360"/>
    </row>
    <row r="325" spans="1:11" ht="20.25" customHeight="1" x14ac:dyDescent="0.25">
      <c r="A325" s="397" t="s">
        <v>437</v>
      </c>
      <c r="B325" s="398"/>
      <c r="C325" s="398"/>
      <c r="D325" s="398"/>
      <c r="E325" s="398"/>
      <c r="F325" s="398"/>
      <c r="G325" s="398"/>
      <c r="H325" s="398"/>
      <c r="I325" s="398"/>
      <c r="J325" s="398"/>
      <c r="K325" s="399"/>
    </row>
    <row r="326" spans="1:11" ht="20.25" customHeight="1" x14ac:dyDescent="0.25">
      <c r="A326" s="95" t="s">
        <v>552</v>
      </c>
      <c r="B326" s="286" t="s">
        <v>553</v>
      </c>
      <c r="C326" s="286"/>
      <c r="D326" s="286"/>
      <c r="E326" s="286"/>
      <c r="F326" s="286"/>
      <c r="G326" s="286"/>
      <c r="H326" s="320"/>
      <c r="I326" s="320"/>
      <c r="J326" s="320"/>
      <c r="K326" s="320"/>
    </row>
    <row r="327" spans="1:11" ht="20.25" customHeight="1" x14ac:dyDescent="0.25">
      <c r="A327" s="71"/>
      <c r="B327" s="400" t="s">
        <v>439</v>
      </c>
      <c r="C327" s="400"/>
      <c r="D327" s="400"/>
      <c r="E327" s="400"/>
      <c r="F327" s="400"/>
      <c r="G327" s="400"/>
      <c r="H327" s="401">
        <f>H326</f>
        <v>0</v>
      </c>
      <c r="I327" s="401"/>
      <c r="J327" s="401">
        <f>J326</f>
        <v>0</v>
      </c>
      <c r="K327" s="401"/>
    </row>
    <row r="328" spans="1:11" ht="20.25" customHeight="1" x14ac:dyDescent="0.25">
      <c r="A328" s="384" t="s">
        <v>440</v>
      </c>
      <c r="B328" s="385"/>
      <c r="C328" s="385"/>
      <c r="D328" s="385"/>
      <c r="E328" s="385"/>
      <c r="F328" s="385"/>
      <c r="G328" s="385"/>
      <c r="H328" s="385"/>
      <c r="I328" s="385"/>
      <c r="J328" s="385"/>
      <c r="K328" s="386"/>
    </row>
    <row r="329" spans="1:11" ht="20.25" customHeight="1" x14ac:dyDescent="0.25">
      <c r="A329" s="95" t="s">
        <v>554</v>
      </c>
      <c r="B329" s="290" t="s">
        <v>558</v>
      </c>
      <c r="C329" s="286"/>
      <c r="D329" s="286"/>
      <c r="E329" s="286"/>
      <c r="F329" s="286"/>
      <c r="G329" s="286"/>
      <c r="H329" s="320"/>
      <c r="I329" s="320"/>
      <c r="J329" s="320"/>
      <c r="K329" s="320"/>
    </row>
    <row r="330" spans="1:11" ht="32.25" customHeight="1" x14ac:dyDescent="0.25">
      <c r="A330" s="95" t="s">
        <v>555</v>
      </c>
      <c r="B330" s="290" t="s">
        <v>559</v>
      </c>
      <c r="C330" s="286"/>
      <c r="D330" s="286"/>
      <c r="E330" s="286"/>
      <c r="F330" s="286"/>
      <c r="G330" s="286"/>
      <c r="H330" s="320"/>
      <c r="I330" s="320"/>
      <c r="J330" s="320"/>
      <c r="K330" s="320"/>
    </row>
    <row r="331" spans="1:11" ht="20.25" customHeight="1" x14ac:dyDescent="0.25">
      <c r="A331" s="95" t="s">
        <v>556</v>
      </c>
      <c r="B331" s="290" t="s">
        <v>444</v>
      </c>
      <c r="C331" s="286"/>
      <c r="D331" s="286"/>
      <c r="E331" s="286"/>
      <c r="F331" s="286"/>
      <c r="G331" s="286"/>
      <c r="H331" s="320"/>
      <c r="I331" s="320"/>
      <c r="J331" s="320"/>
      <c r="K331" s="320"/>
    </row>
    <row r="332" spans="1:11" ht="20.25" customHeight="1" x14ac:dyDescent="0.25">
      <c r="A332" s="95" t="s">
        <v>557</v>
      </c>
      <c r="B332" s="286" t="s">
        <v>560</v>
      </c>
      <c r="C332" s="286"/>
      <c r="D332" s="286"/>
      <c r="E332" s="286"/>
      <c r="F332" s="286"/>
      <c r="G332" s="286"/>
      <c r="H332" s="320"/>
      <c r="I332" s="320"/>
      <c r="J332" s="320"/>
      <c r="K332" s="320"/>
    </row>
    <row r="333" spans="1:11" ht="20.25" customHeight="1" x14ac:dyDescent="0.25">
      <c r="A333" s="71"/>
      <c r="B333" s="400" t="s">
        <v>441</v>
      </c>
      <c r="C333" s="400"/>
      <c r="D333" s="400"/>
      <c r="E333" s="400"/>
      <c r="F333" s="400"/>
      <c r="G333" s="400"/>
      <c r="H333" s="401">
        <f>SUM(H329:I332)</f>
        <v>0</v>
      </c>
      <c r="I333" s="401"/>
      <c r="J333" s="401">
        <f>SUM(J329:K332)</f>
        <v>0</v>
      </c>
      <c r="K333" s="401"/>
    </row>
    <row r="334" spans="1:11" ht="20.25" customHeight="1" x14ac:dyDescent="0.25">
      <c r="A334" s="391" t="s">
        <v>445</v>
      </c>
      <c r="B334" s="392"/>
      <c r="C334" s="392"/>
      <c r="D334" s="392"/>
      <c r="E334" s="392"/>
      <c r="F334" s="392"/>
      <c r="G334" s="393"/>
      <c r="H334" s="366">
        <f>H324+H327+H333</f>
        <v>0</v>
      </c>
      <c r="I334" s="367"/>
      <c r="J334" s="366">
        <f>J324+J327+J333</f>
        <v>0</v>
      </c>
      <c r="K334" s="367"/>
    </row>
    <row r="335" spans="1:11" ht="31.5" customHeight="1" x14ac:dyDescent="0.25">
      <c r="A335" s="391" t="s">
        <v>446</v>
      </c>
      <c r="B335" s="392"/>
      <c r="C335" s="392"/>
      <c r="D335" s="392"/>
      <c r="E335" s="392"/>
      <c r="F335" s="392"/>
      <c r="G335" s="393"/>
      <c r="H335" s="381"/>
      <c r="I335" s="382"/>
      <c r="J335" s="381"/>
      <c r="K335" s="382"/>
    </row>
    <row r="336" spans="1:11" ht="20.25" customHeight="1" x14ac:dyDescent="0.25">
      <c r="A336" s="402" t="s">
        <v>447</v>
      </c>
      <c r="B336" s="403"/>
      <c r="C336" s="403"/>
      <c r="D336" s="403"/>
      <c r="E336" s="403"/>
      <c r="F336" s="403"/>
      <c r="G336" s="404"/>
      <c r="H336" s="366">
        <f>H335+H334+J334+J335</f>
        <v>0</v>
      </c>
      <c r="I336" s="373"/>
      <c r="J336" s="373"/>
      <c r="K336" s="367"/>
    </row>
    <row r="337" spans="1:11" ht="20.25" customHeight="1" x14ac:dyDescent="0.25">
      <c r="A337" t="s">
        <v>448</v>
      </c>
    </row>
    <row r="339" spans="1:11" ht="20.25" customHeight="1" x14ac:dyDescent="0.25">
      <c r="I339" s="351" t="s">
        <v>424</v>
      </c>
      <c r="J339" s="351"/>
      <c r="K339" s="351"/>
    </row>
    <row r="341" spans="1:11" ht="20.25" customHeight="1" x14ac:dyDescent="0.25">
      <c r="A341" s="332" t="s">
        <v>342</v>
      </c>
      <c r="B341" s="333"/>
      <c r="C341" s="333"/>
      <c r="D341" s="333"/>
      <c r="E341" s="333"/>
      <c r="F341" s="333"/>
      <c r="G341" s="333"/>
      <c r="H341" s="333"/>
      <c r="I341" s="333"/>
      <c r="J341" s="333"/>
      <c r="K341" s="334"/>
    </row>
    <row r="342" spans="1:11" ht="20.25" customHeight="1" x14ac:dyDescent="0.25">
      <c r="A342" s="173" t="s">
        <v>0</v>
      </c>
      <c r="B342" s="174"/>
      <c r="C342" s="174"/>
      <c r="D342" s="174"/>
      <c r="E342" s="174"/>
      <c r="F342" s="174"/>
      <c r="G342" s="174"/>
      <c r="H342" s="174"/>
      <c r="I342" s="174"/>
      <c r="J342" s="174"/>
      <c r="K342" s="175"/>
    </row>
    <row r="343" spans="1:11" ht="20.25" customHeight="1" x14ac:dyDescent="0.25">
      <c r="A343" s="45"/>
      <c r="B343" s="46"/>
      <c r="C343" s="46"/>
      <c r="D343" s="46"/>
      <c r="E343" s="46"/>
      <c r="F343" s="46"/>
      <c r="G343" s="46"/>
      <c r="H343" s="46"/>
      <c r="I343" s="46"/>
      <c r="J343" s="46"/>
      <c r="K343" s="47"/>
    </row>
    <row r="344" spans="1:11" ht="20.25" customHeight="1" x14ac:dyDescent="0.25">
      <c r="A344" s="388" t="s">
        <v>425</v>
      </c>
      <c r="B344" s="389"/>
      <c r="C344" s="389"/>
      <c r="D344" s="389"/>
      <c r="E344" s="389"/>
      <c r="F344" s="389"/>
      <c r="G344" s="389"/>
      <c r="H344" s="389"/>
      <c r="I344" s="389"/>
      <c r="J344" s="389"/>
      <c r="K344" s="390"/>
    </row>
    <row r="345" spans="1:11" ht="20.25" customHeight="1" x14ac:dyDescent="0.25">
      <c r="A345" s="45"/>
      <c r="B345" s="46"/>
      <c r="C345" s="46"/>
      <c r="D345" s="46"/>
      <c r="E345" s="46"/>
      <c r="F345" s="46"/>
      <c r="G345" s="46"/>
      <c r="H345" s="46"/>
      <c r="I345" s="46"/>
      <c r="J345" s="46"/>
      <c r="K345" s="47"/>
    </row>
    <row r="346" spans="1:11" ht="20.25" customHeight="1" x14ac:dyDescent="0.25">
      <c r="A346" s="352"/>
      <c r="B346" s="353"/>
      <c r="C346" s="353"/>
      <c r="D346" s="353"/>
      <c r="E346" s="353"/>
      <c r="F346" s="353"/>
      <c r="G346" s="353"/>
      <c r="H346" s="353"/>
      <c r="I346" s="353"/>
      <c r="J346" s="353"/>
      <c r="K346" s="354"/>
    </row>
    <row r="347" spans="1:11" ht="20.25" customHeight="1" x14ac:dyDescent="0.25">
      <c r="A347" s="116"/>
      <c r="B347" s="89"/>
      <c r="C347" s="89"/>
      <c r="D347" s="89"/>
      <c r="E347" s="89"/>
      <c r="F347" s="89"/>
      <c r="G347" s="89"/>
      <c r="H347" s="89"/>
      <c r="I347" s="89"/>
      <c r="J347" s="89"/>
      <c r="K347" s="117"/>
    </row>
    <row r="348" spans="1:11" ht="31.5" customHeight="1" x14ac:dyDescent="0.25">
      <c r="A348" s="394" t="s">
        <v>356</v>
      </c>
      <c r="B348" s="395" t="s">
        <v>184</v>
      </c>
      <c r="C348" s="395"/>
      <c r="D348" s="395"/>
      <c r="E348" s="395"/>
      <c r="F348" s="395"/>
      <c r="G348" s="396"/>
      <c r="H348" s="391" t="s">
        <v>426</v>
      </c>
      <c r="I348" s="392"/>
      <c r="J348" s="392"/>
      <c r="K348" s="393"/>
    </row>
    <row r="349" spans="1:11" ht="20.25" customHeight="1" x14ac:dyDescent="0.25">
      <c r="A349" s="388"/>
      <c r="B349" s="389"/>
      <c r="C349" s="389"/>
      <c r="D349" s="389"/>
      <c r="E349" s="389"/>
      <c r="F349" s="389"/>
      <c r="G349" s="390"/>
      <c r="H349" s="387" t="s">
        <v>358</v>
      </c>
      <c r="I349" s="387"/>
      <c r="J349" s="387" t="s">
        <v>359</v>
      </c>
      <c r="K349" s="387"/>
    </row>
    <row r="350" spans="1:11" ht="20.25" customHeight="1" x14ac:dyDescent="0.25">
      <c r="A350" s="384" t="s">
        <v>427</v>
      </c>
      <c r="B350" s="385"/>
      <c r="C350" s="385"/>
      <c r="D350" s="385"/>
      <c r="E350" s="385"/>
      <c r="F350" s="385"/>
      <c r="G350" s="385"/>
      <c r="H350" s="385"/>
      <c r="I350" s="385"/>
      <c r="J350" s="385"/>
      <c r="K350" s="386"/>
    </row>
    <row r="351" spans="1:11" ht="20.25" customHeight="1" x14ac:dyDescent="0.25">
      <c r="A351" s="98" t="s">
        <v>546</v>
      </c>
      <c r="B351" s="286" t="s">
        <v>547</v>
      </c>
      <c r="C351" s="286"/>
      <c r="D351" s="286"/>
      <c r="E351" s="286"/>
      <c r="F351" s="286"/>
      <c r="G351" s="286"/>
      <c r="H351" s="318"/>
      <c r="I351" s="318"/>
      <c r="J351" s="318"/>
      <c r="K351" s="318"/>
    </row>
    <row r="352" spans="1:11" ht="30.75" customHeight="1" x14ac:dyDescent="0.25">
      <c r="A352" s="94"/>
      <c r="B352" s="290" t="s">
        <v>548</v>
      </c>
      <c r="C352" s="286"/>
      <c r="D352" s="286"/>
      <c r="E352" s="286"/>
      <c r="F352" s="286"/>
      <c r="G352" s="286"/>
      <c r="H352" s="320"/>
      <c r="I352" s="320"/>
      <c r="J352" s="320"/>
      <c r="K352" s="320"/>
    </row>
    <row r="353" spans="1:11" ht="20.25" customHeight="1" x14ac:dyDescent="0.25">
      <c r="A353" s="94"/>
      <c r="B353" s="290" t="s">
        <v>549</v>
      </c>
      <c r="C353" s="286"/>
      <c r="D353" s="286"/>
      <c r="E353" s="286"/>
      <c r="F353" s="286"/>
      <c r="G353" s="286"/>
      <c r="H353" s="320"/>
      <c r="I353" s="320"/>
      <c r="J353" s="320"/>
      <c r="K353" s="320"/>
    </row>
    <row r="354" spans="1:11" ht="20.25" customHeight="1" x14ac:dyDescent="0.25">
      <c r="A354" s="94"/>
      <c r="B354" s="286" t="s">
        <v>550</v>
      </c>
      <c r="C354" s="286"/>
      <c r="D354" s="286"/>
      <c r="E354" s="286"/>
      <c r="F354" s="286"/>
      <c r="G354" s="286"/>
      <c r="H354" s="320"/>
      <c r="I354" s="320"/>
      <c r="J354" s="320"/>
      <c r="K354" s="320"/>
    </row>
    <row r="355" spans="1:11" ht="20.25" customHeight="1" x14ac:dyDescent="0.25">
      <c r="A355" s="94"/>
      <c r="B355" s="286" t="s">
        <v>551</v>
      </c>
      <c r="C355" s="286"/>
      <c r="D355" s="286"/>
      <c r="E355" s="286"/>
      <c r="F355" s="286"/>
      <c r="G355" s="286"/>
      <c r="H355" s="320"/>
      <c r="I355" s="320"/>
      <c r="J355" s="320"/>
      <c r="K355" s="320"/>
    </row>
    <row r="356" spans="1:11" ht="20.25" customHeight="1" x14ac:dyDescent="0.25">
      <c r="A356" s="71"/>
      <c r="B356" s="400" t="s">
        <v>436</v>
      </c>
      <c r="C356" s="400"/>
      <c r="D356" s="400"/>
      <c r="E356" s="400"/>
      <c r="F356" s="400"/>
      <c r="G356" s="400"/>
      <c r="H356" s="360">
        <f>SUM(H352:I355)</f>
        <v>0</v>
      </c>
      <c r="I356" s="360"/>
      <c r="J356" s="360">
        <f>SUM(J352:K355)</f>
        <v>0</v>
      </c>
      <c r="K356" s="360"/>
    </row>
    <row r="357" spans="1:11" ht="20.25" customHeight="1" x14ac:dyDescent="0.25">
      <c r="A357" s="397" t="s">
        <v>437</v>
      </c>
      <c r="B357" s="398"/>
      <c r="C357" s="398"/>
      <c r="D357" s="398"/>
      <c r="E357" s="398"/>
      <c r="F357" s="398"/>
      <c r="G357" s="398"/>
      <c r="H357" s="398"/>
      <c r="I357" s="398"/>
      <c r="J357" s="398"/>
      <c r="K357" s="399"/>
    </row>
    <row r="358" spans="1:11" ht="20.25" customHeight="1" x14ac:dyDescent="0.25">
      <c r="A358" s="95" t="s">
        <v>552</v>
      </c>
      <c r="B358" s="286" t="s">
        <v>553</v>
      </c>
      <c r="C358" s="286"/>
      <c r="D358" s="286"/>
      <c r="E358" s="286"/>
      <c r="F358" s="286"/>
      <c r="G358" s="286"/>
      <c r="H358" s="320"/>
      <c r="I358" s="320"/>
      <c r="J358" s="320"/>
      <c r="K358" s="320"/>
    </row>
    <row r="359" spans="1:11" ht="20.25" customHeight="1" x14ac:dyDescent="0.25">
      <c r="A359" s="71"/>
      <c r="B359" s="400" t="s">
        <v>439</v>
      </c>
      <c r="C359" s="400"/>
      <c r="D359" s="400"/>
      <c r="E359" s="400"/>
      <c r="F359" s="400"/>
      <c r="G359" s="400"/>
      <c r="H359" s="401">
        <f>H358</f>
        <v>0</v>
      </c>
      <c r="I359" s="401"/>
      <c r="J359" s="401">
        <f>J358</f>
        <v>0</v>
      </c>
      <c r="K359" s="401"/>
    </row>
    <row r="360" spans="1:11" ht="20.25" customHeight="1" x14ac:dyDescent="0.25">
      <c r="A360" s="384" t="s">
        <v>440</v>
      </c>
      <c r="B360" s="385"/>
      <c r="C360" s="385"/>
      <c r="D360" s="385"/>
      <c r="E360" s="385"/>
      <c r="F360" s="385"/>
      <c r="G360" s="385"/>
      <c r="H360" s="385"/>
      <c r="I360" s="385"/>
      <c r="J360" s="385"/>
      <c r="K360" s="386"/>
    </row>
    <row r="361" spans="1:11" ht="20.25" customHeight="1" x14ac:dyDescent="0.25">
      <c r="A361" s="95" t="s">
        <v>554</v>
      </c>
      <c r="B361" s="290" t="s">
        <v>558</v>
      </c>
      <c r="C361" s="286"/>
      <c r="D361" s="286"/>
      <c r="E361" s="286"/>
      <c r="F361" s="286"/>
      <c r="G361" s="286"/>
      <c r="H361" s="320"/>
      <c r="I361" s="320"/>
      <c r="J361" s="320"/>
      <c r="K361" s="320"/>
    </row>
    <row r="362" spans="1:11" ht="36" customHeight="1" x14ac:dyDescent="0.25">
      <c r="A362" s="95" t="s">
        <v>555</v>
      </c>
      <c r="B362" s="290" t="s">
        <v>559</v>
      </c>
      <c r="C362" s="286"/>
      <c r="D362" s="286"/>
      <c r="E362" s="286"/>
      <c r="F362" s="286"/>
      <c r="G362" s="286"/>
      <c r="H362" s="320"/>
      <c r="I362" s="320"/>
      <c r="J362" s="320"/>
      <c r="K362" s="320"/>
    </row>
    <row r="363" spans="1:11" ht="20.25" customHeight="1" x14ac:dyDescent="0.25">
      <c r="A363" s="95" t="s">
        <v>556</v>
      </c>
      <c r="B363" s="290" t="s">
        <v>444</v>
      </c>
      <c r="C363" s="286"/>
      <c r="D363" s="286"/>
      <c r="E363" s="286"/>
      <c r="F363" s="286"/>
      <c r="G363" s="286"/>
      <c r="H363" s="320"/>
      <c r="I363" s="320"/>
      <c r="J363" s="320"/>
      <c r="K363" s="320"/>
    </row>
    <row r="364" spans="1:11" ht="20.25" customHeight="1" x14ac:dyDescent="0.25">
      <c r="A364" s="95" t="s">
        <v>557</v>
      </c>
      <c r="B364" s="286" t="s">
        <v>560</v>
      </c>
      <c r="C364" s="286"/>
      <c r="D364" s="286"/>
      <c r="E364" s="286"/>
      <c r="F364" s="286"/>
      <c r="G364" s="286"/>
      <c r="H364" s="320"/>
      <c r="I364" s="320"/>
      <c r="J364" s="320"/>
      <c r="K364" s="320"/>
    </row>
    <row r="365" spans="1:11" ht="20.25" customHeight="1" x14ac:dyDescent="0.25">
      <c r="A365" s="71"/>
      <c r="B365" s="400" t="s">
        <v>441</v>
      </c>
      <c r="C365" s="400"/>
      <c r="D365" s="400"/>
      <c r="E365" s="400"/>
      <c r="F365" s="400"/>
      <c r="G365" s="400"/>
      <c r="H365" s="401">
        <f>SUM(H361:I364)</f>
        <v>0</v>
      </c>
      <c r="I365" s="401"/>
      <c r="J365" s="401">
        <f>SUM(J361:K364)</f>
        <v>0</v>
      </c>
      <c r="K365" s="401"/>
    </row>
    <row r="366" spans="1:11" ht="20.25" customHeight="1" x14ac:dyDescent="0.25">
      <c r="A366" s="391" t="s">
        <v>445</v>
      </c>
      <c r="B366" s="392"/>
      <c r="C366" s="392"/>
      <c r="D366" s="392"/>
      <c r="E366" s="392"/>
      <c r="F366" s="392"/>
      <c r="G366" s="393"/>
      <c r="H366" s="366">
        <f>H356+H359+H365</f>
        <v>0</v>
      </c>
      <c r="I366" s="367"/>
      <c r="J366" s="366">
        <f>J356+J359+J365</f>
        <v>0</v>
      </c>
      <c r="K366" s="367"/>
    </row>
    <row r="367" spans="1:11" ht="41.25" customHeight="1" x14ac:dyDescent="0.25">
      <c r="A367" s="391" t="s">
        <v>446</v>
      </c>
      <c r="B367" s="392"/>
      <c r="C367" s="392"/>
      <c r="D367" s="392"/>
      <c r="E367" s="392"/>
      <c r="F367" s="392"/>
      <c r="G367" s="393"/>
      <c r="H367" s="381"/>
      <c r="I367" s="382"/>
      <c r="J367" s="381"/>
      <c r="K367" s="382"/>
    </row>
    <row r="368" spans="1:11" ht="20.25" customHeight="1" x14ac:dyDescent="0.25">
      <c r="A368" s="402" t="s">
        <v>447</v>
      </c>
      <c r="B368" s="403"/>
      <c r="C368" s="403"/>
      <c r="D368" s="403"/>
      <c r="E368" s="403"/>
      <c r="F368" s="403"/>
      <c r="G368" s="404"/>
      <c r="H368" s="366">
        <f>H367+H366+J366+J367</f>
        <v>0</v>
      </c>
      <c r="I368" s="373"/>
      <c r="J368" s="373"/>
      <c r="K368" s="367"/>
    </row>
    <row r="369" spans="1:11" ht="20.25" customHeight="1" x14ac:dyDescent="0.25">
      <c r="A369" t="s">
        <v>448</v>
      </c>
    </row>
    <row r="371" spans="1:11" ht="20.25" customHeight="1" x14ac:dyDescent="0.25">
      <c r="I371" s="351" t="s">
        <v>424</v>
      </c>
      <c r="J371" s="351"/>
      <c r="K371" s="351"/>
    </row>
    <row r="373" spans="1:11" ht="20.25" customHeight="1" x14ac:dyDescent="0.25">
      <c r="A373" s="332" t="s">
        <v>342</v>
      </c>
      <c r="B373" s="333"/>
      <c r="C373" s="333"/>
      <c r="D373" s="333"/>
      <c r="E373" s="333"/>
      <c r="F373" s="333"/>
      <c r="G373" s="333"/>
      <c r="H373" s="333"/>
      <c r="I373" s="333"/>
      <c r="J373" s="333"/>
      <c r="K373" s="334"/>
    </row>
    <row r="374" spans="1:11" ht="20.25" customHeight="1" x14ac:dyDescent="0.25">
      <c r="A374" s="173" t="s">
        <v>0</v>
      </c>
      <c r="B374" s="174"/>
      <c r="C374" s="174"/>
      <c r="D374" s="174"/>
      <c r="E374" s="174"/>
      <c r="F374" s="174"/>
      <c r="G374" s="174"/>
      <c r="H374" s="174"/>
      <c r="I374" s="174"/>
      <c r="J374" s="174"/>
      <c r="K374" s="175"/>
    </row>
    <row r="375" spans="1:11" ht="20.25" customHeight="1" x14ac:dyDescent="0.25">
      <c r="A375" s="45"/>
      <c r="B375" s="46"/>
      <c r="C375" s="46"/>
      <c r="D375" s="46"/>
      <c r="E375" s="46"/>
      <c r="F375" s="46"/>
      <c r="G375" s="46"/>
      <c r="H375" s="46"/>
      <c r="I375" s="46"/>
      <c r="J375" s="46"/>
      <c r="K375" s="47"/>
    </row>
    <row r="376" spans="1:11" ht="20.25" customHeight="1" x14ac:dyDescent="0.25">
      <c r="A376" s="388" t="s">
        <v>425</v>
      </c>
      <c r="B376" s="389"/>
      <c r="C376" s="389"/>
      <c r="D376" s="389"/>
      <c r="E376" s="389"/>
      <c r="F376" s="389"/>
      <c r="G376" s="389"/>
      <c r="H376" s="389"/>
      <c r="I376" s="389"/>
      <c r="J376" s="389"/>
      <c r="K376" s="390"/>
    </row>
    <row r="377" spans="1:11" ht="20.25" customHeight="1" x14ac:dyDescent="0.25">
      <c r="A377" s="45"/>
      <c r="B377" s="46"/>
      <c r="C377" s="46"/>
      <c r="D377" s="46"/>
      <c r="E377" s="46"/>
      <c r="F377" s="46"/>
      <c r="G377" s="46"/>
      <c r="H377" s="46"/>
      <c r="I377" s="46"/>
      <c r="J377" s="46"/>
      <c r="K377" s="47"/>
    </row>
    <row r="378" spans="1:11" ht="20.25" customHeight="1" x14ac:dyDescent="0.25">
      <c r="A378" s="352"/>
      <c r="B378" s="353"/>
      <c r="C378" s="353"/>
      <c r="D378" s="353"/>
      <c r="E378" s="353"/>
      <c r="F378" s="353"/>
      <c r="G378" s="353"/>
      <c r="H378" s="353"/>
      <c r="I378" s="353"/>
      <c r="J378" s="353"/>
      <c r="K378" s="354"/>
    </row>
    <row r="379" spans="1:11" ht="20.25" customHeight="1" x14ac:dyDescent="0.25">
      <c r="A379" s="116"/>
      <c r="B379" s="89"/>
      <c r="C379" s="89"/>
      <c r="D379" s="89"/>
      <c r="E379" s="89"/>
      <c r="F379" s="89"/>
      <c r="G379" s="89"/>
      <c r="H379" s="89"/>
      <c r="I379" s="89"/>
      <c r="J379" s="89"/>
      <c r="K379" s="117"/>
    </row>
    <row r="380" spans="1:11" ht="34.5" customHeight="1" x14ac:dyDescent="0.25">
      <c r="A380" s="394" t="s">
        <v>356</v>
      </c>
      <c r="B380" s="395" t="s">
        <v>184</v>
      </c>
      <c r="C380" s="395"/>
      <c r="D380" s="395"/>
      <c r="E380" s="395"/>
      <c r="F380" s="395"/>
      <c r="G380" s="396"/>
      <c r="H380" s="391" t="s">
        <v>426</v>
      </c>
      <c r="I380" s="392"/>
      <c r="J380" s="392"/>
      <c r="K380" s="393"/>
    </row>
    <row r="381" spans="1:11" ht="20.25" customHeight="1" x14ac:dyDescent="0.25">
      <c r="A381" s="388"/>
      <c r="B381" s="389"/>
      <c r="C381" s="389"/>
      <c r="D381" s="389"/>
      <c r="E381" s="389"/>
      <c r="F381" s="389"/>
      <c r="G381" s="390"/>
      <c r="H381" s="387" t="s">
        <v>358</v>
      </c>
      <c r="I381" s="387"/>
      <c r="J381" s="387" t="s">
        <v>359</v>
      </c>
      <c r="K381" s="387"/>
    </row>
    <row r="382" spans="1:11" ht="20.25" customHeight="1" x14ac:dyDescent="0.25">
      <c r="A382" s="384" t="s">
        <v>427</v>
      </c>
      <c r="B382" s="385"/>
      <c r="C382" s="385"/>
      <c r="D382" s="385"/>
      <c r="E382" s="385"/>
      <c r="F382" s="385"/>
      <c r="G382" s="385"/>
      <c r="H382" s="385"/>
      <c r="I382" s="385"/>
      <c r="J382" s="385"/>
      <c r="K382" s="386"/>
    </row>
    <row r="383" spans="1:11" ht="20.25" customHeight="1" x14ac:dyDescent="0.25">
      <c r="A383" s="98" t="s">
        <v>546</v>
      </c>
      <c r="B383" s="286" t="s">
        <v>547</v>
      </c>
      <c r="C383" s="286"/>
      <c r="D383" s="286"/>
      <c r="E383" s="286"/>
      <c r="F383" s="286"/>
      <c r="G383" s="286"/>
      <c r="H383" s="318"/>
      <c r="I383" s="318"/>
      <c r="J383" s="318"/>
      <c r="K383" s="318"/>
    </row>
    <row r="384" spans="1:11" ht="29.25" customHeight="1" x14ac:dyDescent="0.25">
      <c r="A384" s="94"/>
      <c r="B384" s="290" t="s">
        <v>548</v>
      </c>
      <c r="C384" s="286"/>
      <c r="D384" s="286"/>
      <c r="E384" s="286"/>
      <c r="F384" s="286"/>
      <c r="G384" s="286"/>
      <c r="H384" s="320"/>
      <c r="I384" s="320"/>
      <c r="J384" s="320"/>
      <c r="K384" s="320"/>
    </row>
    <row r="385" spans="1:11" ht="20.25" customHeight="1" x14ac:dyDescent="0.25">
      <c r="A385" s="94"/>
      <c r="B385" s="290" t="s">
        <v>549</v>
      </c>
      <c r="C385" s="286"/>
      <c r="D385" s="286"/>
      <c r="E385" s="286"/>
      <c r="F385" s="286"/>
      <c r="G385" s="286"/>
      <c r="H385" s="320"/>
      <c r="I385" s="320"/>
      <c r="J385" s="320"/>
      <c r="K385" s="320"/>
    </row>
    <row r="386" spans="1:11" ht="20.25" customHeight="1" x14ac:dyDescent="0.25">
      <c r="A386" s="94"/>
      <c r="B386" s="286" t="s">
        <v>550</v>
      </c>
      <c r="C386" s="286"/>
      <c r="D386" s="286"/>
      <c r="E386" s="286"/>
      <c r="F386" s="286"/>
      <c r="G386" s="286"/>
      <c r="H386" s="320"/>
      <c r="I386" s="320"/>
      <c r="J386" s="320"/>
      <c r="K386" s="320"/>
    </row>
    <row r="387" spans="1:11" ht="20.25" customHeight="1" x14ac:dyDescent="0.25">
      <c r="A387" s="94"/>
      <c r="B387" s="286" t="s">
        <v>551</v>
      </c>
      <c r="C387" s="286"/>
      <c r="D387" s="286"/>
      <c r="E387" s="286"/>
      <c r="F387" s="286"/>
      <c r="G387" s="286"/>
      <c r="H387" s="320"/>
      <c r="I387" s="320"/>
      <c r="J387" s="320"/>
      <c r="K387" s="320"/>
    </row>
    <row r="388" spans="1:11" ht="20.25" customHeight="1" x14ac:dyDescent="0.25">
      <c r="A388" s="71"/>
      <c r="B388" s="400" t="s">
        <v>436</v>
      </c>
      <c r="C388" s="400"/>
      <c r="D388" s="400"/>
      <c r="E388" s="400"/>
      <c r="F388" s="400"/>
      <c r="G388" s="400"/>
      <c r="H388" s="360">
        <f>SUM(H384:I387)</f>
        <v>0</v>
      </c>
      <c r="I388" s="360"/>
      <c r="J388" s="360">
        <f>SUM(J384:K387)</f>
        <v>0</v>
      </c>
      <c r="K388" s="360"/>
    </row>
    <row r="389" spans="1:11" ht="20.25" customHeight="1" x14ac:dyDescent="0.25">
      <c r="A389" s="397" t="s">
        <v>437</v>
      </c>
      <c r="B389" s="398"/>
      <c r="C389" s="398"/>
      <c r="D389" s="398"/>
      <c r="E389" s="398"/>
      <c r="F389" s="398"/>
      <c r="G389" s="398"/>
      <c r="H389" s="398"/>
      <c r="I389" s="398"/>
      <c r="J389" s="398"/>
      <c r="K389" s="399"/>
    </row>
    <row r="390" spans="1:11" ht="20.25" customHeight="1" x14ac:dyDescent="0.25">
      <c r="A390" s="95" t="s">
        <v>552</v>
      </c>
      <c r="B390" s="286" t="s">
        <v>553</v>
      </c>
      <c r="C390" s="286"/>
      <c r="D390" s="286"/>
      <c r="E390" s="286"/>
      <c r="F390" s="286"/>
      <c r="G390" s="286"/>
      <c r="H390" s="320"/>
      <c r="I390" s="320"/>
      <c r="J390" s="320"/>
      <c r="K390" s="320"/>
    </row>
    <row r="391" spans="1:11" ht="20.25" customHeight="1" x14ac:dyDescent="0.25">
      <c r="A391" s="71"/>
      <c r="B391" s="400" t="s">
        <v>439</v>
      </c>
      <c r="C391" s="400"/>
      <c r="D391" s="400"/>
      <c r="E391" s="400"/>
      <c r="F391" s="400"/>
      <c r="G391" s="400"/>
      <c r="H391" s="401">
        <f>H390</f>
        <v>0</v>
      </c>
      <c r="I391" s="401"/>
      <c r="J391" s="401">
        <f>J390</f>
        <v>0</v>
      </c>
      <c r="K391" s="401"/>
    </row>
    <row r="392" spans="1:11" ht="20.25" customHeight="1" x14ac:dyDescent="0.25">
      <c r="A392" s="384" t="s">
        <v>440</v>
      </c>
      <c r="B392" s="385"/>
      <c r="C392" s="385"/>
      <c r="D392" s="385"/>
      <c r="E392" s="385"/>
      <c r="F392" s="385"/>
      <c r="G392" s="385"/>
      <c r="H392" s="385"/>
      <c r="I392" s="385"/>
      <c r="J392" s="385"/>
      <c r="K392" s="386"/>
    </row>
    <row r="393" spans="1:11" ht="20.25" customHeight="1" x14ac:dyDescent="0.25">
      <c r="A393" s="95" t="s">
        <v>554</v>
      </c>
      <c r="B393" s="290" t="s">
        <v>558</v>
      </c>
      <c r="C393" s="286"/>
      <c r="D393" s="286"/>
      <c r="E393" s="286"/>
      <c r="F393" s="286"/>
      <c r="G393" s="286"/>
      <c r="H393" s="320"/>
      <c r="I393" s="320"/>
      <c r="J393" s="320"/>
      <c r="K393" s="320"/>
    </row>
    <row r="394" spans="1:11" ht="30.75" customHeight="1" x14ac:dyDescent="0.25">
      <c r="A394" s="95" t="s">
        <v>555</v>
      </c>
      <c r="B394" s="290" t="s">
        <v>559</v>
      </c>
      <c r="C394" s="286"/>
      <c r="D394" s="286"/>
      <c r="E394" s="286"/>
      <c r="F394" s="286"/>
      <c r="G394" s="286"/>
      <c r="H394" s="320"/>
      <c r="I394" s="320"/>
      <c r="J394" s="320"/>
      <c r="K394" s="320"/>
    </row>
    <row r="395" spans="1:11" ht="20.25" customHeight="1" x14ac:dyDescent="0.25">
      <c r="A395" s="95" t="s">
        <v>556</v>
      </c>
      <c r="B395" s="290" t="s">
        <v>444</v>
      </c>
      <c r="C395" s="286"/>
      <c r="D395" s="286"/>
      <c r="E395" s="286"/>
      <c r="F395" s="286"/>
      <c r="G395" s="286"/>
      <c r="H395" s="320"/>
      <c r="I395" s="320"/>
      <c r="J395" s="320"/>
      <c r="K395" s="320"/>
    </row>
    <row r="396" spans="1:11" ht="20.25" customHeight="1" x14ac:dyDescent="0.25">
      <c r="A396" s="95" t="s">
        <v>557</v>
      </c>
      <c r="B396" s="286" t="s">
        <v>560</v>
      </c>
      <c r="C396" s="286"/>
      <c r="D396" s="286"/>
      <c r="E396" s="286"/>
      <c r="F396" s="286"/>
      <c r="G396" s="286"/>
      <c r="H396" s="320"/>
      <c r="I396" s="320"/>
      <c r="J396" s="320"/>
      <c r="K396" s="320"/>
    </row>
    <row r="397" spans="1:11" ht="20.25" customHeight="1" x14ac:dyDescent="0.25">
      <c r="A397" s="71"/>
      <c r="B397" s="400" t="s">
        <v>441</v>
      </c>
      <c r="C397" s="400"/>
      <c r="D397" s="400"/>
      <c r="E397" s="400"/>
      <c r="F397" s="400"/>
      <c r="G397" s="400"/>
      <c r="H397" s="401">
        <f>SUM(H393:I396)</f>
        <v>0</v>
      </c>
      <c r="I397" s="401"/>
      <c r="J397" s="401">
        <f>SUM(J393:K396)</f>
        <v>0</v>
      </c>
      <c r="K397" s="401"/>
    </row>
    <row r="398" spans="1:11" ht="20.25" customHeight="1" x14ac:dyDescent="0.25">
      <c r="A398" s="391" t="s">
        <v>445</v>
      </c>
      <c r="B398" s="392"/>
      <c r="C398" s="392"/>
      <c r="D398" s="392"/>
      <c r="E398" s="392"/>
      <c r="F398" s="392"/>
      <c r="G398" s="393"/>
      <c r="H398" s="366">
        <f>H388+H391+H397</f>
        <v>0</v>
      </c>
      <c r="I398" s="367"/>
      <c r="J398" s="366">
        <f>J388+J391+J397</f>
        <v>0</v>
      </c>
      <c r="K398" s="367"/>
    </row>
    <row r="399" spans="1:11" ht="36" customHeight="1" x14ac:dyDescent="0.25">
      <c r="A399" s="391" t="s">
        <v>446</v>
      </c>
      <c r="B399" s="392"/>
      <c r="C399" s="392"/>
      <c r="D399" s="392"/>
      <c r="E399" s="392"/>
      <c r="F399" s="392"/>
      <c r="G399" s="393"/>
      <c r="H399" s="381"/>
      <c r="I399" s="382"/>
      <c r="J399" s="381"/>
      <c r="K399" s="382"/>
    </row>
    <row r="400" spans="1:11" ht="20.25" customHeight="1" x14ac:dyDescent="0.25">
      <c r="A400" s="402" t="s">
        <v>447</v>
      </c>
      <c r="B400" s="403"/>
      <c r="C400" s="403"/>
      <c r="D400" s="403"/>
      <c r="E400" s="403"/>
      <c r="F400" s="403"/>
      <c r="G400" s="404"/>
      <c r="H400" s="366">
        <f>H399+H398+J398+J399</f>
        <v>0</v>
      </c>
      <c r="I400" s="373"/>
      <c r="J400" s="373"/>
      <c r="K400" s="367"/>
    </row>
    <row r="401" spans="1:11" ht="20.25" customHeight="1" x14ac:dyDescent="0.25">
      <c r="A401" t="s">
        <v>448</v>
      </c>
    </row>
    <row r="403" spans="1:11" ht="20.25" customHeight="1" x14ac:dyDescent="0.25">
      <c r="I403" s="351" t="s">
        <v>424</v>
      </c>
      <c r="J403" s="351"/>
      <c r="K403" s="351"/>
    </row>
    <row r="405" spans="1:11" ht="20.25" customHeight="1" x14ac:dyDescent="0.25">
      <c r="A405" s="332" t="s">
        <v>342</v>
      </c>
      <c r="B405" s="333"/>
      <c r="C405" s="333"/>
      <c r="D405" s="333"/>
      <c r="E405" s="333"/>
      <c r="F405" s="333"/>
      <c r="G405" s="333"/>
      <c r="H405" s="333"/>
      <c r="I405" s="333"/>
      <c r="J405" s="333"/>
      <c r="K405" s="334"/>
    </row>
    <row r="406" spans="1:11" ht="20.25" customHeight="1" x14ac:dyDescent="0.25">
      <c r="A406" s="173" t="s">
        <v>0</v>
      </c>
      <c r="B406" s="174"/>
      <c r="C406" s="174"/>
      <c r="D406" s="174"/>
      <c r="E406" s="174"/>
      <c r="F406" s="174"/>
      <c r="G406" s="174"/>
      <c r="H406" s="174"/>
      <c r="I406" s="174"/>
      <c r="J406" s="174"/>
      <c r="K406" s="175"/>
    </row>
    <row r="407" spans="1:11" ht="20.25" customHeight="1" x14ac:dyDescent="0.25">
      <c r="A407" s="45"/>
      <c r="B407" s="46"/>
      <c r="C407" s="46"/>
      <c r="D407" s="46"/>
      <c r="E407" s="46"/>
      <c r="F407" s="46"/>
      <c r="G407" s="46"/>
      <c r="H407" s="46"/>
      <c r="I407" s="46"/>
      <c r="J407" s="46"/>
      <c r="K407" s="47"/>
    </row>
    <row r="408" spans="1:11" ht="20.25" customHeight="1" x14ac:dyDescent="0.25">
      <c r="A408" s="388" t="s">
        <v>425</v>
      </c>
      <c r="B408" s="389"/>
      <c r="C408" s="389"/>
      <c r="D408" s="389"/>
      <c r="E408" s="389"/>
      <c r="F408" s="389"/>
      <c r="G408" s="389"/>
      <c r="H408" s="389"/>
      <c r="I408" s="389"/>
      <c r="J408" s="389"/>
      <c r="K408" s="390"/>
    </row>
    <row r="409" spans="1:11" ht="20.25" customHeight="1" x14ac:dyDescent="0.25">
      <c r="A409" s="45"/>
      <c r="B409" s="46"/>
      <c r="C409" s="46"/>
      <c r="D409" s="46"/>
      <c r="E409" s="46"/>
      <c r="F409" s="46"/>
      <c r="G409" s="46"/>
      <c r="H409" s="46"/>
      <c r="I409" s="46"/>
      <c r="J409" s="46"/>
      <c r="K409" s="47"/>
    </row>
    <row r="410" spans="1:11" ht="20.25" customHeight="1" x14ac:dyDescent="0.25">
      <c r="A410" s="352"/>
      <c r="B410" s="353"/>
      <c r="C410" s="353"/>
      <c r="D410" s="353"/>
      <c r="E410" s="353"/>
      <c r="F410" s="353"/>
      <c r="G410" s="353"/>
      <c r="H410" s="353"/>
      <c r="I410" s="353"/>
      <c r="J410" s="353"/>
      <c r="K410" s="354"/>
    </row>
    <row r="411" spans="1:11" ht="20.25" customHeight="1" x14ac:dyDescent="0.25">
      <c r="A411" s="116"/>
      <c r="B411" s="89"/>
      <c r="C411" s="89"/>
      <c r="D411" s="89"/>
      <c r="E411" s="89"/>
      <c r="F411" s="89"/>
      <c r="G411" s="89"/>
      <c r="H411" s="89"/>
      <c r="I411" s="89"/>
      <c r="J411" s="89"/>
      <c r="K411" s="117"/>
    </row>
    <row r="412" spans="1:11" ht="27" customHeight="1" x14ac:dyDescent="0.25">
      <c r="A412" s="394" t="s">
        <v>356</v>
      </c>
      <c r="B412" s="395" t="s">
        <v>184</v>
      </c>
      <c r="C412" s="395"/>
      <c r="D412" s="395"/>
      <c r="E412" s="395"/>
      <c r="F412" s="395"/>
      <c r="G412" s="396"/>
      <c r="H412" s="391" t="s">
        <v>426</v>
      </c>
      <c r="I412" s="392"/>
      <c r="J412" s="392"/>
      <c r="K412" s="393"/>
    </row>
    <row r="413" spans="1:11" ht="20.25" customHeight="1" x14ac:dyDescent="0.25">
      <c r="A413" s="388"/>
      <c r="B413" s="389"/>
      <c r="C413" s="389"/>
      <c r="D413" s="389"/>
      <c r="E413" s="389"/>
      <c r="F413" s="389"/>
      <c r="G413" s="390"/>
      <c r="H413" s="387" t="s">
        <v>358</v>
      </c>
      <c r="I413" s="387"/>
      <c r="J413" s="387" t="s">
        <v>359</v>
      </c>
      <c r="K413" s="387"/>
    </row>
    <row r="414" spans="1:11" ht="20.25" customHeight="1" x14ac:dyDescent="0.25">
      <c r="A414" s="384" t="s">
        <v>427</v>
      </c>
      <c r="B414" s="385"/>
      <c r="C414" s="385"/>
      <c r="D414" s="385"/>
      <c r="E414" s="385"/>
      <c r="F414" s="385"/>
      <c r="G414" s="385"/>
      <c r="H414" s="385"/>
      <c r="I414" s="385"/>
      <c r="J414" s="385"/>
      <c r="K414" s="386"/>
    </row>
    <row r="415" spans="1:11" ht="20.25" customHeight="1" x14ac:dyDescent="0.25">
      <c r="A415" s="98" t="s">
        <v>546</v>
      </c>
      <c r="B415" s="286" t="s">
        <v>547</v>
      </c>
      <c r="C415" s="286"/>
      <c r="D415" s="286"/>
      <c r="E415" s="286"/>
      <c r="F415" s="286"/>
      <c r="G415" s="286"/>
      <c r="H415" s="318"/>
      <c r="I415" s="318"/>
      <c r="J415" s="318"/>
      <c r="K415" s="318"/>
    </row>
    <row r="416" spans="1:11" ht="35.25" customHeight="1" x14ac:dyDescent="0.25">
      <c r="A416" s="94"/>
      <c r="B416" s="290" t="s">
        <v>548</v>
      </c>
      <c r="C416" s="286"/>
      <c r="D416" s="286"/>
      <c r="E416" s="286"/>
      <c r="F416" s="286"/>
      <c r="G416" s="286"/>
      <c r="H416" s="320"/>
      <c r="I416" s="320"/>
      <c r="J416" s="320"/>
      <c r="K416" s="320"/>
    </row>
    <row r="417" spans="1:11" ht="20.25" customHeight="1" x14ac:dyDescent="0.25">
      <c r="A417" s="94"/>
      <c r="B417" s="290" t="s">
        <v>549</v>
      </c>
      <c r="C417" s="286"/>
      <c r="D417" s="286"/>
      <c r="E417" s="286"/>
      <c r="F417" s="286"/>
      <c r="G417" s="286"/>
      <c r="H417" s="320"/>
      <c r="I417" s="320"/>
      <c r="J417" s="320"/>
      <c r="K417" s="320"/>
    </row>
    <row r="418" spans="1:11" ht="20.25" customHeight="1" x14ac:dyDescent="0.25">
      <c r="A418" s="94"/>
      <c r="B418" s="286" t="s">
        <v>550</v>
      </c>
      <c r="C418" s="286"/>
      <c r="D418" s="286"/>
      <c r="E418" s="286"/>
      <c r="F418" s="286"/>
      <c r="G418" s="286"/>
      <c r="H418" s="320"/>
      <c r="I418" s="320"/>
      <c r="J418" s="320"/>
      <c r="K418" s="320"/>
    </row>
    <row r="419" spans="1:11" ht="20.25" customHeight="1" x14ac:dyDescent="0.25">
      <c r="A419" s="94"/>
      <c r="B419" s="286" t="s">
        <v>551</v>
      </c>
      <c r="C419" s="286"/>
      <c r="D419" s="286"/>
      <c r="E419" s="286"/>
      <c r="F419" s="286"/>
      <c r="G419" s="286"/>
      <c r="H419" s="320"/>
      <c r="I419" s="320"/>
      <c r="J419" s="320"/>
      <c r="K419" s="320"/>
    </row>
    <row r="420" spans="1:11" ht="20.25" customHeight="1" x14ac:dyDescent="0.25">
      <c r="A420" s="71"/>
      <c r="B420" s="400" t="s">
        <v>436</v>
      </c>
      <c r="C420" s="400"/>
      <c r="D420" s="400"/>
      <c r="E420" s="400"/>
      <c r="F420" s="400"/>
      <c r="G420" s="400"/>
      <c r="H420" s="360">
        <f>SUM(H416:I419)</f>
        <v>0</v>
      </c>
      <c r="I420" s="360"/>
      <c r="J420" s="360">
        <f>SUM(J416:K419)</f>
        <v>0</v>
      </c>
      <c r="K420" s="360"/>
    </row>
    <row r="421" spans="1:11" ht="20.25" customHeight="1" x14ac:dyDescent="0.25">
      <c r="A421" s="397" t="s">
        <v>437</v>
      </c>
      <c r="B421" s="398"/>
      <c r="C421" s="398"/>
      <c r="D421" s="398"/>
      <c r="E421" s="398"/>
      <c r="F421" s="398"/>
      <c r="G421" s="398"/>
      <c r="H421" s="398"/>
      <c r="I421" s="398"/>
      <c r="J421" s="398"/>
      <c r="K421" s="399"/>
    </row>
    <row r="422" spans="1:11" ht="20.25" customHeight="1" x14ac:dyDescent="0.25">
      <c r="A422" s="95" t="s">
        <v>552</v>
      </c>
      <c r="B422" s="286" t="s">
        <v>553</v>
      </c>
      <c r="C422" s="286"/>
      <c r="D422" s="286"/>
      <c r="E422" s="286"/>
      <c r="F422" s="286"/>
      <c r="G422" s="286"/>
      <c r="H422" s="320"/>
      <c r="I422" s="320"/>
      <c r="J422" s="320"/>
      <c r="K422" s="320"/>
    </row>
    <row r="423" spans="1:11" ht="20.25" customHeight="1" x14ac:dyDescent="0.25">
      <c r="A423" s="71"/>
      <c r="B423" s="400" t="s">
        <v>439</v>
      </c>
      <c r="C423" s="400"/>
      <c r="D423" s="400"/>
      <c r="E423" s="400"/>
      <c r="F423" s="400"/>
      <c r="G423" s="400"/>
      <c r="H423" s="401">
        <f>H422</f>
        <v>0</v>
      </c>
      <c r="I423" s="401"/>
      <c r="J423" s="401">
        <f>J422</f>
        <v>0</v>
      </c>
      <c r="K423" s="401"/>
    </row>
    <row r="424" spans="1:11" ht="20.25" customHeight="1" x14ac:dyDescent="0.25">
      <c r="A424" s="384" t="s">
        <v>440</v>
      </c>
      <c r="B424" s="385"/>
      <c r="C424" s="385"/>
      <c r="D424" s="385"/>
      <c r="E424" s="385"/>
      <c r="F424" s="385"/>
      <c r="G424" s="385"/>
      <c r="H424" s="385"/>
      <c r="I424" s="385"/>
      <c r="J424" s="385"/>
      <c r="K424" s="386"/>
    </row>
    <row r="425" spans="1:11" ht="20.25" customHeight="1" x14ac:dyDescent="0.25">
      <c r="A425" s="95" t="s">
        <v>554</v>
      </c>
      <c r="B425" s="290" t="s">
        <v>558</v>
      </c>
      <c r="C425" s="286"/>
      <c r="D425" s="286"/>
      <c r="E425" s="286"/>
      <c r="F425" s="286"/>
      <c r="G425" s="286"/>
      <c r="H425" s="320"/>
      <c r="I425" s="320"/>
      <c r="J425" s="320"/>
      <c r="K425" s="320"/>
    </row>
    <row r="426" spans="1:11" ht="33" customHeight="1" x14ac:dyDescent="0.25">
      <c r="A426" s="95" t="s">
        <v>555</v>
      </c>
      <c r="B426" s="290" t="s">
        <v>559</v>
      </c>
      <c r="C426" s="286"/>
      <c r="D426" s="286"/>
      <c r="E426" s="286"/>
      <c r="F426" s="286"/>
      <c r="G426" s="286"/>
      <c r="H426" s="320"/>
      <c r="I426" s="320"/>
      <c r="J426" s="320"/>
      <c r="K426" s="320"/>
    </row>
    <row r="427" spans="1:11" ht="20.25" customHeight="1" x14ac:dyDescent="0.25">
      <c r="A427" s="95" t="s">
        <v>556</v>
      </c>
      <c r="B427" s="290" t="s">
        <v>444</v>
      </c>
      <c r="C427" s="286"/>
      <c r="D427" s="286"/>
      <c r="E427" s="286"/>
      <c r="F427" s="286"/>
      <c r="G427" s="286"/>
      <c r="H427" s="320"/>
      <c r="I427" s="320"/>
      <c r="J427" s="320"/>
      <c r="K427" s="320"/>
    </row>
    <row r="428" spans="1:11" ht="20.25" customHeight="1" x14ac:dyDescent="0.25">
      <c r="A428" s="95" t="s">
        <v>557</v>
      </c>
      <c r="B428" s="286" t="s">
        <v>560</v>
      </c>
      <c r="C428" s="286"/>
      <c r="D428" s="286"/>
      <c r="E428" s="286"/>
      <c r="F428" s="286"/>
      <c r="G428" s="286"/>
      <c r="H428" s="320"/>
      <c r="I428" s="320"/>
      <c r="J428" s="320"/>
      <c r="K428" s="320"/>
    </row>
    <row r="429" spans="1:11" ht="20.25" customHeight="1" x14ac:dyDescent="0.25">
      <c r="A429" s="71"/>
      <c r="B429" s="400" t="s">
        <v>441</v>
      </c>
      <c r="C429" s="400"/>
      <c r="D429" s="400"/>
      <c r="E429" s="400"/>
      <c r="F429" s="400"/>
      <c r="G429" s="400"/>
      <c r="H429" s="401">
        <f>SUM(H425:I428)</f>
        <v>0</v>
      </c>
      <c r="I429" s="401"/>
      <c r="J429" s="401">
        <f>SUM(J425:K428)</f>
        <v>0</v>
      </c>
      <c r="K429" s="401"/>
    </row>
    <row r="430" spans="1:11" ht="20.25" customHeight="1" x14ac:dyDescent="0.25">
      <c r="A430" s="391" t="s">
        <v>445</v>
      </c>
      <c r="B430" s="392"/>
      <c r="C430" s="392"/>
      <c r="D430" s="392"/>
      <c r="E430" s="392"/>
      <c r="F430" s="392"/>
      <c r="G430" s="393"/>
      <c r="H430" s="366">
        <f>H420+H423+H429</f>
        <v>0</v>
      </c>
      <c r="I430" s="367"/>
      <c r="J430" s="366">
        <f>J420+J423+J429</f>
        <v>0</v>
      </c>
      <c r="K430" s="367"/>
    </row>
    <row r="431" spans="1:11" ht="32.25" customHeight="1" x14ac:dyDescent="0.25">
      <c r="A431" s="391" t="s">
        <v>446</v>
      </c>
      <c r="B431" s="392"/>
      <c r="C431" s="392"/>
      <c r="D431" s="392"/>
      <c r="E431" s="392"/>
      <c r="F431" s="392"/>
      <c r="G431" s="393"/>
      <c r="H431" s="381"/>
      <c r="I431" s="382"/>
      <c r="J431" s="381"/>
      <c r="K431" s="382"/>
    </row>
    <row r="432" spans="1:11" ht="20.25" customHeight="1" x14ac:dyDescent="0.25">
      <c r="A432" s="402" t="s">
        <v>447</v>
      </c>
      <c r="B432" s="403"/>
      <c r="C432" s="403"/>
      <c r="D432" s="403"/>
      <c r="E432" s="403"/>
      <c r="F432" s="403"/>
      <c r="G432" s="404"/>
      <c r="H432" s="366">
        <f>H431+H430+J430+J431</f>
        <v>0</v>
      </c>
      <c r="I432" s="373"/>
      <c r="J432" s="373"/>
      <c r="K432" s="367"/>
    </row>
    <row r="433" spans="1:11" ht="20.25" customHeight="1" x14ac:dyDescent="0.25">
      <c r="A433" t="s">
        <v>448</v>
      </c>
    </row>
    <row r="435" spans="1:11" ht="20.25" customHeight="1" x14ac:dyDescent="0.25">
      <c r="I435" s="351" t="s">
        <v>424</v>
      </c>
      <c r="J435" s="351"/>
      <c r="K435" s="351"/>
    </row>
    <row r="437" spans="1:11" ht="20.25" customHeight="1" x14ac:dyDescent="0.25">
      <c r="A437" s="332" t="s">
        <v>342</v>
      </c>
      <c r="B437" s="333"/>
      <c r="C437" s="333"/>
      <c r="D437" s="333"/>
      <c r="E437" s="333"/>
      <c r="F437" s="333"/>
      <c r="G437" s="333"/>
      <c r="H437" s="333"/>
      <c r="I437" s="333"/>
      <c r="J437" s="333"/>
      <c r="K437" s="334"/>
    </row>
    <row r="438" spans="1:11" ht="20.25" customHeight="1" x14ac:dyDescent="0.25">
      <c r="A438" s="173" t="s">
        <v>0</v>
      </c>
      <c r="B438" s="174"/>
      <c r="C438" s="174"/>
      <c r="D438" s="174"/>
      <c r="E438" s="174"/>
      <c r="F438" s="174"/>
      <c r="G438" s="174"/>
      <c r="H438" s="174"/>
      <c r="I438" s="174"/>
      <c r="J438" s="174"/>
      <c r="K438" s="175"/>
    </row>
    <row r="439" spans="1:11" ht="20.25" customHeight="1" x14ac:dyDescent="0.25">
      <c r="A439" s="45"/>
      <c r="B439" s="46"/>
      <c r="C439" s="46"/>
      <c r="D439" s="46"/>
      <c r="E439" s="46"/>
      <c r="F439" s="46"/>
      <c r="G439" s="46"/>
      <c r="H439" s="46"/>
      <c r="I439" s="46"/>
      <c r="J439" s="46"/>
      <c r="K439" s="47"/>
    </row>
    <row r="440" spans="1:11" ht="20.25" customHeight="1" x14ac:dyDescent="0.25">
      <c r="A440" s="388" t="s">
        <v>425</v>
      </c>
      <c r="B440" s="389"/>
      <c r="C440" s="389"/>
      <c r="D440" s="389"/>
      <c r="E440" s="389"/>
      <c r="F440" s="389"/>
      <c r="G440" s="389"/>
      <c r="H440" s="389"/>
      <c r="I440" s="389"/>
      <c r="J440" s="389"/>
      <c r="K440" s="390"/>
    </row>
    <row r="441" spans="1:11" ht="20.25" customHeight="1" x14ac:dyDescent="0.25">
      <c r="A441" s="45"/>
      <c r="B441" s="46"/>
      <c r="C441" s="46"/>
      <c r="D441" s="46"/>
      <c r="E441" s="46"/>
      <c r="F441" s="46"/>
      <c r="G441" s="46"/>
      <c r="H441" s="46"/>
      <c r="I441" s="46"/>
      <c r="J441" s="46"/>
      <c r="K441" s="47"/>
    </row>
    <row r="442" spans="1:11" ht="20.25" customHeight="1" x14ac:dyDescent="0.25">
      <c r="A442" s="352"/>
      <c r="B442" s="353"/>
      <c r="C442" s="353"/>
      <c r="D442" s="353"/>
      <c r="E442" s="353"/>
      <c r="F442" s="353"/>
      <c r="G442" s="353"/>
      <c r="H442" s="353"/>
      <c r="I442" s="353"/>
      <c r="J442" s="353"/>
      <c r="K442" s="354"/>
    </row>
    <row r="443" spans="1:11" ht="20.25" customHeight="1" x14ac:dyDescent="0.25">
      <c r="A443" s="116"/>
      <c r="B443" s="89"/>
      <c r="C443" s="89"/>
      <c r="D443" s="89"/>
      <c r="E443" s="89"/>
      <c r="F443" s="89"/>
      <c r="G443" s="89"/>
      <c r="H443" s="89"/>
      <c r="I443" s="89"/>
      <c r="J443" s="89"/>
      <c r="K443" s="117"/>
    </row>
    <row r="444" spans="1:11" ht="31.5" customHeight="1" x14ac:dyDescent="0.25">
      <c r="A444" s="394" t="s">
        <v>356</v>
      </c>
      <c r="B444" s="395" t="s">
        <v>184</v>
      </c>
      <c r="C444" s="395"/>
      <c r="D444" s="395"/>
      <c r="E444" s="395"/>
      <c r="F444" s="395"/>
      <c r="G444" s="396"/>
      <c r="H444" s="391" t="s">
        <v>426</v>
      </c>
      <c r="I444" s="392"/>
      <c r="J444" s="392"/>
      <c r="K444" s="393"/>
    </row>
    <row r="445" spans="1:11" ht="20.25" customHeight="1" x14ac:dyDescent="0.25">
      <c r="A445" s="388"/>
      <c r="B445" s="389"/>
      <c r="C445" s="389"/>
      <c r="D445" s="389"/>
      <c r="E445" s="389"/>
      <c r="F445" s="389"/>
      <c r="G445" s="390"/>
      <c r="H445" s="387" t="s">
        <v>358</v>
      </c>
      <c r="I445" s="387"/>
      <c r="J445" s="387" t="s">
        <v>359</v>
      </c>
      <c r="K445" s="387"/>
    </row>
    <row r="446" spans="1:11" ht="20.25" customHeight="1" x14ac:dyDescent="0.25">
      <c r="A446" s="384" t="s">
        <v>427</v>
      </c>
      <c r="B446" s="385"/>
      <c r="C446" s="385"/>
      <c r="D446" s="385"/>
      <c r="E446" s="385"/>
      <c r="F446" s="385"/>
      <c r="G446" s="385"/>
      <c r="H446" s="385"/>
      <c r="I446" s="385"/>
      <c r="J446" s="385"/>
      <c r="K446" s="386"/>
    </row>
    <row r="447" spans="1:11" ht="20.25" customHeight="1" x14ac:dyDescent="0.25">
      <c r="A447" s="98" t="s">
        <v>546</v>
      </c>
      <c r="B447" s="286" t="s">
        <v>547</v>
      </c>
      <c r="C447" s="286"/>
      <c r="D447" s="286"/>
      <c r="E447" s="286"/>
      <c r="F447" s="286"/>
      <c r="G447" s="286"/>
      <c r="H447" s="318"/>
      <c r="I447" s="318"/>
      <c r="J447" s="318"/>
      <c r="K447" s="318"/>
    </row>
    <row r="448" spans="1:11" ht="31.5" customHeight="1" x14ac:dyDescent="0.25">
      <c r="A448" s="94"/>
      <c r="B448" s="290" t="s">
        <v>548</v>
      </c>
      <c r="C448" s="286"/>
      <c r="D448" s="286"/>
      <c r="E448" s="286"/>
      <c r="F448" s="286"/>
      <c r="G448" s="286"/>
      <c r="H448" s="320"/>
      <c r="I448" s="320"/>
      <c r="J448" s="320"/>
      <c r="K448" s="320"/>
    </row>
    <row r="449" spans="1:11" ht="20.25" customHeight="1" x14ac:dyDescent="0.25">
      <c r="A449" s="94"/>
      <c r="B449" s="290" t="s">
        <v>549</v>
      </c>
      <c r="C449" s="286"/>
      <c r="D449" s="286"/>
      <c r="E449" s="286"/>
      <c r="F449" s="286"/>
      <c r="G449" s="286"/>
      <c r="H449" s="320"/>
      <c r="I449" s="320"/>
      <c r="J449" s="320"/>
      <c r="K449" s="320"/>
    </row>
    <row r="450" spans="1:11" ht="20.25" customHeight="1" x14ac:dyDescent="0.25">
      <c r="A450" s="94"/>
      <c r="B450" s="286" t="s">
        <v>550</v>
      </c>
      <c r="C450" s="286"/>
      <c r="D450" s="286"/>
      <c r="E450" s="286"/>
      <c r="F450" s="286"/>
      <c r="G450" s="286"/>
      <c r="H450" s="320"/>
      <c r="I450" s="320"/>
      <c r="J450" s="320"/>
      <c r="K450" s="320"/>
    </row>
    <row r="451" spans="1:11" ht="20.25" customHeight="1" x14ac:dyDescent="0.25">
      <c r="A451" s="94"/>
      <c r="B451" s="286" t="s">
        <v>551</v>
      </c>
      <c r="C451" s="286"/>
      <c r="D451" s="286"/>
      <c r="E451" s="286"/>
      <c r="F451" s="286"/>
      <c r="G451" s="286"/>
      <c r="H451" s="320"/>
      <c r="I451" s="320"/>
      <c r="J451" s="320"/>
      <c r="K451" s="320"/>
    </row>
    <row r="452" spans="1:11" ht="20.25" customHeight="1" x14ac:dyDescent="0.25">
      <c r="A452" s="71"/>
      <c r="B452" s="400" t="s">
        <v>436</v>
      </c>
      <c r="C452" s="400"/>
      <c r="D452" s="400"/>
      <c r="E452" s="400"/>
      <c r="F452" s="400"/>
      <c r="G452" s="400"/>
      <c r="H452" s="360">
        <f>SUM(H448:I451)</f>
        <v>0</v>
      </c>
      <c r="I452" s="360"/>
      <c r="J452" s="360">
        <f>SUM(J448:K451)</f>
        <v>0</v>
      </c>
      <c r="K452" s="360"/>
    </row>
    <row r="453" spans="1:11" ht="20.25" customHeight="1" x14ac:dyDescent="0.25">
      <c r="A453" s="397" t="s">
        <v>437</v>
      </c>
      <c r="B453" s="398"/>
      <c r="C453" s="398"/>
      <c r="D453" s="398"/>
      <c r="E453" s="398"/>
      <c r="F453" s="398"/>
      <c r="G453" s="398"/>
      <c r="H453" s="398"/>
      <c r="I453" s="398"/>
      <c r="J453" s="398"/>
      <c r="K453" s="399"/>
    </row>
    <row r="454" spans="1:11" ht="20.25" customHeight="1" x14ac:dyDescent="0.25">
      <c r="A454" s="95" t="s">
        <v>552</v>
      </c>
      <c r="B454" s="286" t="s">
        <v>553</v>
      </c>
      <c r="C454" s="286"/>
      <c r="D454" s="286"/>
      <c r="E454" s="286"/>
      <c r="F454" s="286"/>
      <c r="G454" s="286"/>
      <c r="H454" s="320"/>
      <c r="I454" s="320"/>
      <c r="J454" s="320"/>
      <c r="K454" s="320"/>
    </row>
    <row r="455" spans="1:11" ht="20.25" customHeight="1" x14ac:dyDescent="0.25">
      <c r="A455" s="71"/>
      <c r="B455" s="400" t="s">
        <v>439</v>
      </c>
      <c r="C455" s="400"/>
      <c r="D455" s="400"/>
      <c r="E455" s="400"/>
      <c r="F455" s="400"/>
      <c r="G455" s="400"/>
      <c r="H455" s="401">
        <f>H454</f>
        <v>0</v>
      </c>
      <c r="I455" s="401"/>
      <c r="J455" s="401">
        <f>J454</f>
        <v>0</v>
      </c>
      <c r="K455" s="401"/>
    </row>
    <row r="456" spans="1:11" ht="20.25" customHeight="1" x14ac:dyDescent="0.25">
      <c r="A456" s="384" t="s">
        <v>440</v>
      </c>
      <c r="B456" s="385"/>
      <c r="C456" s="385"/>
      <c r="D456" s="385"/>
      <c r="E456" s="385"/>
      <c r="F456" s="385"/>
      <c r="G456" s="385"/>
      <c r="H456" s="385"/>
      <c r="I456" s="385"/>
      <c r="J456" s="385"/>
      <c r="K456" s="386"/>
    </row>
    <row r="457" spans="1:11" ht="20.25" customHeight="1" x14ac:dyDescent="0.25">
      <c r="A457" s="95" t="s">
        <v>554</v>
      </c>
      <c r="B457" s="290" t="s">
        <v>558</v>
      </c>
      <c r="C457" s="286"/>
      <c r="D457" s="286"/>
      <c r="E457" s="286"/>
      <c r="F457" s="286"/>
      <c r="G457" s="286"/>
      <c r="H457" s="320"/>
      <c r="I457" s="320"/>
      <c r="J457" s="320"/>
      <c r="K457" s="320"/>
    </row>
    <row r="458" spans="1:11" ht="30.75" customHeight="1" x14ac:dyDescent="0.25">
      <c r="A458" s="95" t="s">
        <v>555</v>
      </c>
      <c r="B458" s="290" t="s">
        <v>559</v>
      </c>
      <c r="C458" s="286"/>
      <c r="D458" s="286"/>
      <c r="E458" s="286"/>
      <c r="F458" s="286"/>
      <c r="G458" s="286"/>
      <c r="H458" s="320"/>
      <c r="I458" s="320"/>
      <c r="J458" s="320"/>
      <c r="K458" s="320"/>
    </row>
    <row r="459" spans="1:11" ht="20.25" customHeight="1" x14ac:dyDescent="0.25">
      <c r="A459" s="95" t="s">
        <v>556</v>
      </c>
      <c r="B459" s="290" t="s">
        <v>444</v>
      </c>
      <c r="C459" s="286"/>
      <c r="D459" s="286"/>
      <c r="E459" s="286"/>
      <c r="F459" s="286"/>
      <c r="G459" s="286"/>
      <c r="H459" s="320"/>
      <c r="I459" s="320"/>
      <c r="J459" s="320"/>
      <c r="K459" s="320"/>
    </row>
    <row r="460" spans="1:11" ht="20.25" customHeight="1" x14ac:dyDescent="0.25">
      <c r="A460" s="95" t="s">
        <v>557</v>
      </c>
      <c r="B460" s="286" t="s">
        <v>560</v>
      </c>
      <c r="C460" s="286"/>
      <c r="D460" s="286"/>
      <c r="E460" s="286"/>
      <c r="F460" s="286"/>
      <c r="G460" s="286"/>
      <c r="H460" s="320"/>
      <c r="I460" s="320"/>
      <c r="J460" s="320"/>
      <c r="K460" s="320"/>
    </row>
    <row r="461" spans="1:11" ht="20.25" customHeight="1" x14ac:dyDescent="0.25">
      <c r="A461" s="71"/>
      <c r="B461" s="400" t="s">
        <v>441</v>
      </c>
      <c r="C461" s="400"/>
      <c r="D461" s="400"/>
      <c r="E461" s="400"/>
      <c r="F461" s="400"/>
      <c r="G461" s="400"/>
      <c r="H461" s="401">
        <f>SUM(H457:I460)</f>
        <v>0</v>
      </c>
      <c r="I461" s="401"/>
      <c r="J461" s="401">
        <f>SUM(J457:K460)</f>
        <v>0</v>
      </c>
      <c r="K461" s="401"/>
    </row>
    <row r="462" spans="1:11" ht="20.25" customHeight="1" x14ac:dyDescent="0.25">
      <c r="A462" s="391" t="s">
        <v>445</v>
      </c>
      <c r="B462" s="392"/>
      <c r="C462" s="392"/>
      <c r="D462" s="392"/>
      <c r="E462" s="392"/>
      <c r="F462" s="392"/>
      <c r="G462" s="393"/>
      <c r="H462" s="366">
        <f>H452+H455+H461</f>
        <v>0</v>
      </c>
      <c r="I462" s="367"/>
      <c r="J462" s="366">
        <f>J452+J455+J461</f>
        <v>0</v>
      </c>
      <c r="K462" s="367"/>
    </row>
    <row r="463" spans="1:11" ht="35.25" customHeight="1" x14ac:dyDescent="0.25">
      <c r="A463" s="391" t="s">
        <v>446</v>
      </c>
      <c r="B463" s="392"/>
      <c r="C463" s="392"/>
      <c r="D463" s="392"/>
      <c r="E463" s="392"/>
      <c r="F463" s="392"/>
      <c r="G463" s="393"/>
      <c r="H463" s="381"/>
      <c r="I463" s="382"/>
      <c r="J463" s="381"/>
      <c r="K463" s="382"/>
    </row>
    <row r="464" spans="1:11" ht="20.25" customHeight="1" x14ac:dyDescent="0.25">
      <c r="A464" s="402" t="s">
        <v>447</v>
      </c>
      <c r="B464" s="403"/>
      <c r="C464" s="403"/>
      <c r="D464" s="403"/>
      <c r="E464" s="403"/>
      <c r="F464" s="403"/>
      <c r="G464" s="404"/>
      <c r="H464" s="366">
        <f>H463+H462+J462+J463</f>
        <v>0</v>
      </c>
      <c r="I464" s="373"/>
      <c r="J464" s="373"/>
      <c r="K464" s="367"/>
    </row>
    <row r="465" spans="1:11" ht="20.25" customHeight="1" x14ac:dyDescent="0.25">
      <c r="A465" t="s">
        <v>448</v>
      </c>
    </row>
    <row r="467" spans="1:11" ht="20.25" customHeight="1" x14ac:dyDescent="0.25">
      <c r="I467" s="351" t="s">
        <v>424</v>
      </c>
      <c r="J467" s="351"/>
      <c r="K467" s="351"/>
    </row>
    <row r="469" spans="1:11" ht="20.25" customHeight="1" x14ac:dyDescent="0.25">
      <c r="A469" s="332" t="s">
        <v>342</v>
      </c>
      <c r="B469" s="333"/>
      <c r="C469" s="333"/>
      <c r="D469" s="333"/>
      <c r="E469" s="333"/>
      <c r="F469" s="333"/>
      <c r="G469" s="333"/>
      <c r="H469" s="333"/>
      <c r="I469" s="333"/>
      <c r="J469" s="333"/>
      <c r="K469" s="334"/>
    </row>
    <row r="470" spans="1:11" ht="20.25" customHeight="1" x14ac:dyDescent="0.25">
      <c r="A470" s="173" t="s">
        <v>0</v>
      </c>
      <c r="B470" s="174"/>
      <c r="C470" s="174"/>
      <c r="D470" s="174"/>
      <c r="E470" s="174"/>
      <c r="F470" s="174"/>
      <c r="G470" s="174"/>
      <c r="H470" s="174"/>
      <c r="I470" s="174"/>
      <c r="J470" s="174"/>
      <c r="K470" s="175"/>
    </row>
    <row r="471" spans="1:11" ht="20.25" customHeight="1" x14ac:dyDescent="0.25">
      <c r="A471" s="45"/>
      <c r="B471" s="46"/>
      <c r="C471" s="46"/>
      <c r="D471" s="46"/>
      <c r="E471" s="46"/>
      <c r="F471" s="46"/>
      <c r="G471" s="46"/>
      <c r="H471" s="46"/>
      <c r="I471" s="46"/>
      <c r="J471" s="46"/>
      <c r="K471" s="47"/>
    </row>
    <row r="472" spans="1:11" ht="20.25" customHeight="1" x14ac:dyDescent="0.25">
      <c r="A472" s="388" t="s">
        <v>425</v>
      </c>
      <c r="B472" s="389"/>
      <c r="C472" s="389"/>
      <c r="D472" s="389"/>
      <c r="E472" s="389"/>
      <c r="F472" s="389"/>
      <c r="G472" s="389"/>
      <c r="H472" s="389"/>
      <c r="I472" s="389"/>
      <c r="J472" s="389"/>
      <c r="K472" s="390"/>
    </row>
    <row r="473" spans="1:11" ht="20.25" customHeight="1" x14ac:dyDescent="0.25">
      <c r="A473" s="45"/>
      <c r="B473" s="46"/>
      <c r="C473" s="46"/>
      <c r="D473" s="46"/>
      <c r="E473" s="46"/>
      <c r="F473" s="46"/>
      <c r="G473" s="46"/>
      <c r="H473" s="46"/>
      <c r="I473" s="46"/>
      <c r="J473" s="46"/>
      <c r="K473" s="47"/>
    </row>
    <row r="474" spans="1:11" ht="20.25" customHeight="1" x14ac:dyDescent="0.25">
      <c r="A474" s="352"/>
      <c r="B474" s="353"/>
      <c r="C474" s="353"/>
      <c r="D474" s="353"/>
      <c r="E474" s="353"/>
      <c r="F474" s="353"/>
      <c r="G474" s="353"/>
      <c r="H474" s="353"/>
      <c r="I474" s="353"/>
      <c r="J474" s="353"/>
      <c r="K474" s="354"/>
    </row>
    <row r="475" spans="1:11" ht="20.25" customHeight="1" x14ac:dyDescent="0.25">
      <c r="A475" s="116"/>
      <c r="B475" s="89"/>
      <c r="C475" s="89"/>
      <c r="D475" s="89"/>
      <c r="E475" s="89"/>
      <c r="F475" s="89"/>
      <c r="G475" s="89"/>
      <c r="H475" s="89"/>
      <c r="I475" s="89"/>
      <c r="J475" s="89"/>
      <c r="K475" s="117"/>
    </row>
    <row r="476" spans="1:11" ht="33.75" customHeight="1" x14ac:dyDescent="0.25">
      <c r="A476" s="394" t="s">
        <v>356</v>
      </c>
      <c r="B476" s="395" t="s">
        <v>184</v>
      </c>
      <c r="C476" s="395"/>
      <c r="D476" s="395"/>
      <c r="E476" s="395"/>
      <c r="F476" s="395"/>
      <c r="G476" s="396"/>
      <c r="H476" s="391" t="s">
        <v>426</v>
      </c>
      <c r="I476" s="392"/>
      <c r="J476" s="392"/>
      <c r="K476" s="393"/>
    </row>
    <row r="477" spans="1:11" ht="20.25" customHeight="1" x14ac:dyDescent="0.25">
      <c r="A477" s="388"/>
      <c r="B477" s="389"/>
      <c r="C477" s="389"/>
      <c r="D477" s="389"/>
      <c r="E477" s="389"/>
      <c r="F477" s="389"/>
      <c r="G477" s="390"/>
      <c r="H477" s="387" t="s">
        <v>358</v>
      </c>
      <c r="I477" s="387"/>
      <c r="J477" s="387" t="s">
        <v>359</v>
      </c>
      <c r="K477" s="387"/>
    </row>
    <row r="478" spans="1:11" ht="20.25" customHeight="1" x14ac:dyDescent="0.25">
      <c r="A478" s="384" t="s">
        <v>427</v>
      </c>
      <c r="B478" s="385"/>
      <c r="C478" s="385"/>
      <c r="D478" s="385"/>
      <c r="E478" s="385"/>
      <c r="F478" s="385"/>
      <c r="G478" s="385"/>
      <c r="H478" s="385"/>
      <c r="I478" s="385"/>
      <c r="J478" s="385"/>
      <c r="K478" s="386"/>
    </row>
    <row r="479" spans="1:11" ht="20.25" customHeight="1" x14ac:dyDescent="0.25">
      <c r="A479" s="98" t="s">
        <v>546</v>
      </c>
      <c r="B479" s="286" t="s">
        <v>547</v>
      </c>
      <c r="C479" s="286"/>
      <c r="D479" s="286"/>
      <c r="E479" s="286"/>
      <c r="F479" s="286"/>
      <c r="G479" s="286"/>
      <c r="H479" s="318"/>
      <c r="I479" s="318"/>
      <c r="J479" s="318"/>
      <c r="K479" s="318"/>
    </row>
    <row r="480" spans="1:11" ht="29.25" customHeight="1" x14ac:dyDescent="0.25">
      <c r="A480" s="94"/>
      <c r="B480" s="290" t="s">
        <v>548</v>
      </c>
      <c r="C480" s="286"/>
      <c r="D480" s="286"/>
      <c r="E480" s="286"/>
      <c r="F480" s="286"/>
      <c r="G480" s="286"/>
      <c r="H480" s="320"/>
      <c r="I480" s="320"/>
      <c r="J480" s="320"/>
      <c r="K480" s="320"/>
    </row>
    <row r="481" spans="1:11" ht="20.25" customHeight="1" x14ac:dyDescent="0.25">
      <c r="A481" s="94"/>
      <c r="B481" s="290" t="s">
        <v>549</v>
      </c>
      <c r="C481" s="286"/>
      <c r="D481" s="286"/>
      <c r="E481" s="286"/>
      <c r="F481" s="286"/>
      <c r="G481" s="286"/>
      <c r="H481" s="320"/>
      <c r="I481" s="320"/>
      <c r="J481" s="320"/>
      <c r="K481" s="320"/>
    </row>
    <row r="482" spans="1:11" ht="20.25" customHeight="1" x14ac:dyDescent="0.25">
      <c r="A482" s="94"/>
      <c r="B482" s="286" t="s">
        <v>550</v>
      </c>
      <c r="C482" s="286"/>
      <c r="D482" s="286"/>
      <c r="E482" s="286"/>
      <c r="F482" s="286"/>
      <c r="G482" s="286"/>
      <c r="H482" s="320"/>
      <c r="I482" s="320"/>
      <c r="J482" s="320"/>
      <c r="K482" s="320"/>
    </row>
    <row r="483" spans="1:11" ht="20.25" customHeight="1" x14ac:dyDescent="0.25">
      <c r="A483" s="94"/>
      <c r="B483" s="286" t="s">
        <v>551</v>
      </c>
      <c r="C483" s="286"/>
      <c r="D483" s="286"/>
      <c r="E483" s="286"/>
      <c r="F483" s="286"/>
      <c r="G483" s="286"/>
      <c r="H483" s="320"/>
      <c r="I483" s="320"/>
      <c r="J483" s="320"/>
      <c r="K483" s="320"/>
    </row>
    <row r="484" spans="1:11" ht="20.25" customHeight="1" x14ac:dyDescent="0.25">
      <c r="A484" s="71"/>
      <c r="B484" s="400" t="s">
        <v>436</v>
      </c>
      <c r="C484" s="400"/>
      <c r="D484" s="400"/>
      <c r="E484" s="400"/>
      <c r="F484" s="400"/>
      <c r="G484" s="400"/>
      <c r="H484" s="360">
        <f>SUM(H480:I483)</f>
        <v>0</v>
      </c>
      <c r="I484" s="360"/>
      <c r="J484" s="360">
        <f>SUM(J480:K483)</f>
        <v>0</v>
      </c>
      <c r="K484" s="360"/>
    </row>
    <row r="485" spans="1:11" ht="20.25" customHeight="1" x14ac:dyDescent="0.25">
      <c r="A485" s="397" t="s">
        <v>437</v>
      </c>
      <c r="B485" s="398"/>
      <c r="C485" s="398"/>
      <c r="D485" s="398"/>
      <c r="E485" s="398"/>
      <c r="F485" s="398"/>
      <c r="G485" s="398"/>
      <c r="H485" s="398"/>
      <c r="I485" s="398"/>
      <c r="J485" s="398"/>
      <c r="K485" s="399"/>
    </row>
    <row r="486" spans="1:11" ht="20.25" customHeight="1" x14ac:dyDescent="0.25">
      <c r="A486" s="95" t="s">
        <v>552</v>
      </c>
      <c r="B486" s="286" t="s">
        <v>553</v>
      </c>
      <c r="C486" s="286"/>
      <c r="D486" s="286"/>
      <c r="E486" s="286"/>
      <c r="F486" s="286"/>
      <c r="G486" s="286"/>
      <c r="H486" s="320"/>
      <c r="I486" s="320"/>
      <c r="J486" s="320"/>
      <c r="K486" s="320"/>
    </row>
    <row r="487" spans="1:11" ht="20.25" customHeight="1" x14ac:dyDescent="0.25">
      <c r="A487" s="71"/>
      <c r="B487" s="400" t="s">
        <v>439</v>
      </c>
      <c r="C487" s="400"/>
      <c r="D487" s="400"/>
      <c r="E487" s="400"/>
      <c r="F487" s="400"/>
      <c r="G487" s="400"/>
      <c r="H487" s="401">
        <f>H486</f>
        <v>0</v>
      </c>
      <c r="I487" s="401"/>
      <c r="J487" s="401">
        <f>J486</f>
        <v>0</v>
      </c>
      <c r="K487" s="401"/>
    </row>
    <row r="488" spans="1:11" ht="20.25" customHeight="1" x14ac:dyDescent="0.25">
      <c r="A488" s="384" t="s">
        <v>440</v>
      </c>
      <c r="B488" s="385"/>
      <c r="C488" s="385"/>
      <c r="D488" s="385"/>
      <c r="E488" s="385"/>
      <c r="F488" s="385"/>
      <c r="G488" s="385"/>
      <c r="H488" s="385"/>
      <c r="I488" s="385"/>
      <c r="J488" s="385"/>
      <c r="K488" s="386"/>
    </row>
    <row r="489" spans="1:11" ht="20.25" customHeight="1" x14ac:dyDescent="0.25">
      <c r="A489" s="95" t="s">
        <v>554</v>
      </c>
      <c r="B489" s="290" t="s">
        <v>558</v>
      </c>
      <c r="C489" s="286"/>
      <c r="D489" s="286"/>
      <c r="E489" s="286"/>
      <c r="F489" s="286"/>
      <c r="G489" s="286"/>
      <c r="H489" s="320"/>
      <c r="I489" s="320"/>
      <c r="J489" s="320"/>
      <c r="K489" s="320"/>
    </row>
    <row r="490" spans="1:11" ht="28.5" customHeight="1" x14ac:dyDescent="0.25">
      <c r="A490" s="95" t="s">
        <v>555</v>
      </c>
      <c r="B490" s="290" t="s">
        <v>559</v>
      </c>
      <c r="C490" s="286"/>
      <c r="D490" s="286"/>
      <c r="E490" s="286"/>
      <c r="F490" s="286"/>
      <c r="G490" s="286"/>
      <c r="H490" s="320"/>
      <c r="I490" s="320"/>
      <c r="J490" s="320"/>
      <c r="K490" s="320"/>
    </row>
    <row r="491" spans="1:11" ht="20.25" customHeight="1" x14ac:dyDescent="0.25">
      <c r="A491" s="95" t="s">
        <v>556</v>
      </c>
      <c r="B491" s="290" t="s">
        <v>444</v>
      </c>
      <c r="C491" s="286"/>
      <c r="D491" s="286"/>
      <c r="E491" s="286"/>
      <c r="F491" s="286"/>
      <c r="G491" s="286"/>
      <c r="H491" s="320"/>
      <c r="I491" s="320"/>
      <c r="J491" s="320"/>
      <c r="K491" s="320"/>
    </row>
    <row r="492" spans="1:11" ht="20.25" customHeight="1" x14ac:dyDescent="0.25">
      <c r="A492" s="95" t="s">
        <v>557</v>
      </c>
      <c r="B492" s="286" t="s">
        <v>560</v>
      </c>
      <c r="C492" s="286"/>
      <c r="D492" s="286"/>
      <c r="E492" s="286"/>
      <c r="F492" s="286"/>
      <c r="G492" s="286"/>
      <c r="H492" s="320"/>
      <c r="I492" s="320"/>
      <c r="J492" s="320"/>
      <c r="K492" s="320"/>
    </row>
    <row r="493" spans="1:11" ht="20.25" customHeight="1" x14ac:dyDescent="0.25">
      <c r="A493" s="71"/>
      <c r="B493" s="400" t="s">
        <v>441</v>
      </c>
      <c r="C493" s="400"/>
      <c r="D493" s="400"/>
      <c r="E493" s="400"/>
      <c r="F493" s="400"/>
      <c r="G493" s="400"/>
      <c r="H493" s="401">
        <f>SUM(H489:I492)</f>
        <v>0</v>
      </c>
      <c r="I493" s="401"/>
      <c r="J493" s="401">
        <f>SUM(J489:K492)</f>
        <v>0</v>
      </c>
      <c r="K493" s="401"/>
    </row>
    <row r="494" spans="1:11" ht="20.25" customHeight="1" x14ac:dyDescent="0.25">
      <c r="A494" s="391" t="s">
        <v>445</v>
      </c>
      <c r="B494" s="392"/>
      <c r="C494" s="392"/>
      <c r="D494" s="392"/>
      <c r="E494" s="392"/>
      <c r="F494" s="392"/>
      <c r="G494" s="393"/>
      <c r="H494" s="366">
        <f>H484+H487+H493</f>
        <v>0</v>
      </c>
      <c r="I494" s="367"/>
      <c r="J494" s="366">
        <f>J484+J487+J493</f>
        <v>0</v>
      </c>
      <c r="K494" s="367"/>
    </row>
    <row r="495" spans="1:11" ht="34.5" customHeight="1" x14ac:dyDescent="0.25">
      <c r="A495" s="391" t="s">
        <v>446</v>
      </c>
      <c r="B495" s="392"/>
      <c r="C495" s="392"/>
      <c r="D495" s="392"/>
      <c r="E495" s="392"/>
      <c r="F495" s="392"/>
      <c r="G495" s="393"/>
      <c r="H495" s="381"/>
      <c r="I495" s="382"/>
      <c r="J495" s="381"/>
      <c r="K495" s="382"/>
    </row>
    <row r="496" spans="1:11" ht="20.25" customHeight="1" x14ac:dyDescent="0.25">
      <c r="A496" s="402" t="s">
        <v>447</v>
      </c>
      <c r="B496" s="403"/>
      <c r="C496" s="403"/>
      <c r="D496" s="403"/>
      <c r="E496" s="403"/>
      <c r="F496" s="403"/>
      <c r="G496" s="404"/>
      <c r="H496" s="366">
        <f>H495+H494+J494+J495</f>
        <v>0</v>
      </c>
      <c r="I496" s="373"/>
      <c r="J496" s="373"/>
      <c r="K496" s="367"/>
    </row>
    <row r="497" spans="1:1" ht="20.25" customHeight="1" x14ac:dyDescent="0.25">
      <c r="A497" t="s">
        <v>448</v>
      </c>
    </row>
  </sheetData>
  <sheetProtection password="9C59" sheet="1" objects="1" scenarios="1" selectLockedCells="1"/>
  <mergeCells count="1118">
    <mergeCell ref="H477:I477"/>
    <mergeCell ref="J477:K477"/>
    <mergeCell ref="A478:K478"/>
    <mergeCell ref="B482:G482"/>
    <mergeCell ref="B483:G483"/>
    <mergeCell ref="B484:G484"/>
    <mergeCell ref="H484:I484"/>
    <mergeCell ref="J484:K484"/>
    <mergeCell ref="A462:G462"/>
    <mergeCell ref="H462:I462"/>
    <mergeCell ref="J462:K462"/>
    <mergeCell ref="A463:G463"/>
    <mergeCell ref="A464:G464"/>
    <mergeCell ref="H464:K464"/>
    <mergeCell ref="H463:I463"/>
    <mergeCell ref="J463:K463"/>
    <mergeCell ref="A495:G495"/>
    <mergeCell ref="H495:I495"/>
    <mergeCell ref="J495:K495"/>
    <mergeCell ref="B493:G493"/>
    <mergeCell ref="H493:I493"/>
    <mergeCell ref="J493:K493"/>
    <mergeCell ref="A494:G494"/>
    <mergeCell ref="H494:I494"/>
    <mergeCell ref="J494:K494"/>
    <mergeCell ref="H490:I490"/>
    <mergeCell ref="J490:K490"/>
    <mergeCell ref="B491:G491"/>
    <mergeCell ref="H491:I491"/>
    <mergeCell ref="J491:K491"/>
    <mergeCell ref="B492:G492"/>
    <mergeCell ref="H492:I492"/>
    <mergeCell ref="B460:G460"/>
    <mergeCell ref="H460:I460"/>
    <mergeCell ref="J460:K460"/>
    <mergeCell ref="B461:G461"/>
    <mergeCell ref="H461:I461"/>
    <mergeCell ref="J461:K461"/>
    <mergeCell ref="H457:I457"/>
    <mergeCell ref="J457:K457"/>
    <mergeCell ref="B458:G458"/>
    <mergeCell ref="H458:I458"/>
    <mergeCell ref="J458:K458"/>
    <mergeCell ref="B459:G459"/>
    <mergeCell ref="H459:I459"/>
    <mergeCell ref="J459:K459"/>
    <mergeCell ref="A453:K453"/>
    <mergeCell ref="B454:G454"/>
    <mergeCell ref="H454:I454"/>
    <mergeCell ref="J454:K454"/>
    <mergeCell ref="B455:G455"/>
    <mergeCell ref="H455:I455"/>
    <mergeCell ref="J455:K455"/>
    <mergeCell ref="A456:K456"/>
    <mergeCell ref="B457:G457"/>
    <mergeCell ref="H450:I450"/>
    <mergeCell ref="J450:K450"/>
    <mergeCell ref="B451:G451"/>
    <mergeCell ref="H451:I451"/>
    <mergeCell ref="J451:K451"/>
    <mergeCell ref="B452:G452"/>
    <mergeCell ref="H452:I452"/>
    <mergeCell ref="J452:K452"/>
    <mergeCell ref="A444:A445"/>
    <mergeCell ref="B444:G445"/>
    <mergeCell ref="H444:K444"/>
    <mergeCell ref="A446:K446"/>
    <mergeCell ref="B447:G447"/>
    <mergeCell ref="B448:G448"/>
    <mergeCell ref="B427:G427"/>
    <mergeCell ref="H427:I427"/>
    <mergeCell ref="J427:K427"/>
    <mergeCell ref="B428:G428"/>
    <mergeCell ref="B429:G429"/>
    <mergeCell ref="H429:I429"/>
    <mergeCell ref="J429:K429"/>
    <mergeCell ref="H448:I448"/>
    <mergeCell ref="J448:K448"/>
    <mergeCell ref="B449:G449"/>
    <mergeCell ref="H449:I449"/>
    <mergeCell ref="J449:K449"/>
    <mergeCell ref="B450:G450"/>
    <mergeCell ref="H447:I447"/>
    <mergeCell ref="J447:K447"/>
    <mergeCell ref="H445:I445"/>
    <mergeCell ref="J445:K445"/>
    <mergeCell ref="A442:K442"/>
    <mergeCell ref="H367:I367"/>
    <mergeCell ref="J367:K367"/>
    <mergeCell ref="H413:I413"/>
    <mergeCell ref="J413:K413"/>
    <mergeCell ref="A412:A413"/>
    <mergeCell ref="B412:G413"/>
    <mergeCell ref="H412:K412"/>
    <mergeCell ref="A410:K410"/>
    <mergeCell ref="A408:K408"/>
    <mergeCell ref="A405:K405"/>
    <mergeCell ref="A406:K406"/>
    <mergeCell ref="I403:K403"/>
    <mergeCell ref="A400:G400"/>
    <mergeCell ref="H400:K400"/>
    <mergeCell ref="H398:I398"/>
    <mergeCell ref="A424:K424"/>
    <mergeCell ref="B425:G425"/>
    <mergeCell ref="H425:I425"/>
    <mergeCell ref="J425:K425"/>
    <mergeCell ref="H420:I420"/>
    <mergeCell ref="J420:K420"/>
    <mergeCell ref="B422:G422"/>
    <mergeCell ref="H422:I422"/>
    <mergeCell ref="J422:K422"/>
    <mergeCell ref="B423:G423"/>
    <mergeCell ref="H423:I423"/>
    <mergeCell ref="J423:K423"/>
    <mergeCell ref="B418:G418"/>
    <mergeCell ref="H418:I418"/>
    <mergeCell ref="J418:K418"/>
    <mergeCell ref="B419:G419"/>
    <mergeCell ref="H419:I419"/>
    <mergeCell ref="B362:G362"/>
    <mergeCell ref="H362:I362"/>
    <mergeCell ref="J362:K362"/>
    <mergeCell ref="H359:I359"/>
    <mergeCell ref="J359:K359"/>
    <mergeCell ref="B352:G352"/>
    <mergeCell ref="H387:I387"/>
    <mergeCell ref="J387:K387"/>
    <mergeCell ref="B388:G388"/>
    <mergeCell ref="H388:I388"/>
    <mergeCell ref="J388:K388"/>
    <mergeCell ref="B390:G390"/>
    <mergeCell ref="H390:I390"/>
    <mergeCell ref="J390:K390"/>
    <mergeCell ref="B385:G385"/>
    <mergeCell ref="H385:I385"/>
    <mergeCell ref="J385:K385"/>
    <mergeCell ref="B386:G386"/>
    <mergeCell ref="H386:I386"/>
    <mergeCell ref="J386:K386"/>
    <mergeCell ref="A382:K382"/>
    <mergeCell ref="B383:G383"/>
    <mergeCell ref="H383:I383"/>
    <mergeCell ref="J383:K383"/>
    <mergeCell ref="B384:G384"/>
    <mergeCell ref="H384:I384"/>
    <mergeCell ref="J384:K384"/>
    <mergeCell ref="A378:K378"/>
    <mergeCell ref="A376:K376"/>
    <mergeCell ref="A373:K373"/>
    <mergeCell ref="A374:K374"/>
    <mergeCell ref="I371:K371"/>
    <mergeCell ref="J323:K323"/>
    <mergeCell ref="A346:K346"/>
    <mergeCell ref="A348:A349"/>
    <mergeCell ref="B348:G349"/>
    <mergeCell ref="H348:K348"/>
    <mergeCell ref="A344:K344"/>
    <mergeCell ref="A341:K341"/>
    <mergeCell ref="A342:K342"/>
    <mergeCell ref="I339:K339"/>
    <mergeCell ref="H335:I335"/>
    <mergeCell ref="J335:K335"/>
    <mergeCell ref="A335:G335"/>
    <mergeCell ref="A336:G336"/>
    <mergeCell ref="H336:K336"/>
    <mergeCell ref="A357:K357"/>
    <mergeCell ref="B358:G358"/>
    <mergeCell ref="H358:I358"/>
    <mergeCell ref="J358:K358"/>
    <mergeCell ref="B355:G355"/>
    <mergeCell ref="H355:I355"/>
    <mergeCell ref="J355:K355"/>
    <mergeCell ref="B356:G356"/>
    <mergeCell ref="H356:I356"/>
    <mergeCell ref="J356:K356"/>
    <mergeCell ref="H352:I352"/>
    <mergeCell ref="J352:K352"/>
    <mergeCell ref="B353:G353"/>
    <mergeCell ref="H353:I353"/>
    <mergeCell ref="J353:K353"/>
    <mergeCell ref="B354:G354"/>
    <mergeCell ref="H354:I354"/>
    <mergeCell ref="J354:K354"/>
    <mergeCell ref="A264:K264"/>
    <mergeCell ref="B262:G262"/>
    <mergeCell ref="H262:I262"/>
    <mergeCell ref="J262:K262"/>
    <mergeCell ref="B263:G263"/>
    <mergeCell ref="H263:I263"/>
    <mergeCell ref="J263:K263"/>
    <mergeCell ref="B260:G260"/>
    <mergeCell ref="H260:I260"/>
    <mergeCell ref="J260:K260"/>
    <mergeCell ref="B290:G290"/>
    <mergeCell ref="B291:G291"/>
    <mergeCell ref="H291:I291"/>
    <mergeCell ref="J291:K291"/>
    <mergeCell ref="A293:K293"/>
    <mergeCell ref="A296:K296"/>
    <mergeCell ref="B288:G288"/>
    <mergeCell ref="H288:I288"/>
    <mergeCell ref="J288:K288"/>
    <mergeCell ref="B289:G289"/>
    <mergeCell ref="H289:I289"/>
    <mergeCell ref="J289:K289"/>
    <mergeCell ref="B284:G285"/>
    <mergeCell ref="H284:K284"/>
    <mergeCell ref="H285:I285"/>
    <mergeCell ref="J285:K285"/>
    <mergeCell ref="A286:K286"/>
    <mergeCell ref="B287:G287"/>
    <mergeCell ref="H287:I287"/>
    <mergeCell ref="J287:K287"/>
    <mergeCell ref="A282:K282"/>
    <mergeCell ref="H290:I290"/>
    <mergeCell ref="B134:G134"/>
    <mergeCell ref="J123:K123"/>
    <mergeCell ref="J124:K124"/>
    <mergeCell ref="H128:I128"/>
    <mergeCell ref="J128:K128"/>
    <mergeCell ref="H129:I129"/>
    <mergeCell ref="B237:G237"/>
    <mergeCell ref="H237:I237"/>
    <mergeCell ref="J237:K237"/>
    <mergeCell ref="H238:I238"/>
    <mergeCell ref="A271:G271"/>
    <mergeCell ref="A272:G272"/>
    <mergeCell ref="H272:K272"/>
    <mergeCell ref="I275:K275"/>
    <mergeCell ref="A277:K277"/>
    <mergeCell ref="A278:K278"/>
    <mergeCell ref="B255:G255"/>
    <mergeCell ref="H255:I255"/>
    <mergeCell ref="J255:K255"/>
    <mergeCell ref="B256:G256"/>
    <mergeCell ref="B257:G257"/>
    <mergeCell ref="H257:I257"/>
    <mergeCell ref="J257:K257"/>
    <mergeCell ref="A252:A253"/>
    <mergeCell ref="B252:G253"/>
    <mergeCell ref="H252:K252"/>
    <mergeCell ref="H253:I253"/>
    <mergeCell ref="J253:K253"/>
    <mergeCell ref="A254:K254"/>
    <mergeCell ref="B265:G265"/>
    <mergeCell ref="H265:I265"/>
    <mergeCell ref="J265:K265"/>
    <mergeCell ref="A94:K94"/>
    <mergeCell ref="A96:K96"/>
    <mergeCell ref="B98:G98"/>
    <mergeCell ref="H98:I98"/>
    <mergeCell ref="J98:K98"/>
    <mergeCell ref="B99:G99"/>
    <mergeCell ref="H99:I99"/>
    <mergeCell ref="J99:K99"/>
    <mergeCell ref="A88:E88"/>
    <mergeCell ref="F88:G88"/>
    <mergeCell ref="I211:K211"/>
    <mergeCell ref="A229:K229"/>
    <mergeCell ref="B235:G235"/>
    <mergeCell ref="H235:I235"/>
    <mergeCell ref="J235:K235"/>
    <mergeCell ref="A238:G238"/>
    <mergeCell ref="B173:G173"/>
    <mergeCell ref="H173:I173"/>
    <mergeCell ref="J173:K173"/>
    <mergeCell ref="B192:G192"/>
    <mergeCell ref="H192:I192"/>
    <mergeCell ref="J192:K192"/>
    <mergeCell ref="H133:I133"/>
    <mergeCell ref="H134:I134"/>
    <mergeCell ref="J133:K133"/>
    <mergeCell ref="J134:K134"/>
    <mergeCell ref="H114:I114"/>
    <mergeCell ref="J114:K114"/>
    <mergeCell ref="B124:G124"/>
    <mergeCell ref="B128:G128"/>
    <mergeCell ref="B129:G129"/>
    <mergeCell ref="B133:G133"/>
    <mergeCell ref="A51:E51"/>
    <mergeCell ref="F51:G51"/>
    <mergeCell ref="H51:I51"/>
    <mergeCell ref="J51:K51"/>
    <mergeCell ref="A52:E52"/>
    <mergeCell ref="F52:G52"/>
    <mergeCell ref="H52:I52"/>
    <mergeCell ref="J52:K52"/>
    <mergeCell ref="A49:E49"/>
    <mergeCell ref="F49:G49"/>
    <mergeCell ref="B100:G100"/>
    <mergeCell ref="B101:G101"/>
    <mergeCell ref="B102:G102"/>
    <mergeCell ref="H100:I100"/>
    <mergeCell ref="J100:K100"/>
    <mergeCell ref="H101:I101"/>
    <mergeCell ref="H102:I102"/>
    <mergeCell ref="J102:K102"/>
    <mergeCell ref="F63:G63"/>
    <mergeCell ref="H63:I63"/>
    <mergeCell ref="J63:K63"/>
    <mergeCell ref="F64:G64"/>
    <mergeCell ref="H64:I64"/>
    <mergeCell ref="J64:K64"/>
    <mergeCell ref="F61:G61"/>
    <mergeCell ref="H61:I61"/>
    <mergeCell ref="J61:K61"/>
    <mergeCell ref="F62:G62"/>
    <mergeCell ref="H62:I62"/>
    <mergeCell ref="J62:K62"/>
    <mergeCell ref="A63:E63"/>
    <mergeCell ref="A64:E64"/>
    <mergeCell ref="F39:G39"/>
    <mergeCell ref="H39:I39"/>
    <mergeCell ref="J39:K39"/>
    <mergeCell ref="F35:G35"/>
    <mergeCell ref="H35:I35"/>
    <mergeCell ref="J35:K35"/>
    <mergeCell ref="F36:G36"/>
    <mergeCell ref="H36:I36"/>
    <mergeCell ref="J36:K36"/>
    <mergeCell ref="F37:G37"/>
    <mergeCell ref="H37:I37"/>
    <mergeCell ref="J37:K37"/>
    <mergeCell ref="F58:G58"/>
    <mergeCell ref="H58:I58"/>
    <mergeCell ref="J58:K58"/>
    <mergeCell ref="F42:G42"/>
    <mergeCell ref="H42:I42"/>
    <mergeCell ref="J42:K42"/>
    <mergeCell ref="F43:G43"/>
    <mergeCell ref="H43:I43"/>
    <mergeCell ref="J43:K43"/>
    <mergeCell ref="F57:G57"/>
    <mergeCell ref="H57:I57"/>
    <mergeCell ref="J57:K57"/>
    <mergeCell ref="H49:I49"/>
    <mergeCell ref="J49:K49"/>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H38:I38"/>
    <mergeCell ref="J38:K38"/>
    <mergeCell ref="A476:A477"/>
    <mergeCell ref="B476:G477"/>
    <mergeCell ref="H476:K476"/>
    <mergeCell ref="A474:K474"/>
    <mergeCell ref="A472:K472"/>
    <mergeCell ref="A469:K469"/>
    <mergeCell ref="A470:K470"/>
    <mergeCell ref="I467:K467"/>
    <mergeCell ref="F29:G29"/>
    <mergeCell ref="H29:I29"/>
    <mergeCell ref="J29:K29"/>
    <mergeCell ref="F30:G30"/>
    <mergeCell ref="H30:I30"/>
    <mergeCell ref="J30:K30"/>
    <mergeCell ref="F31:G31"/>
    <mergeCell ref="H31:I3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H496:K496"/>
    <mergeCell ref="B490:G490"/>
    <mergeCell ref="H483:I483"/>
    <mergeCell ref="J483:K483"/>
    <mergeCell ref="A485:K485"/>
    <mergeCell ref="B486:G486"/>
    <mergeCell ref="H486:I486"/>
    <mergeCell ref="J486:K486"/>
    <mergeCell ref="B481:G481"/>
    <mergeCell ref="H481:I481"/>
    <mergeCell ref="J481:K481"/>
    <mergeCell ref="H482:I482"/>
    <mergeCell ref="J482:K482"/>
    <mergeCell ref="B479:G479"/>
    <mergeCell ref="H479:I479"/>
    <mergeCell ref="J479:K479"/>
    <mergeCell ref="B480:G480"/>
    <mergeCell ref="H480:I480"/>
    <mergeCell ref="J480:K480"/>
    <mergeCell ref="B487:G487"/>
    <mergeCell ref="H487:I487"/>
    <mergeCell ref="J487:K487"/>
    <mergeCell ref="A488:K488"/>
    <mergeCell ref="B489:G489"/>
    <mergeCell ref="H489:I489"/>
    <mergeCell ref="J489:K489"/>
    <mergeCell ref="A496:G496"/>
    <mergeCell ref="J492:K492"/>
    <mergeCell ref="A438:K438"/>
    <mergeCell ref="A440:K440"/>
    <mergeCell ref="A437:K437"/>
    <mergeCell ref="I435:K435"/>
    <mergeCell ref="A432:G432"/>
    <mergeCell ref="H432:K432"/>
    <mergeCell ref="H430:I430"/>
    <mergeCell ref="J430:K430"/>
    <mergeCell ref="H431:I431"/>
    <mergeCell ref="J431:K431"/>
    <mergeCell ref="A430:G430"/>
    <mergeCell ref="A431:G431"/>
    <mergeCell ref="A421:K421"/>
    <mergeCell ref="H428:I428"/>
    <mergeCell ref="J428:K428"/>
    <mergeCell ref="B420:G420"/>
    <mergeCell ref="A414:K414"/>
    <mergeCell ref="B415:G415"/>
    <mergeCell ref="H415:I415"/>
    <mergeCell ref="J415:K415"/>
    <mergeCell ref="B416:G416"/>
    <mergeCell ref="H416:I416"/>
    <mergeCell ref="J416:K416"/>
    <mergeCell ref="B417:G417"/>
    <mergeCell ref="H417:I417"/>
    <mergeCell ref="J417:K417"/>
    <mergeCell ref="B426:G426"/>
    <mergeCell ref="H426:I426"/>
    <mergeCell ref="J426:K426"/>
    <mergeCell ref="J419:K419"/>
    <mergeCell ref="H399:I399"/>
    <mergeCell ref="J399:K399"/>
    <mergeCell ref="B396:G396"/>
    <mergeCell ref="H396:I396"/>
    <mergeCell ref="J396:K396"/>
    <mergeCell ref="B397:G397"/>
    <mergeCell ref="H397:I397"/>
    <mergeCell ref="J397:K397"/>
    <mergeCell ref="A389:K389"/>
    <mergeCell ref="H394:I394"/>
    <mergeCell ref="J394:K394"/>
    <mergeCell ref="B387:G387"/>
    <mergeCell ref="H380:K380"/>
    <mergeCell ref="A380:A381"/>
    <mergeCell ref="B380:G381"/>
    <mergeCell ref="H381:I381"/>
    <mergeCell ref="J381:K381"/>
    <mergeCell ref="B394:G394"/>
    <mergeCell ref="B395:G395"/>
    <mergeCell ref="H395:I395"/>
    <mergeCell ref="J395:K395"/>
    <mergeCell ref="A398:G398"/>
    <mergeCell ref="A399:G399"/>
    <mergeCell ref="B391:G391"/>
    <mergeCell ref="H391:I391"/>
    <mergeCell ref="J391:K391"/>
    <mergeCell ref="A392:K392"/>
    <mergeCell ref="B393:G393"/>
    <mergeCell ref="H393:I393"/>
    <mergeCell ref="J393:K393"/>
    <mergeCell ref="J398:K398"/>
    <mergeCell ref="A367:G367"/>
    <mergeCell ref="A368:G368"/>
    <mergeCell ref="H368:K368"/>
    <mergeCell ref="B365:G365"/>
    <mergeCell ref="H365:I365"/>
    <mergeCell ref="J365:K365"/>
    <mergeCell ref="H366:I366"/>
    <mergeCell ref="J366:K366"/>
    <mergeCell ref="B363:G363"/>
    <mergeCell ref="H363:I363"/>
    <mergeCell ref="J363:K363"/>
    <mergeCell ref="B364:G364"/>
    <mergeCell ref="H364:I364"/>
    <mergeCell ref="J364:K364"/>
    <mergeCell ref="B333:G333"/>
    <mergeCell ref="H333:I333"/>
    <mergeCell ref="J333:K333"/>
    <mergeCell ref="H334:I334"/>
    <mergeCell ref="J334:K334"/>
    <mergeCell ref="A334:G334"/>
    <mergeCell ref="H349:I349"/>
    <mergeCell ref="J349:K349"/>
    <mergeCell ref="A350:K350"/>
    <mergeCell ref="B351:G351"/>
    <mergeCell ref="H351:I351"/>
    <mergeCell ref="J351:K351"/>
    <mergeCell ref="B359:G359"/>
    <mergeCell ref="A366:G366"/>
    <mergeCell ref="A360:K360"/>
    <mergeCell ref="B361:G361"/>
    <mergeCell ref="H361:I361"/>
    <mergeCell ref="J361:K361"/>
    <mergeCell ref="B331:G331"/>
    <mergeCell ref="H331:I331"/>
    <mergeCell ref="J331:K331"/>
    <mergeCell ref="B332:G332"/>
    <mergeCell ref="H332:I332"/>
    <mergeCell ref="J332:K332"/>
    <mergeCell ref="B329:G329"/>
    <mergeCell ref="H329:I329"/>
    <mergeCell ref="J329:K329"/>
    <mergeCell ref="B330:G330"/>
    <mergeCell ref="H330:I330"/>
    <mergeCell ref="J330:K330"/>
    <mergeCell ref="B327:G327"/>
    <mergeCell ref="H327:I327"/>
    <mergeCell ref="J327:K327"/>
    <mergeCell ref="A328:K328"/>
    <mergeCell ref="A318:K318"/>
    <mergeCell ref="B321:G321"/>
    <mergeCell ref="H321:I321"/>
    <mergeCell ref="J321:K321"/>
    <mergeCell ref="B324:G324"/>
    <mergeCell ref="H324:I324"/>
    <mergeCell ref="J324:K324"/>
    <mergeCell ref="A325:K325"/>
    <mergeCell ref="B326:G326"/>
    <mergeCell ref="H326:I326"/>
    <mergeCell ref="J326:K326"/>
    <mergeCell ref="B322:G322"/>
    <mergeCell ref="H322:I322"/>
    <mergeCell ref="J322:K322"/>
    <mergeCell ref="B323:G323"/>
    <mergeCell ref="H323:I323"/>
    <mergeCell ref="A316:A317"/>
    <mergeCell ref="A310:K310"/>
    <mergeCell ref="A312:K312"/>
    <mergeCell ref="A314:K314"/>
    <mergeCell ref="H303:I303"/>
    <mergeCell ref="J303:K303"/>
    <mergeCell ref="B300:G300"/>
    <mergeCell ref="H300:I300"/>
    <mergeCell ref="J300:K300"/>
    <mergeCell ref="H302:I302"/>
    <mergeCell ref="J302:K302"/>
    <mergeCell ref="B301:G301"/>
    <mergeCell ref="H301:I301"/>
    <mergeCell ref="J301:K301"/>
    <mergeCell ref="B320:G320"/>
    <mergeCell ref="H320:I320"/>
    <mergeCell ref="J320:K320"/>
    <mergeCell ref="B316:G317"/>
    <mergeCell ref="H316:K316"/>
    <mergeCell ref="H317:I317"/>
    <mergeCell ref="J317:K317"/>
    <mergeCell ref="B319:G319"/>
    <mergeCell ref="H319:I319"/>
    <mergeCell ref="J319:K319"/>
    <mergeCell ref="A302:G302"/>
    <mergeCell ref="A303:G303"/>
    <mergeCell ref="A304:G304"/>
    <mergeCell ref="H304:K304"/>
    <mergeCell ref="I307:K307"/>
    <mergeCell ref="A309:K309"/>
    <mergeCell ref="B298:G298"/>
    <mergeCell ref="H298:I298"/>
    <mergeCell ref="J298:K298"/>
    <mergeCell ref="B299:G299"/>
    <mergeCell ref="H299:I299"/>
    <mergeCell ref="J299:K299"/>
    <mergeCell ref="B297:G297"/>
    <mergeCell ref="H297:I297"/>
    <mergeCell ref="J297:K297"/>
    <mergeCell ref="B294:G294"/>
    <mergeCell ref="H294:I294"/>
    <mergeCell ref="J294:K294"/>
    <mergeCell ref="B295:G295"/>
    <mergeCell ref="H295:I295"/>
    <mergeCell ref="J295:K295"/>
    <mergeCell ref="B292:G292"/>
    <mergeCell ref="H292:I292"/>
    <mergeCell ref="J292:K292"/>
    <mergeCell ref="J290:K290"/>
    <mergeCell ref="A284:A285"/>
    <mergeCell ref="A280:K280"/>
    <mergeCell ref="B269:G269"/>
    <mergeCell ref="H269:I269"/>
    <mergeCell ref="J269:K269"/>
    <mergeCell ref="H271:I271"/>
    <mergeCell ref="J271:K271"/>
    <mergeCell ref="A270:G270"/>
    <mergeCell ref="H270:I270"/>
    <mergeCell ref="J270:K270"/>
    <mergeCell ref="B266:G266"/>
    <mergeCell ref="H266:I266"/>
    <mergeCell ref="J266:K266"/>
    <mergeCell ref="B268:G268"/>
    <mergeCell ref="H268:I268"/>
    <mergeCell ref="J268:K268"/>
    <mergeCell ref="B267:G267"/>
    <mergeCell ref="H267:I267"/>
    <mergeCell ref="J267:K267"/>
    <mergeCell ref="A261:K261"/>
    <mergeCell ref="B258:G258"/>
    <mergeCell ref="H258:I258"/>
    <mergeCell ref="J258:K258"/>
    <mergeCell ref="B259:G259"/>
    <mergeCell ref="H259:I259"/>
    <mergeCell ref="J259:K259"/>
    <mergeCell ref="A248:K248"/>
    <mergeCell ref="H256:I256"/>
    <mergeCell ref="J256:K256"/>
    <mergeCell ref="A250:K250"/>
    <mergeCell ref="I243:K243"/>
    <mergeCell ref="A245:K245"/>
    <mergeCell ref="A246:K246"/>
    <mergeCell ref="H239:I239"/>
    <mergeCell ref="J239:K239"/>
    <mergeCell ref="A240:G240"/>
    <mergeCell ref="A239:G239"/>
    <mergeCell ref="H240:K240"/>
    <mergeCell ref="J238:K238"/>
    <mergeCell ref="B234:G234"/>
    <mergeCell ref="H234:I234"/>
    <mergeCell ref="J234:K234"/>
    <mergeCell ref="B236:G236"/>
    <mergeCell ref="H236:I236"/>
    <mergeCell ref="J236:K236"/>
    <mergeCell ref="B231:G231"/>
    <mergeCell ref="H231:I231"/>
    <mergeCell ref="J231:K231"/>
    <mergeCell ref="A232:K232"/>
    <mergeCell ref="B233:G233"/>
    <mergeCell ref="H233:I233"/>
    <mergeCell ref="J233:K233"/>
    <mergeCell ref="B230:G230"/>
    <mergeCell ref="H230:I230"/>
    <mergeCell ref="J230:K230"/>
    <mergeCell ref="B227:G227"/>
    <mergeCell ref="H227:I227"/>
    <mergeCell ref="J227:K227"/>
    <mergeCell ref="B228:G228"/>
    <mergeCell ref="H228:I228"/>
    <mergeCell ref="J228:K228"/>
    <mergeCell ref="B225:G225"/>
    <mergeCell ref="H225:I225"/>
    <mergeCell ref="J225:K225"/>
    <mergeCell ref="B226:G226"/>
    <mergeCell ref="H226:I226"/>
    <mergeCell ref="J226:K226"/>
    <mergeCell ref="A222:K222"/>
    <mergeCell ref="B223:G223"/>
    <mergeCell ref="H223:I223"/>
    <mergeCell ref="J223:K223"/>
    <mergeCell ref="B224:G224"/>
    <mergeCell ref="H224:I224"/>
    <mergeCell ref="J224:K224"/>
    <mergeCell ref="A213:K213"/>
    <mergeCell ref="A214:K214"/>
    <mergeCell ref="A216:K216"/>
    <mergeCell ref="A218:K218"/>
    <mergeCell ref="A220:A221"/>
    <mergeCell ref="B220:G221"/>
    <mergeCell ref="H220:K220"/>
    <mergeCell ref="H221:I221"/>
    <mergeCell ref="J221:K221"/>
    <mergeCell ref="A207:G207"/>
    <mergeCell ref="H207:I207"/>
    <mergeCell ref="J207:K207"/>
    <mergeCell ref="A208:G208"/>
    <mergeCell ref="H208:K208"/>
    <mergeCell ref="B205:G205"/>
    <mergeCell ref="H205:I205"/>
    <mergeCell ref="J205:K205"/>
    <mergeCell ref="A206:G206"/>
    <mergeCell ref="H206:I206"/>
    <mergeCell ref="J206:K206"/>
    <mergeCell ref="B202:G202"/>
    <mergeCell ref="H202:I202"/>
    <mergeCell ref="J202:K202"/>
    <mergeCell ref="B204:G204"/>
    <mergeCell ref="H204:I204"/>
    <mergeCell ref="J204:K204"/>
    <mergeCell ref="B203:G203"/>
    <mergeCell ref="H203:I203"/>
    <mergeCell ref="J203:K203"/>
    <mergeCell ref="B199:G199"/>
    <mergeCell ref="H199:I199"/>
    <mergeCell ref="J199:K199"/>
    <mergeCell ref="A200:K200"/>
    <mergeCell ref="B201:G201"/>
    <mergeCell ref="H201:I201"/>
    <mergeCell ref="J201:K201"/>
    <mergeCell ref="B196:G196"/>
    <mergeCell ref="H196:I196"/>
    <mergeCell ref="J196:K196"/>
    <mergeCell ref="A197:K197"/>
    <mergeCell ref="B198:G198"/>
    <mergeCell ref="H198:I198"/>
    <mergeCell ref="J198:K198"/>
    <mergeCell ref="B194:G194"/>
    <mergeCell ref="H194:I194"/>
    <mergeCell ref="J194:K194"/>
    <mergeCell ref="B195:G195"/>
    <mergeCell ref="H195:I195"/>
    <mergeCell ref="J195:K195"/>
    <mergeCell ref="A190:K190"/>
    <mergeCell ref="B191:G191"/>
    <mergeCell ref="H191:I191"/>
    <mergeCell ref="J191:K191"/>
    <mergeCell ref="B193:G193"/>
    <mergeCell ref="H193:I193"/>
    <mergeCell ref="J193:K193"/>
    <mergeCell ref="A181:K181"/>
    <mergeCell ref="A182:K182"/>
    <mergeCell ref="A184:K184"/>
    <mergeCell ref="A186:K186"/>
    <mergeCell ref="A188:A189"/>
    <mergeCell ref="B188:G189"/>
    <mergeCell ref="H188:K188"/>
    <mergeCell ref="H189:I189"/>
    <mergeCell ref="J189:K189"/>
    <mergeCell ref="B176:G176"/>
    <mergeCell ref="H176:I176"/>
    <mergeCell ref="J176:K176"/>
    <mergeCell ref="B177:G177"/>
    <mergeCell ref="H177:K177"/>
    <mergeCell ref="I179:K179"/>
    <mergeCell ref="B174:G174"/>
    <mergeCell ref="H174:I174"/>
    <mergeCell ref="J174:K174"/>
    <mergeCell ref="B175:G175"/>
    <mergeCell ref="H175:I175"/>
    <mergeCell ref="J175:K175"/>
    <mergeCell ref="B172:G172"/>
    <mergeCell ref="H172:I172"/>
    <mergeCell ref="J172:K172"/>
    <mergeCell ref="B170:G170"/>
    <mergeCell ref="H170:I170"/>
    <mergeCell ref="J170:K170"/>
    <mergeCell ref="B171:G171"/>
    <mergeCell ref="H171:I171"/>
    <mergeCell ref="J171:K171"/>
    <mergeCell ref="B168:G168"/>
    <mergeCell ref="H168:I168"/>
    <mergeCell ref="J168:K168"/>
    <mergeCell ref="B169:G169"/>
    <mergeCell ref="H169:I169"/>
    <mergeCell ref="J169:K169"/>
    <mergeCell ref="B166:G166"/>
    <mergeCell ref="H166:I166"/>
    <mergeCell ref="J166:K166"/>
    <mergeCell ref="B167:G167"/>
    <mergeCell ref="H167:I167"/>
    <mergeCell ref="J167:K167"/>
    <mergeCell ref="B164:G164"/>
    <mergeCell ref="H164:I164"/>
    <mergeCell ref="J164:K164"/>
    <mergeCell ref="B165:G165"/>
    <mergeCell ref="H165:I165"/>
    <mergeCell ref="J165:K165"/>
    <mergeCell ref="A160:G160"/>
    <mergeCell ref="H160:K160"/>
    <mergeCell ref="A161:K161"/>
    <mergeCell ref="A162:K162"/>
    <mergeCell ref="B163:G163"/>
    <mergeCell ref="H163:I163"/>
    <mergeCell ref="J163:K163"/>
    <mergeCell ref="B158:G158"/>
    <mergeCell ref="H158:I158"/>
    <mergeCell ref="J158:K158"/>
    <mergeCell ref="B159:G159"/>
    <mergeCell ref="H159:I159"/>
    <mergeCell ref="J159:K159"/>
    <mergeCell ref="B155:G155"/>
    <mergeCell ref="H155:I155"/>
    <mergeCell ref="J155:K155"/>
    <mergeCell ref="B157:G157"/>
    <mergeCell ref="H157:I157"/>
    <mergeCell ref="J157:K157"/>
    <mergeCell ref="B156:G156"/>
    <mergeCell ref="B153:G153"/>
    <mergeCell ref="H153:I153"/>
    <mergeCell ref="J153:K153"/>
    <mergeCell ref="B154:G154"/>
    <mergeCell ref="H154:I154"/>
    <mergeCell ref="J154:K154"/>
    <mergeCell ref="B151:G151"/>
    <mergeCell ref="H151:I151"/>
    <mergeCell ref="J151:K151"/>
    <mergeCell ref="B152:G152"/>
    <mergeCell ref="H152:I152"/>
    <mergeCell ref="J152:K152"/>
    <mergeCell ref="B149:G149"/>
    <mergeCell ref="H149:I149"/>
    <mergeCell ref="J149:K149"/>
    <mergeCell ref="B150:G150"/>
    <mergeCell ref="H150:I150"/>
    <mergeCell ref="J150:K150"/>
    <mergeCell ref="I140:K140"/>
    <mergeCell ref="A142:K142"/>
    <mergeCell ref="A143:K143"/>
    <mergeCell ref="A145:K145"/>
    <mergeCell ref="A147:K147"/>
    <mergeCell ref="B148:G148"/>
    <mergeCell ref="H148:I148"/>
    <mergeCell ref="J148:K148"/>
    <mergeCell ref="B136:G136"/>
    <mergeCell ref="H136:I136"/>
    <mergeCell ref="J136:K136"/>
    <mergeCell ref="A137:G137"/>
    <mergeCell ref="H137:K137"/>
    <mergeCell ref="B138:G138"/>
    <mergeCell ref="B135:G135"/>
    <mergeCell ref="H135:I135"/>
    <mergeCell ref="J135:K135"/>
    <mergeCell ref="B131:G131"/>
    <mergeCell ref="H131:I131"/>
    <mergeCell ref="J131:K131"/>
    <mergeCell ref="B132:G132"/>
    <mergeCell ref="H132:I132"/>
    <mergeCell ref="J132:K132"/>
    <mergeCell ref="B127:G127"/>
    <mergeCell ref="H127:I127"/>
    <mergeCell ref="J127:K127"/>
    <mergeCell ref="B130:G130"/>
    <mergeCell ref="H130:I130"/>
    <mergeCell ref="J130:K130"/>
    <mergeCell ref="J129:K129"/>
    <mergeCell ref="B125:G125"/>
    <mergeCell ref="H125:I125"/>
    <mergeCell ref="J125:K125"/>
    <mergeCell ref="B126:G126"/>
    <mergeCell ref="H126:I126"/>
    <mergeCell ref="J126:K126"/>
    <mergeCell ref="B122:G122"/>
    <mergeCell ref="H122:I122"/>
    <mergeCell ref="J122:K122"/>
    <mergeCell ref="B123:G123"/>
    <mergeCell ref="B120:G120"/>
    <mergeCell ref="H120:I120"/>
    <mergeCell ref="J120:K120"/>
    <mergeCell ref="B121:G121"/>
    <mergeCell ref="H121:I121"/>
    <mergeCell ref="J121:K121"/>
    <mergeCell ref="B118:G118"/>
    <mergeCell ref="H118:I118"/>
    <mergeCell ref="J118:K118"/>
    <mergeCell ref="B119:G119"/>
    <mergeCell ref="H119:I119"/>
    <mergeCell ref="J119:K119"/>
    <mergeCell ref="B116:G116"/>
    <mergeCell ref="H116:I116"/>
    <mergeCell ref="J116:K116"/>
    <mergeCell ref="B117:G117"/>
    <mergeCell ref="H117:I117"/>
    <mergeCell ref="J117:K117"/>
    <mergeCell ref="B113:G113"/>
    <mergeCell ref="H113:I113"/>
    <mergeCell ref="J113:K113"/>
    <mergeCell ref="B115:G115"/>
    <mergeCell ref="H115:I115"/>
    <mergeCell ref="J115:K115"/>
    <mergeCell ref="B114:G114"/>
    <mergeCell ref="B111:G111"/>
    <mergeCell ref="H111:I111"/>
    <mergeCell ref="J111:K111"/>
    <mergeCell ref="B112:G112"/>
    <mergeCell ref="H112:I112"/>
    <mergeCell ref="J112:K112"/>
    <mergeCell ref="B109:G109"/>
    <mergeCell ref="H109:I109"/>
    <mergeCell ref="J109:K109"/>
    <mergeCell ref="B110:G110"/>
    <mergeCell ref="H110:I110"/>
    <mergeCell ref="J110:K110"/>
    <mergeCell ref="B107:G107"/>
    <mergeCell ref="H107:I107"/>
    <mergeCell ref="J107:K107"/>
    <mergeCell ref="B108:G108"/>
    <mergeCell ref="H108:I108"/>
    <mergeCell ref="J108:K108"/>
    <mergeCell ref="B105:G105"/>
    <mergeCell ref="H105:I105"/>
    <mergeCell ref="J105:K105"/>
    <mergeCell ref="B106:G106"/>
    <mergeCell ref="H106:I106"/>
    <mergeCell ref="J106:K106"/>
    <mergeCell ref="B103:G103"/>
    <mergeCell ref="H103:I103"/>
    <mergeCell ref="J103:K103"/>
    <mergeCell ref="B104:G104"/>
    <mergeCell ref="H104:I104"/>
    <mergeCell ref="J104:K104"/>
    <mergeCell ref="H88:K88"/>
    <mergeCell ref="I90:K90"/>
    <mergeCell ref="A92:K92"/>
    <mergeCell ref="A93:K93"/>
    <mergeCell ref="A86:E86"/>
    <mergeCell ref="F86:G86"/>
    <mergeCell ref="A87:E87"/>
    <mergeCell ref="F87:G87"/>
    <mergeCell ref="H86:K86"/>
    <mergeCell ref="A84:E84"/>
    <mergeCell ref="F84:G84"/>
    <mergeCell ref="H84:I84"/>
    <mergeCell ref="J84:K84"/>
    <mergeCell ref="A85:E85"/>
    <mergeCell ref="F85:G85"/>
    <mergeCell ref="H85:I85"/>
    <mergeCell ref="J85:K85"/>
    <mergeCell ref="H87:K87"/>
    <mergeCell ref="A82:E82"/>
    <mergeCell ref="F82:G82"/>
    <mergeCell ref="H82:I82"/>
    <mergeCell ref="J82:K82"/>
    <mergeCell ref="A83:E83"/>
    <mergeCell ref="F83:G83"/>
    <mergeCell ref="H83:I83"/>
    <mergeCell ref="J83:K83"/>
    <mergeCell ref="A80:E80"/>
    <mergeCell ref="F80:G80"/>
    <mergeCell ref="H80:I80"/>
    <mergeCell ref="J80:K80"/>
    <mergeCell ref="A81:E81"/>
    <mergeCell ref="F81:G81"/>
    <mergeCell ref="H81:I81"/>
    <mergeCell ref="J81:K81"/>
    <mergeCell ref="A77:E77"/>
    <mergeCell ref="F77:G77"/>
    <mergeCell ref="H77:I77"/>
    <mergeCell ref="J77:K77"/>
    <mergeCell ref="A78:K78"/>
    <mergeCell ref="A79:E79"/>
    <mergeCell ref="F79:G79"/>
    <mergeCell ref="H79:I79"/>
    <mergeCell ref="J79:K79"/>
    <mergeCell ref="A75:E75"/>
    <mergeCell ref="F75:G75"/>
    <mergeCell ref="H75:I75"/>
    <mergeCell ref="J75:K75"/>
    <mergeCell ref="A76:E76"/>
    <mergeCell ref="F76:G76"/>
    <mergeCell ref="H76:I76"/>
    <mergeCell ref="J76:K76"/>
    <mergeCell ref="A73:E73"/>
    <mergeCell ref="F73:G73"/>
    <mergeCell ref="H73:I73"/>
    <mergeCell ref="J73:K73"/>
    <mergeCell ref="A74:E74"/>
    <mergeCell ref="F74:G74"/>
    <mergeCell ref="H74:I74"/>
    <mergeCell ref="J74:K74"/>
    <mergeCell ref="A71:E71"/>
    <mergeCell ref="F71:G71"/>
    <mergeCell ref="H71:I71"/>
    <mergeCell ref="J71:K71"/>
    <mergeCell ref="A72:E72"/>
    <mergeCell ref="F72:G72"/>
    <mergeCell ref="H72:I72"/>
    <mergeCell ref="J72:K72"/>
    <mergeCell ref="A69:E69"/>
    <mergeCell ref="F69:K69"/>
    <mergeCell ref="A70:E70"/>
    <mergeCell ref="F70:G70"/>
    <mergeCell ref="H70:I70"/>
    <mergeCell ref="J70:K70"/>
    <mergeCell ref="A67:E67"/>
    <mergeCell ref="F67:G67"/>
    <mergeCell ref="H67:I67"/>
    <mergeCell ref="J67:K67"/>
    <mergeCell ref="A68:E68"/>
    <mergeCell ref="F68:G68"/>
    <mergeCell ref="H68:I68"/>
    <mergeCell ref="J68:K68"/>
    <mergeCell ref="A65:E65"/>
    <mergeCell ref="F65:G65"/>
    <mergeCell ref="H65:I65"/>
    <mergeCell ref="J65:K65"/>
    <mergeCell ref="A66:E66"/>
    <mergeCell ref="F66:G66"/>
    <mergeCell ref="H66:I66"/>
    <mergeCell ref="J66:K66"/>
    <mergeCell ref="A61:E61"/>
    <mergeCell ref="A62:E62"/>
    <mergeCell ref="A55:E55"/>
    <mergeCell ref="F55:G55"/>
    <mergeCell ref="H55:I55"/>
    <mergeCell ref="J55:K55"/>
    <mergeCell ref="A56:E56"/>
    <mergeCell ref="F56:G56"/>
    <mergeCell ref="H56:I56"/>
    <mergeCell ref="J56:K56"/>
    <mergeCell ref="A53:E53"/>
    <mergeCell ref="F53:G53"/>
    <mergeCell ref="H53:I53"/>
    <mergeCell ref="J53:K53"/>
    <mergeCell ref="A54:E54"/>
    <mergeCell ref="F54:G54"/>
    <mergeCell ref="H54:I54"/>
    <mergeCell ref="J54:K54"/>
    <mergeCell ref="A58:E58"/>
    <mergeCell ref="A59:E59"/>
    <mergeCell ref="A60:E60"/>
    <mergeCell ref="A57:E57"/>
    <mergeCell ref="F59:G59"/>
    <mergeCell ref="H59:I59"/>
    <mergeCell ref="J59:K59"/>
    <mergeCell ref="F60:G60"/>
    <mergeCell ref="H60:I60"/>
    <mergeCell ref="J60:K60"/>
    <mergeCell ref="J18:K18"/>
    <mergeCell ref="A50:E50"/>
    <mergeCell ref="F50:G50"/>
    <mergeCell ref="H50:I50"/>
    <mergeCell ref="J50:K50"/>
    <mergeCell ref="A47:E47"/>
    <mergeCell ref="F47:G47"/>
    <mergeCell ref="H47:I47"/>
    <mergeCell ref="J47:K47"/>
    <mergeCell ref="A48:E48"/>
    <mergeCell ref="F48:G48"/>
    <mergeCell ref="H48:I48"/>
    <mergeCell ref="J48:K48"/>
    <mergeCell ref="A44:E44"/>
    <mergeCell ref="F44:K44"/>
    <mergeCell ref="A45:E45"/>
    <mergeCell ref="F45:K45"/>
    <mergeCell ref="A46:E46"/>
    <mergeCell ref="F46:G46"/>
    <mergeCell ref="H46:I46"/>
    <mergeCell ref="J46:K46"/>
    <mergeCell ref="A22:E22"/>
    <mergeCell ref="A23:E23"/>
    <mergeCell ref="A24:E24"/>
    <mergeCell ref="F22:G22"/>
    <mergeCell ref="F23:G23"/>
    <mergeCell ref="F24:G24"/>
    <mergeCell ref="H22:I22"/>
    <mergeCell ref="A28:E28"/>
    <mergeCell ref="F28:G28"/>
    <mergeCell ref="H28:I28"/>
    <mergeCell ref="J28:K28"/>
    <mergeCell ref="J13:K13"/>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J8:K8"/>
    <mergeCell ref="G8:I8"/>
    <mergeCell ref="J101:K101"/>
    <mergeCell ref="J156:K156"/>
    <mergeCell ref="A2:K2"/>
    <mergeCell ref="A5:K5"/>
    <mergeCell ref="A6:K6"/>
    <mergeCell ref="A8:C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s>
  <conditionalFormatting sqref="F69:K69">
    <cfRule type="containsText" dxfId="4" priority="5" operator="containsText" text="Nu este corect valoarea depaseste 5%">
      <formula>NOT(ISERROR(SEARCH("Nu este corect valoarea depaseste 5%",F69)))</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88">
    <cfRule type="containsText" dxfId="1" priority="2" operator="containsText" text="&quot;Suma de avans mai mica de 50% din ajutorul public&quot;">
      <formula>NOT(ISERROR(SEARCH("""Suma de avans mai mica de 50% din ajutorul public""",H88)))</formula>
    </cfRule>
  </conditionalFormatting>
  <conditionalFormatting sqref="H88:K88">
    <cfRule type="containsText" dxfId="0" priority="1" operator="containsText" text="Suma de avans mai mare de 50% din ajutorul public">
      <formula>NOT(ISERROR(SEARCH("Suma de avans mai mare de 50% din ajutorul public",H88)))</formula>
    </cfRule>
  </conditionalFormatting>
  <pageMargins left="0.7" right="0.7" top="0.75" bottom="0.75" header="0.3" footer="0.3"/>
  <pageSetup paperSize="9" scale="74" fitToHeight="0" orientation="portrait" r:id="rId1"/>
  <rowBreaks count="13" manualBreakCount="13">
    <brk id="88" max="16383" man="1"/>
    <brk id="129" max="10" man="1"/>
    <brk id="137" max="16383" man="1"/>
    <brk id="177" max="16383" man="1"/>
    <brk id="209" max="16383" man="1"/>
    <brk id="241" max="16383" man="1"/>
    <brk id="273" max="16383" man="1"/>
    <brk id="305" max="16383" man="1"/>
    <brk id="337" max="16383" man="1"/>
    <brk id="369" max="16383" man="1"/>
    <brk id="401" max="16383" man="1"/>
    <brk id="433" max="16383" man="1"/>
    <brk id="4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Cerere finantare</vt:lpstr>
      <vt:lpstr>HG28</vt:lpstr>
      <vt:lpstr>HG907</vt:lpstr>
      <vt:lpstr>'Cerere finantare'!Print_Area</vt:lpstr>
      <vt:lpstr>'HG28'!Print_Area</vt:lpstr>
      <vt:lpstr>'HG907'!Print_Area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 Bu</dc:creator>
  <cp:lastModifiedBy>User</cp:lastModifiedBy>
  <cp:lastPrinted>2017-06-18T08:57:23Z</cp:lastPrinted>
  <dcterms:created xsi:type="dcterms:W3CDTF">2017-06-12T08:36:00Z</dcterms:created>
  <dcterms:modified xsi:type="dcterms:W3CDTF">2016-07-29T11:10:33Z</dcterms:modified>
</cp:coreProperties>
</file>