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workbookProtection workbookPassword="9C59" lockStructure="1"/>
  <bookViews>
    <workbookView xWindow="0" yWindow="0" windowWidth="11655" windowHeight="6630"/>
  </bookViews>
  <sheets>
    <sheet name="Cerere finantare" sheetId="1" r:id="rId1"/>
    <sheet name="CALCUL SO" sheetId="4" r:id="rId2"/>
    <sheet name="HG28" sheetId="2" r:id="rId3"/>
    <sheet name="HG907" sheetId="3" r:id="rId4"/>
  </sheets>
  <definedNames>
    <definedName name="_xlnm.Print_Area" localSheetId="1">'CALCUL SO'!$A$1:$K$428</definedName>
    <definedName name="_xlnm.Print_Area" localSheetId="0">'Cerere finantare'!$A$1:$K$502</definedName>
    <definedName name="_xlnm.Print_Area" localSheetId="2">'HG28'!$A$1:$K$546</definedName>
    <definedName name="_xlnm.Print_Area" localSheetId="3">'HG907'!$A$1:$K$554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7" i="4" l="1"/>
  <c r="H266" i="3" l="1"/>
  <c r="J262" i="3"/>
  <c r="H262" i="3"/>
  <c r="J256" i="3"/>
  <c r="J263" i="3" s="1"/>
  <c r="H256" i="3"/>
  <c r="J246" i="3"/>
  <c r="J238" i="3"/>
  <c r="J229" i="3"/>
  <c r="H229" i="3"/>
  <c r="J222" i="3"/>
  <c r="H222" i="3"/>
  <c r="J216" i="3"/>
  <c r="H216" i="3"/>
  <c r="J202" i="3"/>
  <c r="H202" i="3"/>
  <c r="J197" i="3"/>
  <c r="J203" i="3" s="1"/>
  <c r="H197" i="3"/>
  <c r="F46" i="3"/>
  <c r="J59" i="3"/>
  <c r="J58" i="3"/>
  <c r="J57" i="3"/>
  <c r="J56" i="3"/>
  <c r="J55" i="3"/>
  <c r="H54" i="3"/>
  <c r="F54" i="3"/>
  <c r="J54" i="3" s="1"/>
  <c r="H47" i="3"/>
  <c r="J47" i="3" s="1"/>
  <c r="F47" i="3"/>
  <c r="H234" i="2"/>
  <c r="J230" i="2"/>
  <c r="J231" i="2" s="1"/>
  <c r="H230" i="2"/>
  <c r="J224" i="2"/>
  <c r="H224" i="2"/>
  <c r="J214" i="2"/>
  <c r="J206" i="2"/>
  <c r="J197" i="2"/>
  <c r="H197" i="2"/>
  <c r="J190" i="2"/>
  <c r="J198" i="2" s="1"/>
  <c r="H190" i="2"/>
  <c r="H198" i="2" s="1"/>
  <c r="H232" i="2" s="1"/>
  <c r="J184" i="2"/>
  <c r="H184" i="2"/>
  <c r="J165" i="2"/>
  <c r="J171" i="2"/>
  <c r="J170" i="2"/>
  <c r="H170" i="2"/>
  <c r="H165" i="2"/>
  <c r="H171" i="2" s="1"/>
  <c r="H35" i="2"/>
  <c r="F35" i="2"/>
  <c r="J36" i="2"/>
  <c r="J37" i="2"/>
  <c r="J38" i="2"/>
  <c r="J39" i="2"/>
  <c r="J40" i="2"/>
  <c r="H28" i="2"/>
  <c r="F28" i="2"/>
  <c r="H57" i="4"/>
  <c r="J65" i="4"/>
  <c r="J66" i="4"/>
  <c r="J67" i="4"/>
  <c r="J68" i="4"/>
  <c r="J69" i="4"/>
  <c r="J70" i="4"/>
  <c r="J71" i="4"/>
  <c r="J72" i="4"/>
  <c r="J73" i="4"/>
  <c r="J74" i="4"/>
  <c r="J75" i="4"/>
  <c r="J76" i="4"/>
  <c r="J77" i="4"/>
  <c r="J78" i="4"/>
  <c r="J79" i="4"/>
  <c r="J80" i="4"/>
  <c r="J81" i="4"/>
  <c r="J82" i="4"/>
  <c r="J83" i="4"/>
  <c r="J84" i="4"/>
  <c r="J85" i="4"/>
  <c r="J86" i="4"/>
  <c r="J87" i="4"/>
  <c r="J64" i="4"/>
  <c r="F65" i="4"/>
  <c r="F66" i="4"/>
  <c r="F67" i="4"/>
  <c r="F68" i="4"/>
  <c r="F69" i="4"/>
  <c r="F70" i="4"/>
  <c r="F71" i="4"/>
  <c r="F72" i="4"/>
  <c r="F73" i="4"/>
  <c r="F74" i="4"/>
  <c r="F75" i="4"/>
  <c r="F76" i="4"/>
  <c r="F77" i="4"/>
  <c r="F78" i="4"/>
  <c r="F79" i="4"/>
  <c r="F80" i="4"/>
  <c r="F81" i="4"/>
  <c r="F82" i="4"/>
  <c r="F83" i="4"/>
  <c r="F84" i="4"/>
  <c r="F85" i="4"/>
  <c r="F86" i="4"/>
  <c r="F87" i="4"/>
  <c r="F64" i="4"/>
  <c r="F88" i="4" s="1"/>
  <c r="J51" i="4"/>
  <c r="F51" i="4"/>
  <c r="E57" i="4"/>
  <c r="F5" i="4"/>
  <c r="J5" i="4"/>
  <c r="F6" i="4"/>
  <c r="J6" i="4"/>
  <c r="F7" i="4"/>
  <c r="J7" i="4"/>
  <c r="F8" i="4"/>
  <c r="J8" i="4"/>
  <c r="F9" i="4"/>
  <c r="J9" i="4"/>
  <c r="F10" i="4"/>
  <c r="J10" i="4"/>
  <c r="F11" i="4"/>
  <c r="J11" i="4"/>
  <c r="F12" i="4"/>
  <c r="J12" i="4"/>
  <c r="F13" i="4"/>
  <c r="J13" i="4"/>
  <c r="F14" i="4"/>
  <c r="J14" i="4"/>
  <c r="F15" i="4"/>
  <c r="J15" i="4"/>
  <c r="F16" i="4"/>
  <c r="J16" i="4"/>
  <c r="F17" i="4"/>
  <c r="J17" i="4"/>
  <c r="F18" i="4"/>
  <c r="J18" i="4"/>
  <c r="F19" i="4"/>
  <c r="J19" i="4"/>
  <c r="F20" i="4"/>
  <c r="J20" i="4"/>
  <c r="F21" i="4"/>
  <c r="J21" i="4"/>
  <c r="F22" i="4"/>
  <c r="J22" i="4"/>
  <c r="F23" i="4"/>
  <c r="J23" i="4"/>
  <c r="F24" i="4"/>
  <c r="J24" i="4"/>
  <c r="F25" i="4"/>
  <c r="J25" i="4"/>
  <c r="F26" i="4"/>
  <c r="J26" i="4"/>
  <c r="F27" i="4"/>
  <c r="J27" i="4"/>
  <c r="F28" i="4"/>
  <c r="J28" i="4"/>
  <c r="F29" i="4"/>
  <c r="J29" i="4"/>
  <c r="F30" i="4"/>
  <c r="J30" i="4"/>
  <c r="F31" i="4"/>
  <c r="J31" i="4"/>
  <c r="F32" i="4"/>
  <c r="J32" i="4"/>
  <c r="F33" i="4"/>
  <c r="J33" i="4"/>
  <c r="F34" i="4"/>
  <c r="J34" i="4"/>
  <c r="F35" i="4"/>
  <c r="J35" i="4"/>
  <c r="F36" i="4"/>
  <c r="J36" i="4"/>
  <c r="F37" i="4"/>
  <c r="J37" i="4"/>
  <c r="F38" i="4"/>
  <c r="J38" i="4"/>
  <c r="F39" i="4"/>
  <c r="J39" i="4"/>
  <c r="F40" i="4"/>
  <c r="J40" i="4"/>
  <c r="F41" i="4"/>
  <c r="J41" i="4"/>
  <c r="F42" i="4"/>
  <c r="J42" i="4"/>
  <c r="F43" i="4"/>
  <c r="J43" i="4"/>
  <c r="F44" i="4"/>
  <c r="J44" i="4"/>
  <c r="F45" i="4"/>
  <c r="J45" i="4"/>
  <c r="F46" i="4"/>
  <c r="J46" i="4"/>
  <c r="F47" i="4"/>
  <c r="J47" i="4"/>
  <c r="F48" i="4"/>
  <c r="J48" i="4"/>
  <c r="F49" i="4"/>
  <c r="J49" i="4"/>
  <c r="F50" i="4"/>
  <c r="J50" i="4"/>
  <c r="J4" i="4"/>
  <c r="F4" i="4"/>
  <c r="M423" i="1"/>
  <c r="M424" i="1"/>
  <c r="M425" i="1"/>
  <c r="M418" i="1"/>
  <c r="G356" i="1"/>
  <c r="A356" i="1"/>
  <c r="F57" i="4" l="1"/>
  <c r="F89" i="4" s="1"/>
  <c r="J264" i="3"/>
  <c r="H46" i="3"/>
  <c r="H203" i="3"/>
  <c r="J230" i="3"/>
  <c r="H230" i="3"/>
  <c r="H264" i="3" s="1"/>
  <c r="H263" i="3"/>
  <c r="J232" i="2"/>
  <c r="H231" i="2"/>
  <c r="J35" i="2"/>
  <c r="J88" i="4"/>
  <c r="J134" i="3"/>
  <c r="H134" i="3"/>
  <c r="J129" i="3"/>
  <c r="J122" i="3"/>
  <c r="H122" i="3"/>
  <c r="F95" i="3"/>
  <c r="H95" i="3" s="1"/>
  <c r="F70" i="2"/>
  <c r="J89" i="4" l="1"/>
  <c r="J550" i="3"/>
  <c r="H550" i="3"/>
  <c r="J544" i="3"/>
  <c r="H544" i="3"/>
  <c r="J541" i="3"/>
  <c r="H541" i="3"/>
  <c r="H551" i="3" s="1"/>
  <c r="H519" i="3"/>
  <c r="J518" i="3"/>
  <c r="H518" i="3"/>
  <c r="J512" i="3"/>
  <c r="H512" i="3"/>
  <c r="J509" i="3"/>
  <c r="H509" i="3"/>
  <c r="J486" i="3"/>
  <c r="H486" i="3"/>
  <c r="J480" i="3"/>
  <c r="H480" i="3"/>
  <c r="J477" i="3"/>
  <c r="J487" i="3" s="1"/>
  <c r="H477" i="3"/>
  <c r="J454" i="3"/>
  <c r="H454" i="3"/>
  <c r="J448" i="3"/>
  <c r="J455" i="3" s="1"/>
  <c r="H448" i="3"/>
  <c r="H455" i="3" s="1"/>
  <c r="H457" i="3" s="1"/>
  <c r="J445" i="3"/>
  <c r="H445" i="3"/>
  <c r="J422" i="3"/>
  <c r="H422" i="3"/>
  <c r="J416" i="3"/>
  <c r="H416" i="3"/>
  <c r="J413" i="3"/>
  <c r="J423" i="3" s="1"/>
  <c r="H413" i="3"/>
  <c r="J390" i="3"/>
  <c r="H390" i="3"/>
  <c r="J384" i="3"/>
  <c r="J391" i="3" s="1"/>
  <c r="H384" i="3"/>
  <c r="H391" i="3" s="1"/>
  <c r="H393" i="3" s="1"/>
  <c r="J381" i="3"/>
  <c r="H381" i="3"/>
  <c r="J358" i="3"/>
  <c r="H358" i="3"/>
  <c r="J352" i="3"/>
  <c r="H352" i="3"/>
  <c r="J349" i="3"/>
  <c r="J359" i="3" s="1"/>
  <c r="H349" i="3"/>
  <c r="H359" i="3" s="1"/>
  <c r="H361" i="3" s="1"/>
  <c r="J326" i="3"/>
  <c r="H326" i="3"/>
  <c r="J320" i="3"/>
  <c r="H320" i="3"/>
  <c r="H327" i="3" s="1"/>
  <c r="J317" i="3"/>
  <c r="H317" i="3"/>
  <c r="J294" i="3"/>
  <c r="H294" i="3"/>
  <c r="J288" i="3"/>
  <c r="H288" i="3"/>
  <c r="J285" i="3"/>
  <c r="J295" i="3" s="1"/>
  <c r="H285" i="3"/>
  <c r="H295" i="3" s="1"/>
  <c r="H297" i="3" s="1"/>
  <c r="J174" i="3"/>
  <c r="H174" i="3"/>
  <c r="J165" i="3"/>
  <c r="H165" i="3"/>
  <c r="H167" i="3" s="1"/>
  <c r="J138" i="3"/>
  <c r="J137" i="3" s="1"/>
  <c r="H138" i="3"/>
  <c r="H137" i="3" s="1"/>
  <c r="J106" i="3"/>
  <c r="H106" i="3"/>
  <c r="H64" i="3"/>
  <c r="F64" i="3"/>
  <c r="J65" i="3"/>
  <c r="J66" i="3"/>
  <c r="J67" i="3"/>
  <c r="J68" i="3"/>
  <c r="J69" i="3"/>
  <c r="J70" i="3"/>
  <c r="J71" i="3"/>
  <c r="H40" i="3"/>
  <c r="H39" i="3" s="1"/>
  <c r="F40" i="3"/>
  <c r="F39" i="3" s="1"/>
  <c r="H36" i="3"/>
  <c r="F36" i="3"/>
  <c r="H28" i="3"/>
  <c r="F28" i="3"/>
  <c r="F21" i="3"/>
  <c r="J35" i="3"/>
  <c r="J37" i="3"/>
  <c r="J38" i="3"/>
  <c r="J41" i="3"/>
  <c r="J42" i="3"/>
  <c r="J43" i="3"/>
  <c r="J29" i="3"/>
  <c r="J30" i="3"/>
  <c r="J31" i="3"/>
  <c r="J32" i="3"/>
  <c r="J33" i="3"/>
  <c r="J34" i="3"/>
  <c r="H21" i="3"/>
  <c r="H14" i="3"/>
  <c r="J171" i="3"/>
  <c r="J182" i="3" s="1"/>
  <c r="H171" i="3"/>
  <c r="H182" i="3" s="1"/>
  <c r="H184" i="3" s="1"/>
  <c r="J110" i="3"/>
  <c r="H110" i="3"/>
  <c r="J91" i="3"/>
  <c r="J90" i="3"/>
  <c r="J89" i="3"/>
  <c r="H88" i="3"/>
  <c r="H92" i="3" s="1"/>
  <c r="F88" i="3"/>
  <c r="F92" i="3" s="1"/>
  <c r="F93" i="3" s="1"/>
  <c r="J87" i="3"/>
  <c r="J79" i="3"/>
  <c r="J77" i="3"/>
  <c r="J74" i="3"/>
  <c r="J73" i="3"/>
  <c r="H72" i="3"/>
  <c r="F72" i="3"/>
  <c r="J63" i="3"/>
  <c r="J62" i="3"/>
  <c r="H61" i="3"/>
  <c r="F61" i="3"/>
  <c r="J53" i="3"/>
  <c r="J52" i="3"/>
  <c r="J51" i="3"/>
  <c r="J50" i="3"/>
  <c r="J49" i="3"/>
  <c r="J48" i="3"/>
  <c r="J19" i="3"/>
  <c r="J540" i="2"/>
  <c r="H540" i="2"/>
  <c r="J535" i="2"/>
  <c r="H535" i="2"/>
  <c r="J532" i="2"/>
  <c r="H532" i="2"/>
  <c r="H541" i="2" s="1"/>
  <c r="J506" i="2"/>
  <c r="H506" i="2"/>
  <c r="J501" i="2"/>
  <c r="H501" i="2"/>
  <c r="H507" i="2" s="1"/>
  <c r="J498" i="2"/>
  <c r="J507" i="2" s="1"/>
  <c r="H498" i="2"/>
  <c r="J471" i="2"/>
  <c r="H471" i="2"/>
  <c r="J466" i="2"/>
  <c r="H466" i="2"/>
  <c r="J463" i="2"/>
  <c r="H463" i="2"/>
  <c r="H472" i="2" s="1"/>
  <c r="J437" i="2"/>
  <c r="H437" i="2"/>
  <c r="J432" i="2"/>
  <c r="H432" i="2"/>
  <c r="H438" i="2" s="1"/>
  <c r="J429" i="2"/>
  <c r="J438" i="2" s="1"/>
  <c r="H429" i="2"/>
  <c r="J402" i="2"/>
  <c r="H402" i="2"/>
  <c r="J397" i="2"/>
  <c r="H397" i="2"/>
  <c r="J394" i="2"/>
  <c r="H394" i="2"/>
  <c r="H403" i="2" s="1"/>
  <c r="J368" i="2"/>
  <c r="H368" i="2"/>
  <c r="J363" i="2"/>
  <c r="H363" i="2"/>
  <c r="H369" i="2" s="1"/>
  <c r="J360" i="2"/>
  <c r="J369" i="2" s="1"/>
  <c r="H360" i="2"/>
  <c r="J333" i="2"/>
  <c r="H333" i="2"/>
  <c r="J328" i="2"/>
  <c r="H328" i="2"/>
  <c r="J325" i="2"/>
  <c r="H325" i="2"/>
  <c r="H334" i="2" s="1"/>
  <c r="J299" i="2"/>
  <c r="H299" i="2"/>
  <c r="J294" i="2"/>
  <c r="H294" i="2"/>
  <c r="H300" i="2" s="1"/>
  <c r="J291" i="2"/>
  <c r="J300" i="2" s="1"/>
  <c r="H291" i="2"/>
  <c r="J264" i="2"/>
  <c r="H264" i="2"/>
  <c r="J259" i="2"/>
  <c r="H259" i="2"/>
  <c r="J256" i="2"/>
  <c r="H256" i="2"/>
  <c r="H265" i="2" s="1"/>
  <c r="J142" i="2"/>
  <c r="H142" i="2"/>
  <c r="J139" i="2"/>
  <c r="H139" i="2"/>
  <c r="J133" i="2"/>
  <c r="H133" i="2"/>
  <c r="J108" i="2"/>
  <c r="H108" i="2"/>
  <c r="J105" i="2"/>
  <c r="J94" i="2"/>
  <c r="J93" i="2" s="1"/>
  <c r="H94" i="2"/>
  <c r="H93" i="2" s="1"/>
  <c r="J82" i="2"/>
  <c r="H82" i="2"/>
  <c r="H70" i="2"/>
  <c r="H63" i="2"/>
  <c r="H67" i="2" s="1"/>
  <c r="F63" i="2"/>
  <c r="F67" i="2" s="1"/>
  <c r="F68" i="2" s="1"/>
  <c r="J64" i="2"/>
  <c r="J65" i="2"/>
  <c r="J66" i="2"/>
  <c r="J62" i="2"/>
  <c r="F25" i="2"/>
  <c r="H42" i="2"/>
  <c r="H41" i="2" s="1"/>
  <c r="F27" i="2"/>
  <c r="D448" i="1"/>
  <c r="M414" i="1"/>
  <c r="M415" i="1"/>
  <c r="M416" i="1"/>
  <c r="M417" i="1"/>
  <c r="M419" i="1"/>
  <c r="M420" i="1"/>
  <c r="M421" i="1"/>
  <c r="M422" i="1"/>
  <c r="M426" i="1"/>
  <c r="M427" i="1"/>
  <c r="M428" i="1"/>
  <c r="M429" i="1"/>
  <c r="M430" i="1"/>
  <c r="M431" i="1"/>
  <c r="M411" i="1"/>
  <c r="M412" i="1"/>
  <c r="M413" i="1"/>
  <c r="M410" i="1"/>
  <c r="H423" i="3" l="1"/>
  <c r="H425" i="3" s="1"/>
  <c r="H487" i="3"/>
  <c r="H489" i="3" s="1"/>
  <c r="J551" i="3"/>
  <c r="H553" i="3" s="1"/>
  <c r="J327" i="3"/>
  <c r="H329" i="3" s="1"/>
  <c r="J519" i="3"/>
  <c r="H135" i="2"/>
  <c r="H150" i="2"/>
  <c r="H440" i="2"/>
  <c r="H543" i="2"/>
  <c r="J150" i="2"/>
  <c r="J265" i="2"/>
  <c r="H267" i="2" s="1"/>
  <c r="J334" i="2"/>
  <c r="H336" i="2" s="1"/>
  <c r="J403" i="2"/>
  <c r="H405" i="2" s="1"/>
  <c r="J472" i="2"/>
  <c r="H474" i="2" s="1"/>
  <c r="J541" i="2"/>
  <c r="H521" i="3"/>
  <c r="F60" i="3"/>
  <c r="J142" i="3"/>
  <c r="H142" i="3"/>
  <c r="H60" i="3"/>
  <c r="H20" i="3"/>
  <c r="J39" i="3"/>
  <c r="J40" i="3"/>
  <c r="F20" i="3"/>
  <c r="J46" i="3"/>
  <c r="J64" i="3"/>
  <c r="J36" i="3"/>
  <c r="J61" i="3"/>
  <c r="J92" i="3"/>
  <c r="J72" i="3"/>
  <c r="J17" i="3"/>
  <c r="J18" i="3"/>
  <c r="J88" i="3"/>
  <c r="H509" i="2"/>
  <c r="H371" i="2"/>
  <c r="H302" i="2"/>
  <c r="J111" i="2"/>
  <c r="J67" i="2"/>
  <c r="J63" i="2"/>
  <c r="K432" i="1"/>
  <c r="A349" i="1"/>
  <c r="A345" i="1"/>
  <c r="H75" i="3" l="1"/>
  <c r="H78" i="3" s="1"/>
  <c r="H80" i="3" s="1"/>
  <c r="H152" i="2"/>
  <c r="H144" i="3"/>
  <c r="J60" i="3"/>
  <c r="F44" i="3"/>
  <c r="J16" i="3"/>
  <c r="J54" i="2"/>
  <c r="J52" i="2"/>
  <c r="J49" i="2"/>
  <c r="J48" i="2"/>
  <c r="H47" i="2"/>
  <c r="F47" i="2"/>
  <c r="J46" i="2"/>
  <c r="J45" i="2"/>
  <c r="J44" i="2"/>
  <c r="J43" i="2"/>
  <c r="F42" i="2"/>
  <c r="J34" i="2"/>
  <c r="J33" i="2"/>
  <c r="J32" i="2"/>
  <c r="J31" i="2"/>
  <c r="J30" i="2"/>
  <c r="J29" i="2"/>
  <c r="H27" i="2"/>
  <c r="J27" i="2" s="1"/>
  <c r="J24" i="2"/>
  <c r="J23" i="2"/>
  <c r="J22" i="2"/>
  <c r="J21" i="2"/>
  <c r="J20" i="2"/>
  <c r="J19" i="2"/>
  <c r="H18" i="2"/>
  <c r="F18" i="2"/>
  <c r="J17" i="2"/>
  <c r="J16" i="2"/>
  <c r="J15" i="2"/>
  <c r="J14" i="2"/>
  <c r="H13" i="2"/>
  <c r="F13" i="2"/>
  <c r="J28" i="2" l="1"/>
  <c r="J15" i="3"/>
  <c r="J14" i="3" s="1"/>
  <c r="F14" i="3"/>
  <c r="H50" i="2"/>
  <c r="H53" i="2" s="1"/>
  <c r="H55" i="2" s="1"/>
  <c r="J18" i="2"/>
  <c r="J42" i="2"/>
  <c r="F41" i="2"/>
  <c r="J41" i="2" s="1"/>
  <c r="J47" i="2"/>
  <c r="J13" i="2"/>
  <c r="F50" i="2" l="1"/>
  <c r="F51" i="2" s="1"/>
  <c r="F53" i="2" l="1"/>
  <c r="J50" i="2"/>
  <c r="F55" i="2" l="1"/>
  <c r="J53" i="2"/>
  <c r="F26" i="2"/>
  <c r="H105" i="2"/>
  <c r="H111" i="2" s="1"/>
  <c r="H113" i="2" s="1"/>
  <c r="J23" i="3"/>
  <c r="J24" i="3"/>
  <c r="J28" i="3"/>
  <c r="J22" i="3"/>
  <c r="J25" i="3"/>
  <c r="J27" i="3"/>
  <c r="J26" i="3"/>
  <c r="J21" i="3"/>
  <c r="J55" i="2" l="1"/>
  <c r="H58" i="2"/>
  <c r="J20" i="3"/>
  <c r="F75" i="3"/>
  <c r="F58" i="2" l="1"/>
  <c r="H59" i="2"/>
  <c r="F59" i="2" s="1"/>
  <c r="F78" i="3"/>
  <c r="J75" i="3"/>
  <c r="F76" i="3"/>
  <c r="F57" i="2" l="1"/>
  <c r="H57" i="2"/>
  <c r="F80" i="3"/>
  <c r="J78" i="3"/>
  <c r="F45" i="3"/>
  <c r="J80" i="3" l="1"/>
  <c r="H83" i="3"/>
  <c r="F83" i="3" l="1"/>
  <c r="H84" i="3"/>
  <c r="F84" i="3" s="1"/>
  <c r="F82" i="3" l="1"/>
  <c r="H82" i="3"/>
</calcChain>
</file>

<file path=xl/sharedStrings.xml><?xml version="1.0" encoding="utf-8"?>
<sst xmlns="http://schemas.openxmlformats.org/spreadsheetml/2006/main" count="1651" uniqueCount="810">
  <si>
    <t>AGENŢIA PENTRU FINANŢAREA INVESTIŢIILOR RURALE</t>
  </si>
  <si>
    <t xml:space="preserve">OJFIR/CRFIR                                                    </t>
  </si>
  <si>
    <t>Număr înregistrare</t>
  </si>
  <si>
    <t>Număr   Număr Codificare Nr. cerere Nr. Cod Număr ordine măsură submăsură  de rezervă de proiecte   regiune judeţ</t>
  </si>
  <si>
    <t xml:space="preserve">Data Înregistrării            </t>
  </si>
  <si>
    <t>Numele şi prenumele persoanei care înregistrează:  Semnătura:</t>
  </si>
  <si>
    <t>Data primirii cererii de finanţare la Contractare:</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</si>
  <si>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solicitant</t>
    </r>
  </si>
  <si>
    <t xml:space="preserve"> </t>
  </si>
  <si>
    <t>A PREZENTARE GENERALĂ</t>
  </si>
  <si>
    <t>A3 Titlu proiect:</t>
  </si>
  <si>
    <t>A4 Descrierea succintă a proiectului:</t>
  </si>
  <si>
    <t>DATE DE ÎNREGISTRARE</t>
  </si>
  <si>
    <t>NUME ŞI PRENUME DIRECTOR OJFIR/ 
DIRECTOR GENERAL ADJUNCT CRFIR</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</si>
  <si>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Agen</t>
    </r>
    <r>
      <rPr>
        <i/>
        <sz val="10"/>
        <color rgb="FF008080"/>
        <rFont val="Times New Roman"/>
        <family val="1"/>
        <charset val="238"/>
      </rPr>
      <t>ţ</t>
    </r>
    <r>
      <rPr>
        <i/>
        <sz val="10"/>
        <color rgb="FF008080"/>
        <rFont val="Arial"/>
        <family val="2"/>
        <charset val="238"/>
      </rPr>
      <t>ia pentru Finan</t>
    </r>
    <r>
      <rPr>
        <i/>
        <sz val="10"/>
        <color rgb="FF008080"/>
        <rFont val="Times New Roman"/>
        <family val="1"/>
        <charset val="238"/>
      </rPr>
      <t>ţ</t>
    </r>
    <r>
      <rPr>
        <i/>
        <sz val="10"/>
        <color rgb="FF008080"/>
        <rFont val="Arial"/>
        <family val="2"/>
        <charset val="238"/>
      </rPr>
      <t>area Investi</t>
    </r>
    <r>
      <rPr>
        <i/>
        <sz val="10"/>
        <color rgb="FF008080"/>
        <rFont val="Times New Roman"/>
        <family val="1"/>
        <charset val="238"/>
      </rPr>
      <t>ţ</t>
    </r>
    <r>
      <rPr>
        <i/>
        <sz val="10"/>
        <color rgb="FF008080"/>
        <rFont val="Arial"/>
        <family val="2"/>
        <charset val="238"/>
      </rPr>
      <t>iilor Rurale - Oficiul 
Judeţean/Centrul Regional – Programul FEADR pentru cereri de finanţare.</t>
    </r>
  </si>
  <si>
    <t>Semnătura Director OJFIR/Director General
Adjunct CRFIR
Ştampila OJFIR/CRFIR</t>
  </si>
  <si>
    <t>A5 Amplasarea proiectului:</t>
  </si>
  <si>
    <t>Regiunea de dezvoltare: Nord Est</t>
  </si>
  <si>
    <t xml:space="preserve">Județ: </t>
  </si>
  <si>
    <t>Obiectivele investiției</t>
  </si>
  <si>
    <t xml:space="preserve">Comună/ Oraș: </t>
  </si>
  <si>
    <t>A 6.1</t>
  </si>
  <si>
    <t>A 6.2</t>
  </si>
  <si>
    <t>A 6.3</t>
  </si>
  <si>
    <t>A 6.4</t>
  </si>
  <si>
    <t>Prescorare</t>
  </si>
  <si>
    <t>Nr Înreg ORC</t>
  </si>
  <si>
    <t>B INFORMAȚII PRIVIND SOLICITANTUL</t>
  </si>
  <si>
    <t>B1 Descrierea solicitantului</t>
  </si>
  <si>
    <t>B1.1 Informații privind solicitantul</t>
  </si>
  <si>
    <t>Statutul juridic al solicitantului</t>
  </si>
  <si>
    <t>Codul unic de înregistrare APIA</t>
  </si>
  <si>
    <t>Anul atribuirii codului</t>
  </si>
  <si>
    <t>Județ</t>
  </si>
  <si>
    <t>Localitate</t>
  </si>
  <si>
    <t>Sat</t>
  </si>
  <si>
    <t>Cod poștal</t>
  </si>
  <si>
    <t>Strada</t>
  </si>
  <si>
    <t>Nr.</t>
  </si>
  <si>
    <t>Bloc</t>
  </si>
  <si>
    <t>Scară</t>
  </si>
  <si>
    <t>Etaj</t>
  </si>
  <si>
    <t>Apartament</t>
  </si>
  <si>
    <t>Telefon fix/ mobil</t>
  </si>
  <si>
    <t>Fax</t>
  </si>
  <si>
    <t>E-mail</t>
  </si>
  <si>
    <t>B1.3 Numele și prenumele reprezentatnului legal și funcția acestuia în cadrul organizației, precum și specimentul de semnătură:</t>
  </si>
  <si>
    <t>Nume</t>
  </si>
  <si>
    <t>Prenume</t>
  </si>
  <si>
    <t>Funcție</t>
  </si>
  <si>
    <t>Reprezentant legal</t>
  </si>
  <si>
    <t>LEGAL</t>
  </si>
  <si>
    <t>Specimen de semnătură</t>
  </si>
  <si>
    <t>B2 Informații referitoare la reprezentantul legal de proiect</t>
  </si>
  <si>
    <t>B2.1 Date de identitate ale reprezentantului legal de proiect</t>
  </si>
  <si>
    <t>Data nașterii</t>
  </si>
  <si>
    <t>Cod Numeric Personal</t>
  </si>
  <si>
    <t>Act de identitate</t>
  </si>
  <si>
    <t>Seria</t>
  </si>
  <si>
    <t>Eliberat la data</t>
  </si>
  <si>
    <t>De</t>
  </si>
  <si>
    <t>Valabil până la</t>
  </si>
  <si>
    <t>B2.2 Domiciliul stabil al reprezentantului legal de proiect</t>
  </si>
  <si>
    <t>Telefon fix</t>
  </si>
  <si>
    <t>Telefon mobil</t>
  </si>
  <si>
    <t>B3 Informații privind contul bancar pentru proiect FEADR</t>
  </si>
  <si>
    <t>B3.1 Denumirea băncii</t>
  </si>
  <si>
    <t>Denumirea Sucursalei/ Filialei</t>
  </si>
  <si>
    <t>B3.2 Adresa Băncii/ Sucursalei</t>
  </si>
  <si>
    <t>B3.3 Cod IBAN</t>
  </si>
  <si>
    <t>B3.4 Titularul contului bancar</t>
  </si>
  <si>
    <t>Procent aferent intensității</t>
  </si>
  <si>
    <t>Curs EURO</t>
  </si>
  <si>
    <t>Denumirea capitolelor de cheltuieli</t>
  </si>
  <si>
    <t>Cheltuieli eligibile</t>
  </si>
  <si>
    <t>Total</t>
  </si>
  <si>
    <t>Capitolul 1 Cheltuieli pentru obtinerea şi amenajarea terenului - total, din care:</t>
  </si>
  <si>
    <t>1.1 Cheltuieli pentru obţinerea terenului</t>
  </si>
  <si>
    <t>1.2 Cheltuieli pentru amenajarea terenului</t>
  </si>
  <si>
    <t>1.3 Cheltuieli cu amenajari pentru protecţia mediului şi aducerea la starea iniţială</t>
  </si>
  <si>
    <t>Capitolul 2 Cheltuieli pentru asigurarea utilităţilor necesare obiectivului</t>
  </si>
  <si>
    <t>Capitolul 3 Cheltuieli pentru proiectare şi asistenţă tehnică - total, din care:</t>
  </si>
  <si>
    <t>3.1 Studii de teren</t>
  </si>
  <si>
    <t>3.2 Obţinerea de avize, acorduri şi autorizaţii</t>
  </si>
  <si>
    <t>3.3 Proiectare şi inginerie</t>
  </si>
  <si>
    <t>3.4 Organizarea procedurilor de achiziţie</t>
  </si>
  <si>
    <t>3.5 Consultanţă</t>
  </si>
  <si>
    <t>3.6 Asistenţă tehnică</t>
  </si>
  <si>
    <t>Verificare încadrare cheltuieli capitolul 3</t>
  </si>
  <si>
    <t>Capitolul 4 Cheltuieli pentru investiţia de bază - total, din care:</t>
  </si>
  <si>
    <t>4.1 Construcţii şi instalaţii</t>
  </si>
  <si>
    <t>4.2 Montaj utilaj tehnologic</t>
  </si>
  <si>
    <t>4.3 Utilaje, echipamente tehnologice şi funcţionale cu montaj (procurare)</t>
  </si>
  <si>
    <t>4.4 Utilaje şi echipamente fară montaj, mijloace de transport, alte achiziţii specifice</t>
  </si>
  <si>
    <t>4.5 Dotări</t>
  </si>
  <si>
    <t>4.6 Active necorporale</t>
  </si>
  <si>
    <t>Capitolul 5 Alte cheltuieli - total, din care:</t>
  </si>
  <si>
    <t>5.1 Organizare de şantier</t>
  </si>
  <si>
    <t>5.1.1 lucrări de construcţii şi instalaţii aferente organizării de şantier</t>
  </si>
  <si>
    <t>5.1.2 cheltuieli conexe orgănizării şantierului</t>
  </si>
  <si>
    <t>5.2 Comisioane, taxe, costul creditului</t>
  </si>
  <si>
    <t>5.3 Cheltuieli diverse şi neprevăzute</t>
  </si>
  <si>
    <t>Capitolul 6 Cheltuieli pentru darea în exploatare - total, din care:</t>
  </si>
  <si>
    <t>6.1 Pregătirea personalului de exploatare</t>
  </si>
  <si>
    <t>6.2 Probe tehnologice şi teste</t>
  </si>
  <si>
    <t>TOTAL  GENERAL</t>
  </si>
  <si>
    <t>Verificare actualizare</t>
  </si>
  <si>
    <t>ACTUALIZARE Cheltuieli Eligibile (max 5%)</t>
  </si>
  <si>
    <t>TOTAL GENERAL CU ACTUALIZARE</t>
  </si>
  <si>
    <t>Valoare TVA</t>
  </si>
  <si>
    <t>TOTAL GENERAL inclusiv TVA</t>
  </si>
  <si>
    <t>LEI</t>
  </si>
  <si>
    <t>EURO</t>
  </si>
  <si>
    <t>Plan Financiar</t>
  </si>
  <si>
    <t>Ajutor public nerambursabil (contribuţie UE şi cofinanţare naţională)</t>
  </si>
  <si>
    <t>TOTAL PROIECT</t>
  </si>
  <si>
    <t>Avans solicitat</t>
  </si>
  <si>
    <t>Procent avans solicitat ca procent din ajutorul public nerambursabil</t>
  </si>
  <si>
    <t>Cheltuieli neeligibile</t>
  </si>
  <si>
    <t xml:space="preserve">                        asimilata</t>
  </si>
  <si>
    <t>A1</t>
  </si>
  <si>
    <t xml:space="preserve">Conţinutul cadru al documentaţiei tehnico-economice faza SF/DALI conform : </t>
  </si>
  <si>
    <t>HG 28/ 2008</t>
  </si>
  <si>
    <t>HG 907/ 2016</t>
  </si>
  <si>
    <t>Iași</t>
  </si>
  <si>
    <t>Neamț</t>
  </si>
  <si>
    <t>Volintiresti</t>
  </si>
  <si>
    <t>Mircesti</t>
  </si>
  <si>
    <t xml:space="preserve">             Sat/Oraș: </t>
  </si>
  <si>
    <t xml:space="preserve">        Sat/Oraș: </t>
  </si>
  <si>
    <t>Targu Frumos</t>
  </si>
  <si>
    <t>Alexandru Ioan Cuza</t>
  </si>
  <si>
    <t>Al I Cuza</t>
  </si>
  <si>
    <t>Cogalniceni</t>
  </si>
  <si>
    <t>Scheia</t>
  </si>
  <si>
    <t>Bals</t>
  </si>
  <si>
    <t>Boureni</t>
  </si>
  <si>
    <t>Coasta Magurii</t>
  </si>
  <si>
    <t>Butea</t>
  </si>
  <si>
    <t>Miclauseni</t>
  </si>
  <si>
    <t>Costesti</t>
  </si>
  <si>
    <t>Giurgesti</t>
  </si>
  <si>
    <t>Cucuteni</t>
  </si>
  <si>
    <t>Baiceni</t>
  </si>
  <si>
    <t>Barbatesti</t>
  </si>
  <si>
    <t>Sacaresti</t>
  </si>
  <si>
    <t>Halaucesti</t>
  </si>
  <si>
    <t>Luncasi</t>
  </si>
  <si>
    <t>Helesteni</t>
  </si>
  <si>
    <t>Harmaneasa</t>
  </si>
  <si>
    <t>Movileni</t>
  </si>
  <si>
    <t>Oboroceni</t>
  </si>
  <si>
    <t>Iugani</t>
  </si>
  <si>
    <t>Mogosesti Siret</t>
  </si>
  <si>
    <t>Muncelu de Sus</t>
  </si>
  <si>
    <t>Tudor Vladimirescu</t>
  </si>
  <si>
    <t xml:space="preserve">Ruginoasa </t>
  </si>
  <si>
    <t>Ruginoasa</t>
  </si>
  <si>
    <t>Dumbravita</t>
  </si>
  <si>
    <t>Rediu</t>
  </si>
  <si>
    <t>Vascani</t>
  </si>
  <si>
    <t>Strunga</t>
  </si>
  <si>
    <t>Farcaseni</t>
  </si>
  <si>
    <t>Bratulesti</t>
  </si>
  <si>
    <t>Crivesti</t>
  </si>
  <si>
    <t>Cucova</t>
  </si>
  <si>
    <t>Fedeleseni</t>
  </si>
  <si>
    <t>Gura Vaii</t>
  </si>
  <si>
    <t>Habasesti</t>
  </si>
  <si>
    <t>Botesti</t>
  </si>
  <si>
    <t>Barticesti</t>
  </si>
  <si>
    <t>Nisiporesti</t>
  </si>
  <si>
    <t>Gheraesti</t>
  </si>
  <si>
    <t>Gheraestii Noi</t>
  </si>
  <si>
    <t>Tetcani</t>
  </si>
  <si>
    <t>puncte</t>
  </si>
  <si>
    <t>Detaliere criterii de selectie indeplinite</t>
  </si>
  <si>
    <t>Denumire</t>
  </si>
  <si>
    <t>Data infiintarii</t>
  </si>
  <si>
    <t>Numar de inregistrare in registrul comertului (daca este cazul)</t>
  </si>
  <si>
    <t>B1.2 Sediul social/ Domiciliul stabil al solicitantului/ Reședința din România</t>
  </si>
  <si>
    <t>D ALTE INFORMATII</t>
  </si>
  <si>
    <t>Programarea proiectului</t>
  </si>
  <si>
    <t>Numarul de luni de implementare</t>
  </si>
  <si>
    <t>Documentele se vor anexa cererii de finantare in ordinea de mai jos</t>
  </si>
  <si>
    <t>Lista documentelor</t>
  </si>
  <si>
    <t>Obligatoriu daca proiectul impune</t>
  </si>
  <si>
    <t>PAGINA de la - pana la</t>
  </si>
  <si>
    <t>Obligatoriu pentru toate proiectele</t>
  </si>
  <si>
    <t>ETAPA</t>
  </si>
  <si>
    <t>DEPUNERE</t>
  </si>
  <si>
    <t>CONTRACTARE</t>
  </si>
  <si>
    <t>F DECLARATIE PE PROPRIA RASPUNDERE A SOLICITANTULUI</t>
  </si>
  <si>
    <t>Prin aceasta declaratie solicitantul</t>
  </si>
  <si>
    <t>care solicită asistență financiară nerambursabilă prin programul FEADR pentru proiectul intitulat</t>
  </si>
  <si>
    <t>prin reprezentant legal</t>
  </si>
  <si>
    <t>cunoscând prevederile legii penale cu privire la falsul în declarații:</t>
  </si>
  <si>
    <t>1. Declar că proiectul propus asistenței financiare nerambursabile FEADR nu beneficiază de altă finanțare din programe de finanțare nerambursabilă.</t>
  </si>
  <si>
    <t>De asemenea mă angajez ca în cazul în care proiectul va fi selectat pentru finanțare FEADR, nu voi depune acest proiect la nici un alt program de finanțare nerambursabilă la care proiectul poate fi în întregime sau parțial eligibil pentru asistență.</t>
  </si>
  <si>
    <t>2. Declar că îndeplinesc condițiile de eligibilitate prevăzute în fișa sub-măsurii și Ghidul Solicitantului și mă angajez să le respect pe perioada de valabilitate a contractului de finanțare și monitorizare a investiției, inclusiv criteriile de selecție pentru care proiectul a fost punctat.</t>
  </si>
  <si>
    <r>
      <t xml:space="preserve">Acuzat din cauza unei greșeli privind conduita profesională având ca soluție finală </t>
    </r>
    <r>
      <rPr>
        <i/>
        <sz val="10"/>
        <color rgb="FF008080"/>
        <rFont val="Arial"/>
        <family val="2"/>
        <charset val="238"/>
      </rPr>
      <t xml:space="preserve">res judicata </t>
    </r>
    <r>
      <rPr>
        <sz val="10"/>
        <color rgb="FF008080"/>
        <rFont val="Arial"/>
        <family val="2"/>
        <charset val="238"/>
      </rPr>
      <t>(împotriva căreia nici un apel nu este posibil)</t>
    </r>
  </si>
  <si>
    <t>3. Declar că toate informațiile din prezenta cerere de finanțare și din documentele anexate sunt corecte și mă angajez să respect condițiile cerute în reglementările referitoare la prezentul program și pe cele legate de proiectul anexat și să furnizez periodic, la cerere, documentele justificative necesare.</t>
  </si>
  <si>
    <t>Vinovat de grave deficiențe de conduită profesională dovedite prin orice mijloace pe care Agenția le poate justifica. Vinovat de faptul că nu am prezentat informaţiile cerute de autoritatea contractantă ca o condiţie de participare la licitaţie sau contractare</t>
  </si>
  <si>
    <t>Încălcarea prevederilor contractuale prin care nu mi-am îndeplinit obligațiile contractuale în legătură cu un alt contract cu Agenția sau alte contracte finanțate din fonduri comunitare.</t>
  </si>
  <si>
    <t>Încercarea de a obține informații confidențiale sau de influențare a Agenției în timpul procesului de evaluare a proiectului și nu voi face presiuni la adresa evaluatorului.</t>
  </si>
  <si>
    <t>6.</t>
  </si>
  <si>
    <t>Declar că organizația pe care o reprezint ARE datorii către instituții de credit și/sau instituții financiare nebancare. În acest sens, atașez Graficul de rambursare a datoriilor și document de la bancă pentru certificarea respectării graficului de rambursare.</t>
  </si>
  <si>
    <t>Declar că organizația pe care o reprezint NU are datorii către instituții de credit şi/sau instituții financiare nebancare.</t>
  </si>
  <si>
    <t>7. Declar pe propria răspundere ca în cazul în care nu respect oricare din punctele prevăzute în această declarație proiectul să devină neeligibil în baza criteriului "Eligibilitatea solicitantului" sau contractul să fie reziliat.</t>
  </si>
  <si>
    <t>8.  Declar pe propria răspundere că:</t>
  </si>
  <si>
    <t>Nu sunt înregistrat în scopuri TVA și că mă angajez să notific Agenției orice modificare a situatiei privind înregistrarea ca plătitor de TVA, în maximum 10 (zece) zile de la data înregistrării în scopuri TVA.</t>
  </si>
  <si>
    <t>Sunt înregistrat în scopuri de TVA (certificat de înregistrare fiscală în scopuri de TVA).</t>
  </si>
  <si>
    <t>10.  Declar pe propria raspundere că nu am fapte înscrise în cazierul fiscal.</t>
  </si>
  <si>
    <t>11.  Declar pe propria răspundere că toate cheltuielile neeligibile vor fi suportate de solicitant și că acestea vor fi realizate până la finalizarea proiectului.</t>
  </si>
  <si>
    <t>Semnătura reprezentant legal şi ştampila</t>
  </si>
  <si>
    <t>Data</t>
  </si>
  <si>
    <t xml:space="preserve">1. </t>
  </si>
  <si>
    <t>2.</t>
  </si>
  <si>
    <t>Total investitii - Euro (valoarea totala a proiectului TVA inclus)</t>
  </si>
  <si>
    <t>FACTORI DE RISC</t>
  </si>
  <si>
    <t>Punctaj obţinut</t>
  </si>
  <si>
    <t>I1. Valoarea sprijinului public nerambursabil (EURO)</t>
  </si>
  <si>
    <t>I2. Complexitatea investitiei</t>
  </si>
  <si>
    <t xml:space="preserve">   Investitie noua</t>
  </si>
  <si>
    <t>Punctaj obtinut</t>
  </si>
  <si>
    <t xml:space="preserve">I3. Riscul proiectului d.p.d.v. al raportului procentual între Cheltuielile suportate de solicitant și  Valoarea ajutorului nerambursabil
                   Total valoare proiect(fără TVA)
% = --------------------------------------------------------- x 100
        Valoarea ajutorului nerambursabil solicitat
</t>
  </si>
  <si>
    <t>TOTAL</t>
  </si>
  <si>
    <t>În cazul în care nu aveți un cod unic de înregistrare APIA, completați acest formular</t>
  </si>
  <si>
    <t>FORMULAR</t>
  </si>
  <si>
    <r>
      <t>de înscriere în Registrul unic de identificare pentru solicitan</t>
    </r>
    <r>
      <rPr>
        <b/>
        <sz val="10"/>
        <color theme="1"/>
        <rFont val="Times New Roman"/>
        <family val="1"/>
        <charset val="238"/>
      </rPr>
      <t>ţ</t>
    </r>
    <r>
      <rPr>
        <b/>
        <sz val="10"/>
        <color theme="1"/>
        <rFont val="Arial"/>
        <family val="2"/>
        <charset val="238"/>
      </rPr>
      <t>ii de finan</t>
    </r>
    <r>
      <rPr>
        <b/>
        <sz val="10"/>
        <color theme="1"/>
        <rFont val="Times New Roman"/>
        <family val="1"/>
        <charset val="238"/>
      </rPr>
      <t>ţ</t>
    </r>
    <r>
      <rPr>
        <b/>
        <sz val="10"/>
        <color theme="1"/>
        <rFont val="Arial"/>
        <family val="2"/>
        <charset val="238"/>
      </rPr>
      <t>are prin m</t>
    </r>
    <r>
      <rPr>
        <b/>
        <sz val="10"/>
        <color theme="1"/>
        <rFont val="Times New Roman"/>
        <family val="1"/>
        <charset val="238"/>
      </rPr>
      <t>ă</t>
    </r>
    <r>
      <rPr>
        <b/>
        <sz val="10"/>
        <color theme="1"/>
        <rFont val="Arial"/>
        <family val="2"/>
        <charset val="238"/>
      </rPr>
      <t>surile</t>
    </r>
  </si>
  <si>
    <r>
      <t>Programului na</t>
    </r>
    <r>
      <rPr>
        <b/>
        <sz val="10"/>
        <color theme="1"/>
        <rFont val="Times New Roman"/>
        <family val="1"/>
        <charset val="238"/>
      </rPr>
      <t>ţ</t>
    </r>
    <r>
      <rPr>
        <b/>
        <sz val="10"/>
        <color theme="1"/>
        <rFont val="Arial"/>
        <family val="2"/>
        <charset val="238"/>
      </rPr>
      <t>ional de dezvoltare rural</t>
    </r>
    <r>
      <rPr>
        <b/>
        <sz val="10"/>
        <color theme="1"/>
        <rFont val="Times New Roman"/>
        <family val="1"/>
        <charset val="238"/>
      </rPr>
      <t xml:space="preserve">ă </t>
    </r>
    <r>
      <rPr>
        <b/>
        <sz val="10"/>
        <color theme="1"/>
        <rFont val="Arial"/>
        <family val="2"/>
        <charset val="238"/>
      </rPr>
      <t>2014 - 2020</t>
    </r>
  </si>
  <si>
    <t>Denumire solicitant:</t>
  </si>
  <si>
    <t>Categorie Solicitant:</t>
  </si>
  <si>
    <t>Sediul / Adresa</t>
  </si>
  <si>
    <r>
      <t>Ţ</t>
    </r>
    <r>
      <rPr>
        <sz val="10"/>
        <color theme="1"/>
        <rFont val="Arial"/>
        <family val="2"/>
        <charset val="238"/>
      </rPr>
      <t>ara</t>
    </r>
  </si>
  <si>
    <r>
      <t>Jude</t>
    </r>
    <r>
      <rPr>
        <sz val="10"/>
        <color theme="1"/>
        <rFont val="Times New Roman"/>
        <family val="1"/>
        <charset val="238"/>
      </rPr>
      <t>ţ</t>
    </r>
    <r>
      <rPr>
        <sz val="10"/>
        <color theme="1"/>
        <rFont val="Arial"/>
        <family val="2"/>
        <charset val="238"/>
      </rPr>
      <t>ul</t>
    </r>
  </si>
  <si>
    <t>oraşul</t>
  </si>
  <si>
    <t>comuna</t>
  </si>
  <si>
    <t>satul</t>
  </si>
  <si>
    <t>strada</t>
  </si>
  <si>
    <t>nr</t>
  </si>
  <si>
    <t>bl</t>
  </si>
  <si>
    <t>etaj</t>
  </si>
  <si>
    <t>apartament</t>
  </si>
  <si>
    <t>sectorul</t>
  </si>
  <si>
    <t>cod postal</t>
  </si>
  <si>
    <t>nr telefon</t>
  </si>
  <si>
    <t>fax</t>
  </si>
  <si>
    <t>email</t>
  </si>
  <si>
    <r>
      <t>Num</t>
    </r>
    <r>
      <rPr>
        <sz val="10"/>
        <color theme="1"/>
        <rFont val="Times New Roman"/>
        <family val="1"/>
        <charset val="238"/>
      </rPr>
      <t>ă</t>
    </r>
    <r>
      <rPr>
        <sz val="10"/>
        <color theme="1"/>
        <rFont val="Arial"/>
        <family val="2"/>
        <charset val="238"/>
      </rPr>
      <t>r de înregistrare în registrul comer</t>
    </r>
    <r>
      <rPr>
        <sz val="10"/>
        <color theme="1"/>
        <rFont val="Times New Roman"/>
        <family val="1"/>
        <charset val="238"/>
      </rPr>
      <t>ț</t>
    </r>
    <r>
      <rPr>
        <sz val="10"/>
        <color theme="1"/>
        <rFont val="Arial"/>
        <family val="2"/>
        <charset val="238"/>
      </rPr>
      <t>ului/Registrul asocia</t>
    </r>
    <r>
      <rPr>
        <sz val="10"/>
        <color theme="1"/>
        <rFont val="Times New Roman"/>
        <family val="1"/>
        <charset val="238"/>
      </rPr>
      <t>ț</t>
    </r>
    <r>
      <rPr>
        <sz val="10"/>
        <color theme="1"/>
        <rFont val="Arial"/>
        <family val="2"/>
        <charset val="238"/>
      </rPr>
      <t xml:space="preserve">iilor </t>
    </r>
    <r>
      <rPr>
        <sz val="10"/>
        <color theme="1"/>
        <rFont val="Times New Roman"/>
        <family val="1"/>
        <charset val="238"/>
      </rPr>
      <t>ș</t>
    </r>
    <r>
      <rPr>
        <sz val="10"/>
        <color theme="1"/>
        <rFont val="Arial"/>
        <family val="2"/>
        <charset val="238"/>
      </rPr>
      <t>i funda</t>
    </r>
    <r>
      <rPr>
        <sz val="10"/>
        <color theme="1"/>
        <rFont val="Times New Roman"/>
        <family val="1"/>
        <charset val="238"/>
      </rPr>
      <t>ț</t>
    </r>
    <r>
      <rPr>
        <sz val="10"/>
        <color theme="1"/>
        <rFont val="Arial"/>
        <family val="2"/>
        <charset val="238"/>
      </rPr>
      <t>iilor</t>
    </r>
  </si>
  <si>
    <t>CUI/ CIF</t>
  </si>
  <si>
    <r>
      <t>Cod CAEN pentru activitatea principal</t>
    </r>
    <r>
      <rPr>
        <sz val="10"/>
        <color theme="1"/>
        <rFont val="Times New Roman"/>
        <family val="1"/>
        <charset val="238"/>
      </rPr>
      <t>ă</t>
    </r>
  </si>
  <si>
    <t>Cod CAEN pentru activitatea secundară pentru care se solicită înregistrarea în Registrul unic de identificare</t>
  </si>
  <si>
    <t>Cod IBAN</t>
  </si>
  <si>
    <t>deschis la Banca</t>
  </si>
  <si>
    <r>
      <t>Sucursala / Agen</t>
    </r>
    <r>
      <rPr>
        <sz val="10"/>
        <color theme="1"/>
        <rFont val="Times New Roman"/>
        <family val="1"/>
        <charset val="238"/>
      </rPr>
      <t>ț</t>
    </r>
    <r>
      <rPr>
        <sz val="10"/>
        <color theme="1"/>
        <rFont val="Arial"/>
        <family val="2"/>
        <charset val="238"/>
      </rPr>
      <t>ie</t>
    </r>
  </si>
  <si>
    <t>Prin reprezentant legal, doamna/domnul</t>
  </si>
  <si>
    <t>cu CNP</t>
  </si>
  <si>
    <r>
      <t>solicit înscrierea în Registrul unic de îdentificare - Agen</t>
    </r>
    <r>
      <rPr>
        <sz val="10"/>
        <color theme="1"/>
        <rFont val="Times New Roman"/>
        <family val="1"/>
        <charset val="238"/>
      </rPr>
      <t>ţ</t>
    </r>
    <r>
      <rPr>
        <sz val="10"/>
        <color theme="1"/>
        <rFont val="Arial"/>
        <family val="2"/>
        <charset val="238"/>
      </rPr>
      <t>ia de Pl</t>
    </r>
    <r>
      <rPr>
        <sz val="10"/>
        <color theme="1"/>
        <rFont val="Times New Roman"/>
        <family val="1"/>
        <charset val="238"/>
      </rPr>
      <t>ăţ</t>
    </r>
    <r>
      <rPr>
        <sz val="10"/>
        <color theme="1"/>
        <rFont val="Arial"/>
        <family val="2"/>
        <charset val="238"/>
      </rPr>
      <t xml:space="preserve">i </t>
    </r>
    <r>
      <rPr>
        <sz val="10"/>
        <color theme="1"/>
        <rFont val="Times New Roman"/>
        <family val="1"/>
        <charset val="238"/>
      </rPr>
      <t>ş</t>
    </r>
    <r>
      <rPr>
        <sz val="10"/>
        <color theme="1"/>
        <rFont val="Arial"/>
        <family val="2"/>
        <charset val="238"/>
      </rPr>
      <t>i Interven</t>
    </r>
    <r>
      <rPr>
        <sz val="10"/>
        <color theme="1"/>
        <rFont val="Times New Roman"/>
        <family val="1"/>
        <charset val="238"/>
      </rPr>
      <t>ţ</t>
    </r>
    <r>
      <rPr>
        <sz val="10"/>
        <color theme="1"/>
        <rFont val="Arial"/>
        <family val="2"/>
        <charset val="238"/>
      </rPr>
      <t>ie pentru Agricultur</t>
    </r>
    <r>
      <rPr>
        <sz val="10"/>
        <color theme="1"/>
        <rFont val="Times New Roman"/>
        <family val="1"/>
        <charset val="238"/>
      </rPr>
      <t>ă</t>
    </r>
    <r>
      <rPr>
        <sz val="10"/>
        <color theme="1"/>
        <rFont val="Arial"/>
        <family val="2"/>
        <charset val="238"/>
      </rPr>
      <t>.</t>
    </r>
  </si>
  <si>
    <r>
      <t>Am luat la cuno</t>
    </r>
    <r>
      <rPr>
        <sz val="10"/>
        <color theme="1"/>
        <rFont val="Times New Roman"/>
        <family val="1"/>
        <charset val="238"/>
      </rPr>
      <t>ş</t>
    </r>
    <r>
      <rPr>
        <sz val="10"/>
        <color theme="1"/>
        <rFont val="Arial"/>
        <family val="2"/>
        <charset val="238"/>
      </rPr>
      <t>tin</t>
    </r>
    <r>
      <rPr>
        <sz val="10"/>
        <color theme="1"/>
        <rFont val="Times New Roman"/>
        <family val="1"/>
        <charset val="238"/>
      </rPr>
      <t xml:space="preserve">ţă </t>
    </r>
    <r>
      <rPr>
        <sz val="10"/>
        <color theme="1"/>
        <rFont val="Arial"/>
        <family val="2"/>
        <charset val="238"/>
      </rPr>
      <t>c</t>
    </r>
    <r>
      <rPr>
        <sz val="10"/>
        <color theme="1"/>
        <rFont val="Times New Roman"/>
        <family val="1"/>
        <charset val="238"/>
      </rPr>
      <t xml:space="preserve">ă </t>
    </r>
    <r>
      <rPr>
        <sz val="10"/>
        <color theme="1"/>
        <rFont val="Arial"/>
        <family val="2"/>
        <charset val="238"/>
      </rPr>
      <t>orice modificare a informa</t>
    </r>
    <r>
      <rPr>
        <sz val="10"/>
        <color theme="1"/>
        <rFont val="Times New Roman"/>
        <family val="1"/>
        <charset val="238"/>
      </rPr>
      <t>ţ</t>
    </r>
    <r>
      <rPr>
        <sz val="10"/>
        <color theme="1"/>
        <rFont val="Arial"/>
        <family val="2"/>
        <charset val="238"/>
      </rPr>
      <t>iilor de mai sus trebuie furnizat</t>
    </r>
    <r>
      <rPr>
        <sz val="10"/>
        <color theme="1"/>
        <rFont val="Times New Roman"/>
        <family val="1"/>
        <charset val="238"/>
      </rPr>
      <t xml:space="preserve">ă </t>
    </r>
    <r>
      <rPr>
        <sz val="10"/>
        <color theme="1"/>
        <rFont val="Arial"/>
        <family val="2"/>
        <charset val="238"/>
      </rPr>
      <t>c</t>
    </r>
    <r>
      <rPr>
        <sz val="10"/>
        <color theme="1"/>
        <rFont val="Times New Roman"/>
        <family val="1"/>
        <charset val="238"/>
      </rPr>
      <t>ă</t>
    </r>
    <r>
      <rPr>
        <sz val="10"/>
        <color theme="1"/>
        <rFont val="Arial"/>
        <family val="2"/>
        <charset val="238"/>
      </rPr>
      <t>tre APIA în termen de maximum 10 zile lucr</t>
    </r>
    <r>
      <rPr>
        <sz val="10"/>
        <color theme="1"/>
        <rFont val="Times New Roman"/>
        <family val="1"/>
        <charset val="238"/>
      </rPr>
      <t>ă</t>
    </r>
    <r>
      <rPr>
        <sz val="10"/>
        <color theme="1"/>
        <rFont val="Arial"/>
        <family val="2"/>
        <charset val="238"/>
      </rPr>
      <t>toare de la producerea acestora.</t>
    </r>
  </si>
  <si>
    <r>
      <t>Declar pe propria r</t>
    </r>
    <r>
      <rPr>
        <sz val="10"/>
        <color theme="1"/>
        <rFont val="Times New Roman"/>
        <family val="1"/>
        <charset val="238"/>
      </rPr>
      <t>ă</t>
    </r>
    <r>
      <rPr>
        <sz val="10"/>
        <color theme="1"/>
        <rFont val="Arial"/>
        <family val="2"/>
        <charset val="238"/>
      </rPr>
      <t>spundere c</t>
    </r>
    <r>
      <rPr>
        <sz val="10"/>
        <color theme="1"/>
        <rFont val="Times New Roman"/>
        <family val="1"/>
        <charset val="238"/>
      </rPr>
      <t xml:space="preserve">ă </t>
    </r>
    <r>
      <rPr>
        <sz val="10"/>
        <color theme="1"/>
        <rFont val="Arial"/>
        <family val="2"/>
        <charset val="238"/>
      </rPr>
      <t>cele de mai sus sunt conforme cu realitatea.</t>
    </r>
  </si>
  <si>
    <r>
      <t>Sunt de acord ca datele din cerere s</t>
    </r>
    <r>
      <rPr>
        <sz val="10"/>
        <color theme="1"/>
        <rFont val="Times New Roman"/>
        <family val="1"/>
        <charset val="238"/>
      </rPr>
      <t xml:space="preserve">ă </t>
    </r>
    <r>
      <rPr>
        <sz val="10"/>
        <color theme="1"/>
        <rFont val="Arial"/>
        <family val="2"/>
        <charset val="238"/>
      </rPr>
      <t xml:space="preserve">fie introduse în baza de date a Sistemului Integrat de Administrare </t>
    </r>
    <r>
      <rPr>
        <sz val="10"/>
        <color theme="1"/>
        <rFont val="Times New Roman"/>
        <family val="1"/>
        <charset val="238"/>
      </rPr>
      <t>ş</t>
    </r>
    <r>
      <rPr>
        <sz val="10"/>
        <color theme="1"/>
        <rFont val="Arial"/>
        <family val="2"/>
        <charset val="238"/>
      </rPr>
      <t xml:space="preserve">i Control, procesate </t>
    </r>
    <r>
      <rPr>
        <sz val="10"/>
        <color theme="1"/>
        <rFont val="Times New Roman"/>
        <family val="1"/>
        <charset val="238"/>
      </rPr>
      <t>ş</t>
    </r>
    <r>
      <rPr>
        <sz val="10"/>
        <color theme="1"/>
        <rFont val="Arial"/>
        <family val="2"/>
        <charset val="238"/>
      </rPr>
      <t xml:space="preserve">i verificate în vederea înscrierii în Registrul unic de identificare </t>
    </r>
    <r>
      <rPr>
        <sz val="10"/>
        <color theme="1"/>
        <rFont val="Times New Roman"/>
        <family val="1"/>
        <charset val="238"/>
      </rPr>
      <t>ş</t>
    </r>
    <r>
      <rPr>
        <sz val="10"/>
        <color theme="1"/>
        <rFont val="Arial"/>
        <family val="2"/>
        <charset val="238"/>
      </rPr>
      <t>i transmise autorit</t>
    </r>
    <r>
      <rPr>
        <sz val="10"/>
        <color theme="1"/>
        <rFont val="Times New Roman"/>
        <family val="1"/>
        <charset val="238"/>
      </rPr>
      <t>ăţ</t>
    </r>
    <r>
      <rPr>
        <sz val="10"/>
        <color theme="1"/>
        <rFont val="Arial"/>
        <family val="2"/>
        <charset val="238"/>
      </rPr>
      <t>ilor responsabile în vederea elabor</t>
    </r>
    <r>
      <rPr>
        <sz val="10"/>
        <color theme="1"/>
        <rFont val="Times New Roman"/>
        <family val="1"/>
        <charset val="238"/>
      </rPr>
      <t>ă</t>
    </r>
    <r>
      <rPr>
        <sz val="10"/>
        <color theme="1"/>
        <rFont val="Arial"/>
        <family val="2"/>
        <charset val="238"/>
      </rPr>
      <t xml:space="preserve">rii de studii statistice </t>
    </r>
    <r>
      <rPr>
        <sz val="10"/>
        <color theme="1"/>
        <rFont val="Times New Roman"/>
        <family val="1"/>
        <charset val="238"/>
      </rPr>
      <t>ş</t>
    </r>
    <r>
      <rPr>
        <sz val="10"/>
        <color theme="1"/>
        <rFont val="Arial"/>
        <family val="2"/>
        <charset val="238"/>
      </rPr>
      <t>i de evalu</t>
    </r>
    <r>
      <rPr>
        <sz val="10"/>
        <color theme="1"/>
        <rFont val="Times New Roman"/>
        <family val="1"/>
        <charset val="238"/>
      </rPr>
      <t>ă</t>
    </r>
    <r>
      <rPr>
        <sz val="10"/>
        <color theme="1"/>
        <rFont val="Arial"/>
        <family val="2"/>
        <charset val="238"/>
      </rPr>
      <t>ri economice, în condi</t>
    </r>
    <r>
      <rPr>
        <sz val="10"/>
        <color theme="1"/>
        <rFont val="Times New Roman"/>
        <family val="1"/>
        <charset val="238"/>
      </rPr>
      <t>ţ</t>
    </r>
    <r>
      <rPr>
        <sz val="10"/>
        <color theme="1"/>
        <rFont val="Arial"/>
        <family val="2"/>
        <charset val="238"/>
      </rPr>
      <t>iile Legii nr. 677-2001 pentru protec</t>
    </r>
    <r>
      <rPr>
        <sz val="10"/>
        <color theme="1"/>
        <rFont val="Times New Roman"/>
        <family val="1"/>
        <charset val="238"/>
      </rPr>
      <t>ţ</t>
    </r>
    <r>
      <rPr>
        <sz val="10"/>
        <color theme="1"/>
        <rFont val="Arial"/>
        <family val="2"/>
        <charset val="238"/>
      </rPr>
      <t xml:space="preserve">ia persoanelor cu privire la prelucrarea datelor cu caracter personal </t>
    </r>
    <r>
      <rPr>
        <sz val="10"/>
        <color theme="1"/>
        <rFont val="Times New Roman"/>
        <family val="1"/>
        <charset val="238"/>
      </rPr>
      <t>ş</t>
    </r>
    <r>
      <rPr>
        <sz val="10"/>
        <color theme="1"/>
        <rFont val="Arial"/>
        <family val="2"/>
        <charset val="238"/>
      </rPr>
      <t>i libera circula</t>
    </r>
    <r>
      <rPr>
        <sz val="10"/>
        <color theme="1"/>
        <rFont val="Times New Roman"/>
        <family val="1"/>
        <charset val="238"/>
      </rPr>
      <t>ţ</t>
    </r>
    <r>
      <rPr>
        <sz val="10"/>
        <color theme="1"/>
        <rFont val="Arial"/>
        <family val="2"/>
        <charset val="238"/>
      </rPr>
      <t xml:space="preserve">ie a acestor date, cu modificarile </t>
    </r>
    <r>
      <rPr>
        <sz val="10"/>
        <color theme="1"/>
        <rFont val="Times New Roman"/>
        <family val="1"/>
        <charset val="238"/>
      </rPr>
      <t>ş</t>
    </r>
    <r>
      <rPr>
        <sz val="10"/>
        <color theme="1"/>
        <rFont val="Arial"/>
        <family val="2"/>
        <charset val="238"/>
      </rPr>
      <t>i complet</t>
    </r>
    <r>
      <rPr>
        <sz val="10"/>
        <color theme="1"/>
        <rFont val="Times New Roman"/>
        <family val="1"/>
        <charset val="238"/>
      </rPr>
      <t>ă</t>
    </r>
    <r>
      <rPr>
        <sz val="10"/>
        <color theme="1"/>
        <rFont val="Arial"/>
        <family val="2"/>
        <charset val="238"/>
      </rPr>
      <t>rile ulterioare.</t>
    </r>
  </si>
  <si>
    <t>Nume si prenume</t>
  </si>
  <si>
    <t>Semnatura</t>
  </si>
  <si>
    <t>C+M</t>
  </si>
  <si>
    <t xml:space="preserve">Buget Indicativ - HG 28/2008 </t>
  </si>
  <si>
    <t>MINISTERUL AGRICULTURII ŞI DEZVOLTĂRII RURALE</t>
  </si>
  <si>
    <t>Data întocmirii Studiului de Fezabilitate/ DALI</t>
  </si>
  <si>
    <t>VALOARE TOTALA</t>
  </si>
  <si>
    <t>VALOARE ELIGIBILA</t>
  </si>
  <si>
    <t>VALOARE NEELIGIBILA</t>
  </si>
  <si>
    <t>Cheltuieli eligibile EURO</t>
  </si>
  <si>
    <t>Cheltuieli neeligibile EURO</t>
  </si>
  <si>
    <t>Cofinantare privata, din care:</t>
  </si>
  <si>
    <t xml:space="preserve">    - autofinantare</t>
  </si>
  <si>
    <t xml:space="preserve">    - imprumuturi</t>
  </si>
  <si>
    <t>Buget local</t>
  </si>
  <si>
    <t>Procent contributie publica</t>
  </si>
  <si>
    <t>Anexa A1</t>
  </si>
  <si>
    <t>Deviz financiar - Capitolul 3 - Cheltuieli pentru proiectare si asistenta tehnica - EURO</t>
  </si>
  <si>
    <t>Nr crt</t>
  </si>
  <si>
    <t>Specificatie</t>
  </si>
  <si>
    <t>Valoare eligibila</t>
  </si>
  <si>
    <t>Valoare neeligibila</t>
  </si>
  <si>
    <t>Cheltuieli pentru studii de teren (geotehnice, geologice, hidrologice,
hidrogeologice, fotogrammetrice, topografice şi de stabilitate a terenului pe
care se amplasează obiectivul de investiţie)</t>
  </si>
  <si>
    <t>Cheltuieli pentru obţinere de avize, acorduri şi autorizaţii - total, din care:</t>
  </si>
  <si>
    <t>1. obţinerea/prelungirea valabilităţii ceritificatului de urbanism</t>
  </si>
  <si>
    <t>2. obţinerea/prelungirea valabilităţii autorizaţiei de construire/desfiinţare, obţinere
autorizaţii de scoatere din circuitul agricol</t>
  </si>
  <si>
    <t>3. obţinerea avizelor şi acordurilor pentru racorduri şi branşamente la reţelele
publice de apă, canalizare, gaze, termoficare, energie electrică, telefonie etc</t>
  </si>
  <si>
    <t>4. obţinere aviz sanitar, sanitar-veterinar şi fitosanitar</t>
  </si>
  <si>
    <t>5. obţinerea certificatului de nomenclatură stradală şi adresa</t>
  </si>
  <si>
    <t>6. întocmirea documentaţiei, obţinerea numărului Cadastral provizoriu şi
înregistrarea terenului în Cartea Funciară</t>
  </si>
  <si>
    <t>7. obţinerea avizului PSI</t>
  </si>
  <si>
    <t>8. obţinerea acordului de mediu</t>
  </si>
  <si>
    <t>9. căi ferate</t>
  </si>
  <si>
    <t>10. alte avize, acorduri şi autorizaţii solicitate prin lege</t>
  </si>
  <si>
    <t>Proiectare şi inginerie - total, din care:</t>
  </si>
  <si>
    <t>1. Cheltuieli pentru elaborarea tuturor fazelor de proiectare - total, din care:</t>
  </si>
  <si>
    <t>a. studiu de prefezabilitate</t>
  </si>
  <si>
    <t>b. studiu de fezabilitate</t>
  </si>
  <si>
    <t>c. proiect tehnic</t>
  </si>
  <si>
    <t>d. detalii de execuţie</t>
  </si>
  <si>
    <t>e. verificarea tehnică a proiectării</t>
  </si>
  <si>
    <t>f. elaborarea certificatului de performanţă energetică a clădirii</t>
  </si>
  <si>
    <t>2. Documentaţii necesare pentru obţinerea acordurilor, avizelor şi autorizaţiilor
aferente obiectivului de investiții</t>
  </si>
  <si>
    <t>3. Cheltuielile pentru expertiza tehnică efectuată pentru construcţii începute şi
neterminate sau care urmează a fi modificate prin proiect (modernizări, consolidări
etc.)</t>
  </si>
  <si>
    <t>4. Cheltuielile pentru efectuarea auditului energetic</t>
  </si>
  <si>
    <t>Organizarea procedurilor de achiziţie</t>
  </si>
  <si>
    <t>Cheltuieli pentru consultanţă - total, din care:</t>
  </si>
  <si>
    <t>1. plata serviciilor de consultanţă la elaborarea memoriului justificativ, studiilor de piaţă, de evaluare, la întocmirea cererii de finanţare</t>
  </si>
  <si>
    <t>2. plata serviciilor de consultanţă în domeniul managementului investiţiei sau
administrarea contractului de execuţie</t>
  </si>
  <si>
    <t>Cheltuieli pentru asistenţa tehnică - total, din care:</t>
  </si>
  <si>
    <t>Total valoare fără TVA</t>
  </si>
  <si>
    <t>Valoare TVA (aferentă cheltuielilor eligibile şi neeligibile)</t>
  </si>
  <si>
    <t>TOTAL DEVIZ FINANCIAR 1 (inclusiv TVA)</t>
  </si>
  <si>
    <t>Anexa A3</t>
  </si>
  <si>
    <t>Deviz financiar - Capitolul 2- Cheltuieli pentru asigurarea utilităţilor necesare obiectivului - EURO</t>
  </si>
  <si>
    <t>Alimentare cu apă</t>
  </si>
  <si>
    <t>Canalizare</t>
  </si>
  <si>
    <t>Alimentare cu gaze naturale</t>
  </si>
  <si>
    <t>Alimentare cu agent termic</t>
  </si>
  <si>
    <t>Alimentare cu energie electrică</t>
  </si>
  <si>
    <t>Telecomunicaţii (telefonie, radio-tv,etc)</t>
  </si>
  <si>
    <t>Alte tipuri de reţele exterioare</t>
  </si>
  <si>
    <t>Drumuri de acces</t>
  </si>
  <si>
    <t>Valoare TVA aferentă cheltuielilor eligibile şi neeligibile</t>
  </si>
  <si>
    <t>TOTAL DEVIZ CAPITOLUL 2 (incusiv TVA)</t>
  </si>
  <si>
    <t xml:space="preserve"> 5.1</t>
  </si>
  <si>
    <t>Organizare de şantier</t>
  </si>
  <si>
    <t xml:space="preserve">   lucrări de construcţii şi instalaţii aferente organizării de şantier</t>
  </si>
  <si>
    <t xml:space="preserve">   cheltuieli conexe organizării de şantier</t>
  </si>
  <si>
    <t xml:space="preserve"> 5.1.1</t>
  </si>
  <si>
    <t xml:space="preserve"> 5.1.2</t>
  </si>
  <si>
    <t xml:space="preserve"> 5.2</t>
  </si>
  <si>
    <t>Comisioane, taxe</t>
  </si>
  <si>
    <t xml:space="preserve">   comisionul băncii finanţatoare</t>
  </si>
  <si>
    <t xml:space="preserve">   cota aferentă Inspectoratului de Stat în Construcţii pentru
controlul calităţii lucrărilor de construcţii</t>
  </si>
  <si>
    <t xml:space="preserve">   cota pentru controlul statului în amenajarea teritoriului,
urbanism şi pentru autorizarea lucrărilor de construcţii</t>
  </si>
  <si>
    <t xml:space="preserve">   prime de asigurare din sarcina autorităţii contractante</t>
  </si>
  <si>
    <t xml:space="preserve">   alte cheltuieli de aceeaşi natură, stabilite în condiţiile legii</t>
  </si>
  <si>
    <t xml:space="preserve">   cota aferentă Casei Sociale a Constructorilor</t>
  </si>
  <si>
    <t xml:space="preserve"> 5.3</t>
  </si>
  <si>
    <t>Cheltuieli diverse și neprevăzute</t>
  </si>
  <si>
    <t>TOTAL DEVIZ CAPITOLUL 5</t>
  </si>
  <si>
    <t>VALOARE TVA aferentă cheltuielilor eligibile şi
neeligibile</t>
  </si>
  <si>
    <t>TOTAL DEVIZ CAPITOLUL 5 ( inclusiv TVA)</t>
  </si>
  <si>
    <t>Anexa A2</t>
  </si>
  <si>
    <t>DEVIZ PE OBIECT*</t>
  </si>
  <si>
    <t>Valoare pe categorii de lucrari, fara TVA - EURO</t>
  </si>
  <si>
    <t>I - LUCRĂRI DE CONSTRUCŢII ŞI INSTALAŢII</t>
  </si>
  <si>
    <t>Terasamente</t>
  </si>
  <si>
    <t>Construcţii : rezistenţă (fundaţii, structură de rezistenţă) şi
arhitectură (închideri exterioare, compartimentări, finisaje)</t>
  </si>
  <si>
    <t>Izolaţii</t>
  </si>
  <si>
    <t>Instalaţii electrice</t>
  </si>
  <si>
    <t>Instalaţii sanitare</t>
  </si>
  <si>
    <t>Instalaţii de încălzire, ventilare, climatizare. PSI, radio-tv, intranet</t>
  </si>
  <si>
    <t>Instalaţii de alimentare cu gaze naturale</t>
  </si>
  <si>
    <t>Instalaţii de telecomunicaţii</t>
  </si>
  <si>
    <t>TOTAL I (fara TVA)</t>
  </si>
  <si>
    <t>II - MONTAJ</t>
  </si>
  <si>
    <t>Montaj utilaje şi echipamente tehnologice</t>
  </si>
  <si>
    <t>TOTAL II (fara TVA)</t>
  </si>
  <si>
    <t>III - PROCURARE</t>
  </si>
  <si>
    <t>TOTAL III (fara TVA)</t>
  </si>
  <si>
    <t>Utilaje şi echipamente tehnologice</t>
  </si>
  <si>
    <t>Utilaje şi echipamente de transport, utilaje şi echipamente fară
montaj, mijloace de transport, alte achiziţii specifice</t>
  </si>
  <si>
    <t>Dotări</t>
  </si>
  <si>
    <t>TOTAL (TOTAL I + TOTAL II + TOTAL III)</t>
  </si>
  <si>
    <t>TVA aferentă cheltuielilor eligibile şi
neeligibile</t>
  </si>
  <si>
    <t>TOTAL DEVIZ PE OBIECT ( inclusiv TVA)</t>
  </si>
  <si>
    <t>*) Se înscrie denumirea obiectului de construcţie sau intervenţie</t>
  </si>
  <si>
    <t>V1/ 2017</t>
  </si>
  <si>
    <t xml:space="preserve">Buget Indicativ - HG 907/2016 </t>
  </si>
  <si>
    <t>1.1 Obţinerea terenului</t>
  </si>
  <si>
    <t>1.2 Amenajarea terenului</t>
  </si>
  <si>
    <t>1.3 Amenajari pentru protecţia mediului şi aducerea terenului la starea iniţială</t>
  </si>
  <si>
    <t>1.4 Cheltuieli pentru relocarea/ protectia utilitatilor</t>
  </si>
  <si>
    <t>Capitolul 2 Cheltuieli pentru asigurarea utilităţilor necesare obiectivului de investitii</t>
  </si>
  <si>
    <t>3.1 Studii</t>
  </si>
  <si>
    <t xml:space="preserve">   3.1.1. Studii de teren</t>
  </si>
  <si>
    <t xml:space="preserve">   3.1.2. Raport privind impactul asupra mediului</t>
  </si>
  <si>
    <t xml:space="preserve">   3.1.3. Alte studii specifice</t>
  </si>
  <si>
    <t>3.2 Documentaţii-suport şi cheltuieli pentru obţinerea de avize, acorduri şi autorizaţii</t>
  </si>
  <si>
    <t>3.3 Expertizare tehnică</t>
  </si>
  <si>
    <t>3.4 Certificarea performanţei energetice şi auditul energetic al clădirilor</t>
  </si>
  <si>
    <t>3.5 Proiectare</t>
  </si>
  <si>
    <t xml:space="preserve">   3.5.1. Tema de proiectare</t>
  </si>
  <si>
    <t xml:space="preserve">   3.5.2. Studiu de prefezabilitate</t>
  </si>
  <si>
    <t xml:space="preserve">   3.5.3. Studiu de fezabilitate/documentaţie de avizare a lucrărilor de intervenţii şi deviz general</t>
  </si>
  <si>
    <t xml:space="preserve">   3.5.4. Documentaţiile tehnice necesare în vederea obţinerii avizelor/ acordurilor/ autorizaţiilor</t>
  </si>
  <si>
    <t xml:space="preserve">   3.5.5. Verificarea tehnică de calitate a proiectului tehnic şi a detaliilor de execuţie</t>
  </si>
  <si>
    <t xml:space="preserve">   3.5.6. Proiect tehnic şi detalii de execuţie</t>
  </si>
  <si>
    <t>3.6 Organizarea procedurilor de achiziţie</t>
  </si>
  <si>
    <t>3.7 Consultanţă</t>
  </si>
  <si>
    <t xml:space="preserve">   3.7.1. Managementul de proiect pentru obiectivul de investiţii</t>
  </si>
  <si>
    <t xml:space="preserve">   3.7.2. Auditul financiar</t>
  </si>
  <si>
    <t>3.8 Asistenţă tehnică</t>
  </si>
  <si>
    <t xml:space="preserve">   3.8.1. Asistenţă tehnică din partea proiectantului</t>
  </si>
  <si>
    <t xml:space="preserve">     3.8.1.1. pe perioada de execuţie a lucrărilor</t>
  </si>
  <si>
    <t xml:space="preserve">     3.8.1.2. pentru participarea proiectantului la fazele incluse în programul de control al lucrărilor de execuţie, avizat de către Inspectoratul de Stat în Construcţii</t>
  </si>
  <si>
    <t xml:space="preserve">   3.8.2. Dirigenţie de şantier</t>
  </si>
  <si>
    <t>4.2 Montaj utilaje, echipamente tehnologice şi funcţionale</t>
  </si>
  <si>
    <t>4.3 Utilaje, echipamente tehnologice şi funcţionale care necesită montaj</t>
  </si>
  <si>
    <t>4.4 Utilaje, echipamente tehnologice şi funcţionale care nu necesită montaj şi echipamente de transport</t>
  </si>
  <si>
    <t xml:space="preserve">   5.1.1 lucrări de construcţii şi instalaţii aferente organizării de şantier</t>
  </si>
  <si>
    <t xml:space="preserve">   5.1.2 cheltuieli conexe orgănizării şantierului</t>
  </si>
  <si>
    <t xml:space="preserve">   5.2.1 Comisioanele şi dobânzile aferente creditului băncii finanţatoare</t>
  </si>
  <si>
    <t xml:space="preserve">   5.2.2 Cota aferentă ISC pentru controlul calităţii lucrărilor de construcţii</t>
  </si>
  <si>
    <t xml:space="preserve">   5.2.3. Cota aferentă ISC pentru controlul statului în amenajarea teritoriului, urbanism şi pentru autorizarea lucrărilor de construcţii</t>
  </si>
  <si>
    <t xml:space="preserve">   5.2.4. Cota aferentă Casei Sociale a Constructorilor - CSC</t>
  </si>
  <si>
    <t xml:space="preserve">   5.2.5. Taxe pentru acorduri, avize conforme şi autorizaţia de construire/desfiinţare</t>
  </si>
  <si>
    <t xml:space="preserve"> 5.4 Cheltuieli pentru informare şi publicitate</t>
  </si>
  <si>
    <t xml:space="preserve">  3.1</t>
  </si>
  <si>
    <t>3.1.1 Studii de teren: studii geotehnice, geologice, hidrologice, hidrogeotehnice, fotogrammetrice, topografica şi de stabilitate ale terenului pe care se amplasează obiectivul de investiţie</t>
  </si>
  <si>
    <t>3.1.2 Raport privind impactul asupra mediului</t>
  </si>
  <si>
    <t>3.1.3 Studii de specialitate necesare în funcţie de specificul investiţiei</t>
  </si>
  <si>
    <t xml:space="preserve">  3.2</t>
  </si>
  <si>
    <t>Documentaţii-suport şi cheltuieli pentru obţinerea de avize, acorduri şi autorizaţii</t>
  </si>
  <si>
    <t>2. obţinerea/prelungirea valabilităţii autorizaţiei de construire/desfiinţare</t>
  </si>
  <si>
    <t>3. obţinerea avizelor şi acordurilor pentru racorduri şi branşamente la reţelele
publice de alimentare cu apă, canalizare, alimentare cu gaze, alimentare cu agent termic, energie electrică, telefonie</t>
  </si>
  <si>
    <t>4. obţinerea certificatului de nomenclatură stradală şi adresă</t>
  </si>
  <si>
    <t>5. întocmirea documentaţiei, obţinerea numărului cadastral provizoriu şi
înregistrarea terenului în cartea funciară</t>
  </si>
  <si>
    <t>6. obţinerea actului administrativ al autorităţii competente pentru protecţia mediului</t>
  </si>
  <si>
    <t>7. obţinerea avizului de protecţie civilă</t>
  </si>
  <si>
    <t>8. avizul de specialitate în cazul obiectivelor de patrimoniu</t>
  </si>
  <si>
    <t>9. alte avize, acorduri şi autorizaţii</t>
  </si>
  <si>
    <t xml:space="preserve">  3.3</t>
  </si>
  <si>
    <t>Cheltuieli pentru expertizarea tehnică a construcţiilor existente, a structurilor
şi/sau, după caz, a proiectelor tehnice, inclusiv întocmirea de către expertul tehnic a raportului de expertiză tehnică</t>
  </si>
  <si>
    <t xml:space="preserve">  3.4</t>
  </si>
  <si>
    <t>Cheltuieli pentru certificarea performanţei energetice şi auditul energetic al clădirilor</t>
  </si>
  <si>
    <t>Cheltuieli pentru proiectare</t>
  </si>
  <si>
    <t xml:space="preserve">  3.5</t>
  </si>
  <si>
    <t>3.5.1 Temă de proiectare</t>
  </si>
  <si>
    <t>3.5.2 Studiu de prefezabilitate</t>
  </si>
  <si>
    <t>3.5.3 Studiu de fezabilitate/documentaţie de avizare a lucrărilor de intervenţii şi deviz general</t>
  </si>
  <si>
    <t>3.5.4 Documentaţiile tehnice necesare în vederea obţinerii avizelor/ acordurilor/ autorizaţiilor</t>
  </si>
  <si>
    <t>3.5.5 Verificarea tehnică de calitate a proiectului tehnic şi a detaliilor de execuţie</t>
  </si>
  <si>
    <t>3.5.6 Proiect tehnic şi detalii de execuţie</t>
  </si>
  <si>
    <t xml:space="preserve">  3.6</t>
  </si>
  <si>
    <t>Cheltuieli aferente organizării şi derulării procedurilor de achiziţii publice</t>
  </si>
  <si>
    <t>1. Cheltuieli aferente întocmirii documentaţiei de atribuire şi multiplicării acesteia (exclusiv cele cumpărate de ofertanţi)</t>
  </si>
  <si>
    <t>2. Cheltuieli cu onorariile, transportul, cazarea şi diurna membrilor desemnaţi în comisiile de evaluare</t>
  </si>
  <si>
    <t>3. Anunţuri de intenţie, de participare şi de atribuire a contractelor, corespondenţă prin poştă, fax, poştă electronică în legătură cu procedurile de achiziţie publică</t>
  </si>
  <si>
    <t>4. Cheltuieli aferente organizării şi derulării procedurilor de achiziţii publice</t>
  </si>
  <si>
    <t xml:space="preserve">  3.7</t>
  </si>
  <si>
    <t>Cheltuieli pentru consultanţă</t>
  </si>
  <si>
    <t>3.7.1 Managementul de proiect pentru obiectivul de investiţii</t>
  </si>
  <si>
    <t>3.7.2 Auditul financiar</t>
  </si>
  <si>
    <t xml:space="preserve">  3.8</t>
  </si>
  <si>
    <t>Cheltuieli pentru asistenţă tehnică</t>
  </si>
  <si>
    <t>3.8.1. Asistenţă tehnică din partea proiectantului</t>
  </si>
  <si>
    <t>1.1. pe perioada de execuţie a lucrărilor</t>
  </si>
  <si>
    <t>1.2. pentru participarea proiectantului la fazele incluse în programul de control al lucrărilor de execuţie, avizat de către Inspectoratul de Stat în Construcţii</t>
  </si>
  <si>
    <t>3.8.2 Dirigenţie de şantier, asigurată de personal tehnic de specialitate, autorizat</t>
  </si>
  <si>
    <t>Drumuri</t>
  </si>
  <si>
    <t>Cai ferate industriale</t>
  </si>
  <si>
    <t>Alte utilitati</t>
  </si>
  <si>
    <t>Comisioane, cote, taxe, costul creditului</t>
  </si>
  <si>
    <t>5.2.1. Comisioanele şi dobânzile aferente creditului băncii
finanţatoare</t>
  </si>
  <si>
    <t>5.2.2. Cota aferentă ISC pentru controlul calităţii lucrărilor de
construcţii</t>
  </si>
  <si>
    <t>5.2.3. Cota aferentă ISC pentru controlul statului în amenajarea
teritoriului, urbanism şi pentru autorizarea lucrărilor de
construcţii</t>
  </si>
  <si>
    <t>5.2.4. Cota aferentă Casei Sociale a Constructorilor - CSC</t>
  </si>
  <si>
    <t>5.2.5. Taxe pentru acorduri, avize conforme şi autorizaţia de
construire/desfiinţare</t>
  </si>
  <si>
    <t xml:space="preserve"> 5.4</t>
  </si>
  <si>
    <t>Cheltuieli pentru informare și publicitate</t>
  </si>
  <si>
    <t xml:space="preserve">  4.1</t>
  </si>
  <si>
    <t>Constructii si instalatii</t>
  </si>
  <si>
    <t>4.1.1 Terasamente, sistematizare pe verticală şi amenajări
exterioare</t>
  </si>
  <si>
    <t>4.1.2 Rezistenţă</t>
  </si>
  <si>
    <t>4.1.3 Arhitectură</t>
  </si>
  <si>
    <t>4.1.4 Instalaţii</t>
  </si>
  <si>
    <t xml:space="preserve">  4.2</t>
  </si>
  <si>
    <t>Montaj utilaje, echipamente tehnologice şi funcţionale</t>
  </si>
  <si>
    <t xml:space="preserve">  4.3</t>
  </si>
  <si>
    <t xml:space="preserve">  4.4</t>
  </si>
  <si>
    <t xml:space="preserve">  4.5</t>
  </si>
  <si>
    <t xml:space="preserve">  4.6</t>
  </si>
  <si>
    <t>Utilaje, echipamente tehnologice şi funcţionale care necesită montaj</t>
  </si>
  <si>
    <t>Utilaje, echipamente tehnologice şi funcţionale care nu necesită montaj şi echipamente de transport</t>
  </si>
  <si>
    <t>Active necorporale</t>
  </si>
  <si>
    <t>Deviz financiar - Capitolul 5- Alte cheltuieli - EURO</t>
  </si>
  <si>
    <t>Deviz financiar - Capitolul 5 - Alte cheltuieli - EURO</t>
  </si>
  <si>
    <t>Solicitanti publici/ privati</t>
  </si>
  <si>
    <t xml:space="preserve"> Măsura 1/DI 2.1 Sprijin pentru exploatatii agricole</t>
  </si>
  <si>
    <t xml:space="preserve">                       - Sub-măsura: 4.1 Investitii in exploatatii agricole</t>
  </si>
  <si>
    <t xml:space="preserve">   Măsura:  04 Investitii active fizice</t>
  </si>
  <si>
    <t>A2 Nume prenume/ Denumire solicitant:</t>
  </si>
  <si>
    <t>A 6.5</t>
  </si>
  <si>
    <t>Denumire consultant</t>
  </si>
  <si>
    <t>Denumire proiectant</t>
  </si>
  <si>
    <t>Cod Unic de Înregistrare/ Codul de Înregistrare Fiscală</t>
  </si>
  <si>
    <t>Persoana fizică autorizată</t>
  </si>
  <si>
    <t>Intreprinderi individuale</t>
  </si>
  <si>
    <t xml:space="preserve">Societate în nume colectiv </t>
  </si>
  <si>
    <t>Societate în comandită simplă</t>
  </si>
  <si>
    <t>Intreprinderi familiale</t>
  </si>
  <si>
    <t>Societate pe acţiuni</t>
  </si>
  <si>
    <t>Societate în comandită pe acţiuni</t>
  </si>
  <si>
    <t>Societate cu răspundere limitată</t>
  </si>
  <si>
    <t>Societate agricolă</t>
  </si>
  <si>
    <t xml:space="preserve">Societate cooperativă agricolă </t>
  </si>
  <si>
    <r>
      <rPr>
        <b/>
        <sz val="8"/>
        <color rgb="FF000000"/>
        <rFont val="Trebuchet MS"/>
        <family val="2"/>
        <charset val="238"/>
      </rPr>
      <t xml:space="preserve">Cooperativă agricolă </t>
    </r>
    <r>
      <rPr>
        <sz val="8"/>
        <color rgb="FF000000"/>
        <rFont val="Trebuchet MS"/>
        <family val="2"/>
        <charset val="238"/>
      </rPr>
      <t xml:space="preserve"> </t>
    </r>
  </si>
  <si>
    <t xml:space="preserve">Grupuri de producători </t>
  </si>
  <si>
    <t>Societate comercială cu capital privat</t>
  </si>
  <si>
    <t>Codul CAEN al activitatii/ activitatilor finantate prin proiect:</t>
  </si>
  <si>
    <t>Studii si coordonate</t>
  </si>
  <si>
    <t>SECTIUNE SPECIFICA MASURII 1</t>
  </si>
  <si>
    <t>E LISTA DOCUMENTELOR ANEXATE PROIECTELOR AFERENTE MASURII 1</t>
  </si>
  <si>
    <t>REGULI DE COMPLETARE
Câmpurile "Numele şi prenumele persoanei care înregistrează. Semnătura", se vor completa după data primirii în format letric a acesteia împreună cu documentele justificative.
Completaţi devizele aferente capitolelor de cheltuieli, defalcat pe cheltuieli eligibile şi neeligibile prin completarea tabelelor incluse în acest document, respectiv:
1. Tabelul "Deviz financiar_cap3" cuprinde cheltuielile aferente capitolului 3 - Cheltuieli pentru proiectare şi asistenţă tehnică, cheltuieli care trebuie să se regăsească atât în Bugetul Indicativ (Tabel "Buget indicativ" din cererea de finanţare, partea specifică) cât şi în Devizul General din Studiul de Fezabilitate.
2. Tabelul "Devize obiect" cuprinde formatul cadru al devizului pe obiect, iar solicitantul va completa atâtea devize pe obiect câte obiecte de investiţie sunt incluse în proiect. Suma tuturor devizelor pe obiect trebuie să se regăseasca atat in Bugetul Indicativ (tabelul "Buget indicativ" din cererea de finanţare, partea specifică) cât şi în Devizul General din Studiul de Fezabilitate În cazul în care proiectul de investiţii presupune mai multe devize pe obiect, solicitantul va crea în documentul curent câte o copie a tabelului "Devize obiect" pentru fiecare deviz pe obiect şi va detalia cheltuielile eligibile şi neeligibile pe fiecare în parte.
3. Tabelul "cap.2+cap.5" cuprinde cheltuieli aferente capitolelor 2 şi 5 şi trebuie să se regăsească atât în Bugetul Indicativ (tabel "Buget indicativ" din cererea de finanţare, partea specifică) cât şi Devizul General din Studiul de Fezabilitate. 
4. Tabelul "Deviz culturi" cuprinde devizele aferente tuturor tipurilor de culturi, plantaţii, vizate de proiect.
5. Câmpul "Prescorare" de la secţiunea A6 este obligatoriu.
6. Pentru "Plantaţiile specifice pentru struguri de masă", se completează Deviz pe obiect separat.
7. În cazul art 28 (Agromediu), intensitatea suplimentară se acordă după cum urmează:
1 - Pentru investiţiile adresate terenurilor arabile cu condiția ca suprafața aflată sub angajament sa reprezinte mai mult de 50% din terenul arabil aparținand exploataţiei agricole.
Intensitatea mărită se acordă pentru utilajele si echipamentele specifice lucrărilor de arat, grăpat, discuit, semănat/însămânţat, tocat resturi vegetale, încorporat resturi vegetale în sol, numai în cazul în care peste 50% din terenul arabil deținut în cadrul fermei se află sub un angajament în derulare in cazul următoarelor pachete promovate prin Măsura 10 - Agromediu și climă (AGM): Pachetul 4 - culturi verzi, Pachetul 7 - terenuri arabile importante ca zone de hrănire pentru gâsca cu gât roșu (Branta ruficollis), suprafețe pe care se realizează lucrări de tehnologie a culturilor;Intensitatea mărită se acordă pentru facilităţi necesare depozitării şi compostării gunoiului de grajd numai în cazul în care peste 50% din terenul arabil deținut în cadrul fermei se află sub un angajament în derulare in cazul Pachetului 4 - culturi verzi, Pachetului 5 - adaptarea la efectele schimbărilor climatice şi Pachetului 7 - terenuri arabile importante ca zone de hrănire pentru gâsca cu gât roșu (Branta ruficollis).
2 -Pentru investiţiile adresate pajiștilor cu condiția ca suprafața aflată sub angajament să reprezinte mai mult de 50% din suprafața de pajiști aparținând fermei.
Intensitatea suplimentară se acordă doar pentru contravaloarea următoarelor:
- utilajelor folosite pentru cosit, strâns, balotat şi transportat fânul și a altor asemenea investitii utilizate in cazul pajistilor care fac obiectul sprijinului acordat prin Pachetul 1 - pajiști cu înaltă valoare naturală (HNV) fără Pachetul 2 - practici agricole tradiţionale, - utilajelor uşoare (utilaje cu lama scurtă, greutate redusă și viteză mică de deplasare) folosite pentru cosit, strâns, balotat şi transportat fânul și a altor asemenea investitii utilizate in cazul pajistilor care fac obiectul sprijinului acordat prin varianta 2.2 - utilaje ușoare pe pajiști permanente utilizate ca fânețe din pachetul 2 - practici agricole tradiţionale, varianta 3.1.2 -utilaje ușoare pe pajiști importante pentru Crex crex din sub-pachetul 3.1 - Crex crex, varianta 3.2.2 -utilaje ușoare pe pajiști importante pentru Lanius minor și Falco vespertinus din sub-pachetul 3.2 - Lanius minor și Falco vespertinus, varianta 6.2 - utilaje ușoare pe pajiști importante pentru fluturi (Maculinea sp.) din pachetul 6 - pajiști importante pentru fluturi (Maculinea sp.);
- platformele pentru depozitarea şi/sau compostarea gunoiul de grajd şi utilajele/echipamentele de transport şi de împrăştiere a gunoiului de grajd - în cazul pachetelor 1, 3.1, 3.2 şi 6;
3 -Pentru investitiile ce deservesc animalele care fac obiectul angajamentelor pachetului nr. 8 (rase locale în pericol de abandon)
- contravaloarea investiţiei în cauză se obţine înmulțind procentul pe care îl detine nucleul de rase locale în pericol de abandon în total efective de animale, cu total valoare eligibilă a proiectului. Intensitatea mărită se acordă doar pentru această contravaloare.
Ex. dacă rasele în pericol de abandon reprezintă 10% din total efective (exprimate in UVM), se aplica acest procent la valoarea totala eligibila, si se acorda 20 puncte procentuale suplimentare la intensitate sprijin doar pentru această cota de 10% din valoarea totala eligibilă.
8. Punctul A6.2 se va completa ţinând cont de următoarele:
Investiţie nouă - cuprinde lucrările de construcţii-montaj, utilaje, instalaţii, care se realizează pe amplasamente noi, lucrarile pentru construcţiile existente cărora li se schimbă destinaţia nefuncționale/dezafectate Modernizarea - cuprinde lucrările de construcţii şi instalaţii privind retehnologizarea, reutilarea și refacerea sau extinderea construcţiilor existente aferente unităţilor în funcţiune şi cu autorizaţii de funcţionare valabile, fără modificarea destinaţiei iniţiale,
inclusiv utilarea/reutilarea cu mașini, utilaje și echipamente necesare unei exploatații agricole pentru producția agricolă primară și,
după caz, pentru procesare la nivel de fermă.
9. Încadrarea cererii de finanțare în zona montană se va face dacă amplasarea investiției și, acolo unde este cazul, peste 50% din terenurile agricole ale exploatației se află în una dintre localitățile în dreptul cărora exista mențiunea ANC ZM în Anexa 3 la Ghidul solicitantului.
10. Trebuie bifate şi anexate toate documentele de pe coloana “DEPUNERE-Obligatoriu pentru toate proiectele” din secțiunea E - Lista documentelor anexate.
ATENTIE!!! In sheet-ul HG 28 se vor completa Bugetul si Devizele pe obiect daca s-a bifat in Cererea de finantare optiunea realizarii Studiului de fezabilitate in conformitate cu HG28/2008.
Daca s-a bifat optiunea de a realiza studiul de fezabilitate in conformitate cu HG907/2016 se vor completa Bugetul indicativ si devizele din sheet-ul HG907.
ESTE OBLIGATORIE LISTAREA NUMAI A BUGETULUI SI DEVIZELOR IN CONFORMITATE CU OPTIUNEA ALEASA DE REALIZARE A STUDIULUI DE FEZABILITATE (HG 28 SAU HG 907).</t>
  </si>
  <si>
    <t>1. a) STUDIUL DE FEZABILITATE însotit de Proiectul de plantare avizat de
Stațiunea Viticolă (dacă este cazul)
(pentru achiziţiile simple se vor completa doar punctele care vizează acest tip
de investiţie)
1.b) EXPERTIZA TEHNICĂ DE SPECIALITATE ASUPRA CONSTRUCŢIEI
EXISTENTE
1.c) RAPORTUL PRIVIND STADIUL FIZIC AL LUCRĂRILOR</t>
  </si>
  <si>
    <t>2. SITUAŢIILE FINANCIARE (bilanţ - formularul 10, contul de profit şi pierderi - formularul 20, formularele 30 și 40), precedente anului depunerii proiectului înregistrate la Administraţia Financiară. În cazul în care solicitantul este înfiinţat cu cel puţin trei ani financiari înainte de anul depunerii cererii de finanţare se vor depune ultimile trei situaţii financiare
sau</t>
  </si>
  <si>
    <t>Declaraţa de inactivitate înregistrata la Administraţia Financiară, în cazul solicitanţilor care nu au desfăşurat activitate anterior depunerii proiectului
sau</t>
  </si>
  <si>
    <t>Pentru persoane fizice autorizate, intreprinderi familiale și intreprinderi individuale:
Declarație specială privind veniturile realizate în anul precedent depunerii proiectului înregistrată la Administrația Financiară (formularul 200 însoțit de Anexele la Formular) în care rezultatul brut obţinut anual să fie pozitiv (inclusiv 0) și/sau Declarația privind veniturile din activități agricole impuse pe norme de venit (formularul 221)
sau</t>
  </si>
  <si>
    <t>Pentru solicitanţii a căror activitate a fost afectată de calamități naturale (inundații, secetă excesivă etc) se vor prezenta:
• Situaţiile financiare (bilanţ – formularul 10, cont de profit și pierderi – formularul 20, formularele 30 și 40) din unul din ultimii trei ani precedenți anului depunerii proiectului, în care producția nu a fost calamitată iar rezultatul operațional (rezultatul de exploatare din bilanț) să fie pozitiv (inclusiv 0),
înregistrate la Administraţia Financiară În cazul persoanelor fizice autorizate, întreprinderilor individuale și întreprinderilor familiale se va prezenta:
• Declarație specială privind veniturile realizate înregistrată la Administraţia Financiară (formularul 200 însoțit de Anexele la Formular) în care rezultatul brut obţinut anual să nu fie negativ şi/ sau Declarația privind veniturile din activități agricole impuse pe norme de venit (formularul 221)
Pentru anii calamitaţi solicitantul va prezenta un document (ex.: Proces verbal de constatare și evaluare a pagubelor) emis de organismele abilitate (ex.:
Comitetul local pentru situaţii de urgenţă)</t>
  </si>
  <si>
    <t>3.a1). DOCUMENTE SOLICITATE PENTRU TERENUL AGRICOL AFERENT
PLANTAȚIILOR DE VIȚĂ DE VIE PENTRU STRUGURI DE MASĂ
EXISTENTE/NOU ÎNFIINȚATE ȘI A ALTOR PLANTAȚII:
COPIE DUPĂ DOCUMENTUL AUTENTIFICAT LA NOTAR CARE
ATESTĂ DREPTUL DE PROPRIETATE asupra terenului şi/ sau tabel centralizator emis de Primărie semnat de persoanele autorizate conform legii, conţinând sumarul contractelor de arendare cu suprafeţele luate în arendă pe categorii de folosinţă, perioada de arendare care trebuie să fie de cel puţin 10 ani începând cu anul depunerii cererii de finanţare şi/ sau contractul de concesiune care să certifice dreptul de folosinţă al terenului cel puţin 10 ani începând cu anul depunerii cererii de finanţare.</t>
  </si>
  <si>
    <t>Contractul de concesiune va fi însoţit de adresa emisă de concedent şi trebuie să conţină:
- situaţia privind respectarea clauzelor contractuale și dacă este în graficul de realizare a investiţiilor prevăzute în contract şi alte clauze;
· suprafaţa concesionată la zi (dacă pentru suprafaţa concesionată există solicitări privind retrocedarea sau diminuarea, și dacă da, să se menţioneze care este suprafaţa supusă acestui proces)
- Pentru cooperative agricole, societăţi cooperative agricole, grupuri de producatori, se vor prezenta documentele prevăzute mai sus pentru toţi membrii fermieri ai acestor solicitanţi</t>
  </si>
  <si>
    <t>a2) În cazul Societăţilor agricole se ataşează tabelul centralizator emis de catre Societatea agricolă, care va cuprinde suprafeţele aduse în folosinţa societăţii, numele membrilor fermieri care le deţin în proprietate şi perioada pe care terenul a fost adus în folosinţa societăţii, care trebuie să fie de minim 10 ani.</t>
  </si>
  <si>
    <t>b) DOCUMENTE SOLICITATE PENTRU IMOBILUL (CLĂDIRILE ŞI/ SAU
TERENURILE) pe care sunt/ vor fi realizate investiţiile:
b1) ACTUL DE PROPRIETATE ASUPRA CLĂDIRII sau CONTRACT DE CONCESIUNE SAU ALT DOCUMENT ÎNCHEIAT LA NOTARIAT care să certifice dreptul de folosinţă asupra clădirii pe o perioadă de cel puțin 10 ani începând cu anul depunerii cererii de finanţare, care să confere titularului dreptul de execuție a lucrărilor de construcții, în conformitate cu prevederile Legii nr.50/1991, republicată, cu
modificările și completările ulterioare, având în vedere tipul de investiție propusă prin proiect;</t>
  </si>
  <si>
    <t>b2). DOCUMENTUL CARE ATESTĂ DREPTUL DE PROPRIETATE ASUPRA TERENULUI, CONTRACT DE CONCESIUNE SAU ALT DOCUMENT ÎNCHEIAT LA NOTARIAT, care să certifice dreptul de folosinţă al terenului pe o perioadă de cel puțin 10 ani începând cu anul depunerii cererii de finanțare, care să confere titularului dreptul de execuție a lucrărilor de construcții, în conformitate cu prevederile Legii 50/1991, republicată,cu modificările și completările ulterioare, având în vedere tipul de investiție propusă prin proiect;</t>
  </si>
  <si>
    <t>Contractul de concesiune va fi însoţit de adresa emisă de concedent şi trebuie să conţină:
- situaţia privind respectarea clauzelor contractuale și dacă este în graficul de realizare a investiţiilor prevăzute în contract şi alte clauze;
- suprafaţa concesionată la zi (dacă pentru suprafaţa concesionată există solicitări privind retrocedarea sau diminuarea, și dacă da, să se menţioneze care este suprafaţa supusă acestui proces) pentru terenul pe care este amplasată clădirea.</t>
  </si>
  <si>
    <t>b3) EXTRAS DE CARTE FUNCIARĂ SAU DOCUMENT CARE SĂ CERTIFICE CĂ NU AU FOST FINALIZATE LUCRĂRILE DE CADASTRU, pentru cererile de finanţare care vizează investiţii de lucrări privind construcţiile noi sau modernizări ale acestora.
Atenţie! În situatia în care imobilul pe care se execută investiţia nu este liber de sarcini (gajat pentru un credit), se va depune acordul creditorului privind executia investitiei şi graficul de rambursare a creditului.</t>
  </si>
  <si>
    <t>c) DOCUMENT PENTRU EFECTIVUL DE ANIMALE DEŢINUT ÎN PROPRIETATE:
1) EXTRAS DIN REGISTRUL EXPLOATAȚIEI emis de ANSVSA/DSVSA cu cel mult 30 de zile înainte de data depunerii CF, din care să rezulte efectivul de animale deţinut, însoţit de formular de mişcare ANSVSA/DSVSA (Anexa 4 din Normele sanitare veterinare ale Ordinului ANSVSA nr. 40/2010);
Pentru exploataţiile agricole care deţin păsări şi albine - ADEVERINȚĂ ELIBERATĂ DE MEDICUL VETERINAR DE CIRCUMSCRIPȚIE, emisă cu cel mult 30 de zile înainte de data depunerii CF, din care rezultă numărul păsărilor şi al familiilor de albine şi data înscrierii solicitantului în Registrul Exploataţiei.
Pentru cooperative agricole, societăţi cooperative agricole, grupuri de producători, se vor prezenta documentele prevăzute la punctul c) pentru toţi membrii acestor solicitanţi.</t>
  </si>
  <si>
    <t>2) PAŞAPORTUL emis de ANZ pentru ecvideele (cabalinele) cu rasă şi origine.</t>
  </si>
  <si>
    <t>4. CERTIFICAT DE URBANISM pentru proiecte care prevăd construcţii (noi, extinderi sau modernizări).</t>
  </si>
  <si>
    <t>5. DOCUMENT EMIS DE ANPM PENTRU PROIECT (conform protocolului de colaborare intre AFIR - ANPM - GNM)</t>
  </si>
  <si>
    <t>6.1 CERTIFICATE CARE SĂ ATESTE LIPSA DATORIILOR RESTANTE FISCALE şi sociale, valabile la data incheierii contractului, emise de Direcţia Generală a Finanţelor Publice și de primăriile pe raza cărora îşi au sediul social și puncte de lucru (numai în cazul în care solicitantul este proprietar asupra imobilelor) şi, dacă este cazul, graficul de reeşalonare a datoriilor către bugetul consolidat.
Solicitantul va prezenta decizia de rambursare aprobată a sumelor negative solicitate la rambursare prin deconturile de TVA și/sau alte documente aprobate pentru soluționarea cererilor de restituire, decizie/documente care au fost aprobate ulterior eliberării certificatului de atestare fiscală, pentru
compensarea obligațiilor fiscale de la Sect.A.</t>
  </si>
  <si>
    <t>6.2 CAZIER JUDICIAR AL RESPONSABILULUI LEGAL, valabil la data incheierii contractului.
sau</t>
  </si>
  <si>
    <t>7.1 DOCUMENT EMIS DE DSVSA PENTRU PROIECT, conform Protocoluluide colaborare dintre AFIR şi ANSVSA publicat pe pagina de internet www.afir.info.</t>
  </si>
  <si>
    <t>7.2 DOCUMENT EMIS DE DSP JUDEŢEANĂ, conform Protocolului de colaborare dintre AFIR şi MS publicat pe pagina de internet www.afir.info.</t>
  </si>
  <si>
    <t>8.1 DOCUMENTE CARE DOVEDESC CAPACITATEA ŞI SURSA DE COFINANŢARE privată a investiţiei emise de o instituţie financiară (extras de cont şi/sau contract de credit acordat in vederea implementarii proiectului).</t>
  </si>
  <si>
    <t>8.2 ADRESĂ EMISĂ DE BANCĂ/TREZORERIE cu datele de identificare ale acesteia şi ale contului aferent proiectului FEADR (denumirea, adresa instituţiei financiare, codul IBAN al contului în care se derulează operaţiunile cu AFIR);</t>
  </si>
  <si>
    <t>9.1 AUTORIZAŢIE SANITARĂ/ NOTIFICARE de constatare a conformităţii cu legislaţia sanitară emise cu cel mult un an înaintea depunerii Cererii de finanţare, pentru unitățile care se modernizează și se autorizează/avizează conform legislației în vigoare.</t>
  </si>
  <si>
    <t>9.2 NOTA DE CONSTATARE PRIVIND CONDIŢIILE DE MEDIU pentru toate unităţile în funcţiune.</t>
  </si>
  <si>
    <t>10.
a) HOTĂRÂRE JUDECĂTOREASCĂ definitivă pronunţată pe baza actului de constituire și a statutului propriu în cazul Societăţilor agricole, însoțită de Statutul Societății agricole;</t>
  </si>
  <si>
    <t>b) STATUT pentru Societatea cooperativă agricolă (înfiinţată în baza Legii nr. 1/ 2005) și Cooperativa agricolă (înfiinţată în baza Legii nr. 566/ 2004) cu modificările și completările ulterioare și Composesoratele, obștile și alte forme asociative de proprietate asupra terenurilor (menționate în Legea nr.1/2000 pentru reconstituirea dreptului de proprietate asupra terenurilor agricole și celor
forestiere, cu modificările și completările ulterioare), din care să reiasă că acestea se încadreaza în categoria: societate cooperativa agricolă , cooperativă agricolă sau fermier în conformitate cu art 7, alin (21) din OUG 3/2015, cu completările și modificările ulterioare;</t>
  </si>
  <si>
    <t>c) DOCUMENT DE ÎNFIINŢARE A INSTITUTELOR DE CERCETARE, a Centrelor, staţiunilor şi unităţilor de cercetare –dezvoltare şi didactice din domeniul agricol</t>
  </si>
  <si>
    <t>11.1 DIPLOMĂ DE STUDII SUPERIOARE în domeniul agricol, agro-alimentar, veterinar, economie agrară, mecanică agricolă, inginerie economică în agricultură şi dezvoltare rurală sau, după caz, adeverinţă de absolvire a studiilor respective, însoţită de foaia matricolă pentru cei care au absolvit în
ultimele 12 luni.</t>
  </si>
  <si>
    <t>11.2 DIPLOMA DE ABSOLVIRE STUDII postliceale şi liceale în domeniul agricol, agro-alimentar, veterinar, economie agrară, mecanică agricolă.</t>
  </si>
  <si>
    <t>11.3 DIPLOMA DE ABSOLVIRE A ȘCOLII PROFESIONALE sau diploma/ certificat de calificare ce atestă formarea profesională/certificat de competențe emis de un centru de evaluare si certificare a competentelor profesionale obţinute pe alte căi decât cele formale, care trebuie de asemenea să fie
autorizat de Autoritatea Naţionala pentru Calificări sau Certificat de absolvire a cursului de calificare emis de ANCA, care conferă un nivel minim de calificare în domeniul agricol, agro-alimentar, veterinar, economie agrară, mecanică
agricolă.</t>
  </si>
  <si>
    <t>11.4 FOAIA MATRICOLĂ pentru cel puțin 2 ani de facultate în domeniul agricol, agro-alimentar, veterinar, economie agrară, mecanică agricolă, inginerie economică în agricultură şi dezvoltare rurală.</t>
  </si>
  <si>
    <t>11.5 EXTRAS DIN REGISTRUL GENERAL DE EVIDENȚĂ A SALARIAȚILOR care să ateste înregistrarea contractului individual de muncă.</t>
  </si>
  <si>
    <t>12. ÎN CAZUL INVESTIŢIILOR PRIVIND IRIGAŢIILE:
12.1 AVIZ DE GOSPODARIREA APELOR/ NOTIFICAREA DE ÎNCEPERE A EXECUŢIEI, în cazul investiţiilor noi sau AUTORIZAȚIE DE GOSPODĂRIRE/NOTIFICARE DE PUNERE ÎN FUNCȚIUNE, în cazul funcţionării sistemului de irigaţii.</t>
  </si>
  <si>
    <t>12.2 AVIZ EMIS DE ANIF (dacă este cazul)</t>
  </si>
  <si>
    <t>12.3 DOCUMENT EMIS DE OUAI privind acordul de branşare (dacă este cazul)</t>
  </si>
  <si>
    <t>12.4 Document privind acordul de branșare emis de entitatea care administrează sursa de apă (dacă este cazul)</t>
  </si>
  <si>
    <t>13.1 AUTORIZAŢIA DE PRODUCERE A SEMINŢELOR ŞI MATERIALULUI SĂDITOR/ AUTORIZAŢIA DE PRODUCERE ŞI PRELUCRARE A SEMINŢELOR ŞI MATERIALULUI SĂDITOR/ AUTORIZAŢIA DE PRODUCERE, PRELUCRARE ŞI COMERCIALIZARE A SEMINŢELOR ŞI MATERIALULUI SĂDITOR.</t>
  </si>
  <si>
    <t>13.2 DOCUMENTE SOLICITATE PRODUCĂTORILOR AGRICOLI: factură fiscală de achiziţii a seminţelor, şi documentul oficial de certificare a lotului de sămânţă/buletinul de analiză oficială cu menţiunea „sămânţă admisă pentru însămânţare” sau „necesar propriu”/documentul de calitate şi conformitate al furnizorului/orice alt document echivalent documentelor menţionate (ex: eticheta oficială).</t>
  </si>
  <si>
    <t>14. CERTIFICATUL DE ORIGINE PENTRU ANIMALE DE RASĂ INDIGENĂ eliberat de Asociații ale crescătorilor sau Organizațiile de ameliorare, autorizate de ANZ</t>
  </si>
  <si>
    <t>15.1 DOCUMENT EMIS DE CĂTRE ORGANIZATIA INTERPROFESIONALĂ
PENTRU PRODUSELE AGROALIMENTARE (OIPA), din care să reiasă că solicitantul şi, dacă este cazul, terţele persoane cu care acesta încheie precontracte, are/au calitatea de membru al acesteia, însoţit de documentul de înfiinţare al OIPA (act constitutiv și statut), document avizat de consiliul director.
Se va lua în considerare atât documentul avizat de către Preşedintele Consiliului Director cât și de o altă persoană împuternicită de Consiliul Director conform prevederilor statutului.
În acest caz, pe lângă documentul emis de OIPA din care să reiasă că solicitantul este membru al acesteia, solicitantul trebuie să prezinte şi Hotărârea Consiliului Director de împuternicire a Preşedintelui Consiliului Director sau a unei alte persoane din cadrul Consiliului Director, conform
prevederilor statutului, în vederea semnării acestor documente.</t>
  </si>
  <si>
    <t>15.2 PRECONTRACTELE CU MEMBRII OIPA în vederea procesării/ comercializării producției proprii.</t>
  </si>
  <si>
    <t>16. PRECONTRACTELE CU PERSOANE JURIDICE prin care se realizează comercializarea produselor proprii</t>
  </si>
  <si>
    <t>17 FIŞA DE ÎNREGISTRARE CA PRODUCĂTOR ȘI/SAU PROCESATOR ÎN AGRICULTURĂ ECOLOGICĂ, ELIBERATA DE DAJ, ÎNSOȚITĂ DE CONTRACTUL ÎNCHEIAT CU UN ORGANISM DE INSPECȚIE ȘI CERTIFICARE (în cazul investițiilor noi sau în cazul modernizării exploatațiilor care obțin după implementarea proiectului, un produs ecologic)</t>
  </si>
  <si>
    <t>18. STUDIU OSPA JUDEŢEAN PRIVIND NOTA DE BONITARE A TERENURILOR AGRICOLE în cazul exploataţiilor agricole din sectorul vegetal, însoţit de aviz ICPA pentru încadrarea proiectului în potenţialul agricol.</t>
  </si>
  <si>
    <t>19. ACORD de principiu privind includerea generatoarelor terestre antigrindină în Sistemul Naţional de Antigrindină şi Creştere a Precipitaţiilor (la depunere) , emis de Autoritatea pentru Administrarea Sistemului Naţional Antigrindină şi de Creştere a Precipitaţiilor, emis de AASNACP.</t>
  </si>
  <si>
    <t>20.1 Document emis de Cooperativa/Grupul de producatori din care sa reiasa ca solicitantul si, dacă este cazul, tertele persoane cu care acesta incheie precontracte, are/au calitatea de membru a/al acesteia/acestuia, insotit – statutul Cooperativei.</t>
  </si>
  <si>
    <t>20.2 Precontractele cu un membru/membrii al/ai Cooperativei/ Grupului de producători sau direct cu Cooperativa/Grupul de producători din care face parte în vederea procesării/ comercializării producției proprii.</t>
  </si>
  <si>
    <t>21. ALTE DOCUMENTE JUSTIFICATIVE (se vor specifica după caz) pe care solicitantul le poate aduce în scopul susţinerii proiectului:</t>
  </si>
  <si>
    <t>• Cerere unică de plată APIA</t>
  </si>
  <si>
    <t>• Declarație pe proprie răspundere beneficiar – Formular GAL01.</t>
  </si>
  <si>
    <t>• Angajament privind utilizarea cofinanțării – Formular GAL02.</t>
  </si>
  <si>
    <t>• Certificat constatator ONRC nu mai vechi de 6 luni și care să cuprindă ultima actualizare a statutului/ actului constitutiv a solicitantului;</t>
  </si>
  <si>
    <t>• Certificatul de înregistrare a Solicitantului emis de Registrul Comerțului</t>
  </si>
  <si>
    <t>• Pentru beneficiarii Grupuri de producători copie Statutul grupului de producători și Certificatul de înregistrare (inclusiv anexele) eliberat de Oficiul Registrului Comerţului conform legislaţiei naţionale cu modificările şi completările ulterioare sau Certificat de înscriere în Registrul Asociaţiilor şi Fundaţiilor/Certificat de înscriere a persoanei juridice emis de Judecătorie actele de constituire</t>
  </si>
  <si>
    <t>COEFICIENTI PRODUCTIE STANDARD 2010</t>
  </si>
  <si>
    <t>CODURI EUROSTAT</t>
  </si>
  <si>
    <t>DENUMIRE CULTURI</t>
  </si>
  <si>
    <t>SO IN URMA REALIZARII INVESTITIEI</t>
  </si>
  <si>
    <t>SO ACTIVITATE EXISTENTA</t>
  </si>
  <si>
    <t>SUPRAFATA (HA)</t>
  </si>
  <si>
    <t>SO 2010 EURO/ HA</t>
  </si>
  <si>
    <t>B_1_1_1</t>
  </si>
  <si>
    <t>Grâu comun</t>
  </si>
  <si>
    <t>B_1_1_2</t>
  </si>
  <si>
    <t>Grâu dur</t>
  </si>
  <si>
    <t>B_1_1_3</t>
  </si>
  <si>
    <t>Secară</t>
  </si>
  <si>
    <t>B_1_1_4</t>
  </si>
  <si>
    <t>B_1_1_5</t>
  </si>
  <si>
    <t>Ovăz</t>
  </si>
  <si>
    <t>B_1_1_6</t>
  </si>
  <si>
    <t>Porumb boabe</t>
  </si>
  <si>
    <t>B_1_1_7</t>
  </si>
  <si>
    <t>Orez</t>
  </si>
  <si>
    <t>B_1_1_99</t>
  </si>
  <si>
    <t>B_1_2_1</t>
  </si>
  <si>
    <t>Mazăre boabe, fasole boabe, lupin dulce</t>
  </si>
  <si>
    <t>B_1_2_2</t>
  </si>
  <si>
    <t>B_1_3</t>
  </si>
  <si>
    <t>B_1_4</t>
  </si>
  <si>
    <t>Sfeclă de zahăr</t>
  </si>
  <si>
    <t>B_1_5</t>
  </si>
  <si>
    <t>B_1_6_1</t>
  </si>
  <si>
    <t>Tutun</t>
  </si>
  <si>
    <t>B_1_6_2</t>
  </si>
  <si>
    <t>Hamei</t>
  </si>
  <si>
    <t>B_1_6_4</t>
  </si>
  <si>
    <t>Rapiță</t>
  </si>
  <si>
    <t>B_1_6_5</t>
  </si>
  <si>
    <t>Floarea soarelui</t>
  </si>
  <si>
    <t>B_1_6_6</t>
  </si>
  <si>
    <t>Soia</t>
  </si>
  <si>
    <t>B_1_6_7</t>
  </si>
  <si>
    <t>B_1_6_8</t>
  </si>
  <si>
    <t>B_1_6_11</t>
  </si>
  <si>
    <t>B_1_6_12</t>
  </si>
  <si>
    <t>B_1_6_99</t>
  </si>
  <si>
    <t>B_1_7_1_1</t>
  </si>
  <si>
    <t>B_1_7_1_2</t>
  </si>
  <si>
    <t>B_1_7_2</t>
  </si>
  <si>
    <t>B_1_8_1</t>
  </si>
  <si>
    <t>B_1_8_2</t>
  </si>
  <si>
    <t>B_1_9_1</t>
  </si>
  <si>
    <t>B_1_9_2_1</t>
  </si>
  <si>
    <t>B_1_9_2_2</t>
  </si>
  <si>
    <t>B_1_9_2_99</t>
  </si>
  <si>
    <t>B_1_10</t>
  </si>
  <si>
    <t>B_1_11</t>
  </si>
  <si>
    <t>B_3_1</t>
  </si>
  <si>
    <t>B_3_2</t>
  </si>
  <si>
    <t>B_4_1_1_1</t>
  </si>
  <si>
    <t>B _4_1_2</t>
  </si>
  <si>
    <t>B_4_1_3</t>
  </si>
  <si>
    <t>B_4_4_1</t>
  </si>
  <si>
    <t>B_4_4_2</t>
  </si>
  <si>
    <t>Vii - alte vinuri</t>
  </si>
  <si>
    <t>B_4_4_3</t>
  </si>
  <si>
    <t>B_4_5</t>
  </si>
  <si>
    <t>Pepiniere</t>
  </si>
  <si>
    <t>B_6_1</t>
  </si>
  <si>
    <t>Orz + Orzoaica</t>
  </si>
  <si>
    <t>Alte cereale (sorgul, triticale, meiul, hrişca, iarba-cănăraşului,
altele)</t>
  </si>
  <si>
    <t>Linte, bob, măzăriche şi năut</t>
  </si>
  <si>
    <t>Cartofi (inclusiv cartofi noi, material săditor, cartof dulce destinat
consumului uman)</t>
  </si>
  <si>
    <t>Plante rădăcinoase pentru nutreţ (sfecla furajeră, alte plante
furajere din familia brasiceelor, morcovi furajeri, batata(cartof
dulce), păstârnac, ignama, manioc, napi furajeri)</t>
  </si>
  <si>
    <t>In pentru ulei</t>
  </si>
  <si>
    <t>B_1_6_9</t>
  </si>
  <si>
    <t>B_1_6_10</t>
  </si>
  <si>
    <t>In textil</t>
  </si>
  <si>
    <t>Cânepă</t>
  </si>
  <si>
    <t>Alte plante textile (iuta, cânepa de Manila, sisalul, kenaful)</t>
  </si>
  <si>
    <t>Plante medicinale şi aromatice inclusiv ceaiul, cafeaua şi cicoarea
pentru cafea: muşeţel, mătrăguna, menta, mac, angelica,chimen,
genţiana, iasomia, lavanda, levănţica, origanul, şofranul, salvia,
valeriana, gălbeneaua, ghimbirul, etc</t>
  </si>
  <si>
    <t>Legume proaspete, pepeni şi căpşuni - în câmp
- conopidă, broccoli
- legume pt. frunze (praz, salată, spanac, etc.), varza
- tomate
- porumb dulce
- legume cultivate pentru fructe - vinete, ardei,dovleci şi dovlecei,
castraveciori
- legume cultivate pentru rădăcină, bulbi, tuberculi (excepţie
cartofi): morcovi, păstârnac, ceapă, usturoi, napi
- legume păstăi(fasole, mazăre cu excepţia lintei şi a năutului)
- fructele plantelor neperene (căpşuni, pepeni galbeni, pepeni
verzi, ananas)</t>
  </si>
  <si>
    <t>Legume proaspete, pepenişi căpşuni - în grădină destinate
comercializării:
- conopidă, broccoli
- legume pt. frunze (praz, salată, spanac, etc.), varza
- tomate
- porumb dulce
- legume cultivate pentru fructe - vinete, ardei,dovleci şi dovlecei,
castraveciori
- legume cultivate pentru rădăcină, bulbi, tuberculi (excepţie
cartofi): morcovi, păstârnac, ceapă, usturoi, napi
- legume păstăi(fasole, mazăre cu excepţia lintei şi a năutului)
- fructele plantelor neperene (căpşuni, pepeni galbeni, pepeni
verzi, ananas)</t>
  </si>
  <si>
    <t>Legume proaspete, pepeni şi căpşuni - în sere şi solarii:
- conopidă, broccoli
- legume pt. frunze (praz, salată, spanac, etc.), varza
- tomate
- porumb dulce
- legume cultivate pentru fructe - vinete, ardei,dovleci şi dovlecei,
castraveciori
- legume cultivate pentru rădăcină, bulbi, tuberculi (excepţie
cartofi): morcovi, păstârnac, ceapă, usturoi, napi
- legume păstăi(fasole, mazăre cu excepţia lintei şi a năutului)
- fructele plantelor neperene (căpşuni, pepeni galbeni, pepeni
verzi, ananas)</t>
  </si>
  <si>
    <t>Flori - în câmp
- bulbi de flori, cormi şi tuberculi
- flori tăiate şi boboci
- plante cu flori şi plante ornamentale
- trandafiri pentru petale</t>
  </si>
  <si>
    <t>Flori - în sere şi solarii
- bulbi de flori, cormi şi tuberculi
- flori tăiate şi boboci
- plante cu flori şi plante ornamentale</t>
  </si>
  <si>
    <t>Plante de nutreţ - iarba temporară - iarba semănată pe terenuri
arabile cedate producţiilor furajere erbacee pe o perioadă mai
scurtă de 5 ani şi chiar sub un an</t>
  </si>
  <si>
    <t>Plante de nutreţ - alte furaje verzi - porumb siloz</t>
  </si>
  <si>
    <t>Plante de nutreţ - alte furaje verzi (culturi anuale de cereale
recoltate verzi, sorgul anual, anumite graminee anuale cum este
firuţa, cruciferele, faceea dacă sunt recoltate verzi şi nu au fost
menţionate în altă parte)</t>
  </si>
  <si>
    <t>Alte plante de nutreţ (diferite specii de trifoi anual sau peren- trifoi
alb, trifoi roşu, trifoi de Alexandria - diferite varietăţi de lucernă)</t>
  </si>
  <si>
    <t>Seminţe şi seminiceri
- semințe de graminee
- seminţe pentru horticultură
- seminţe şi răsaduri pentru teren arabil cu excepţia cerealelor, a
boabelor de leguminoase uscate, a cartofilor, a plantelor
oleaginoase</t>
  </si>
  <si>
    <t>Alte plante (culturi de mică importanţă economică care nu pot fi
încadrate în altă categorie)</t>
  </si>
  <si>
    <t>Păşuni şi fâneţe permanente - păşuni şi fâneţe</t>
  </si>
  <si>
    <t>Păşuni şi fâneţe permanente - pe terenuri accidentate - păşuni
sărace, inclusiv lăstărişul, de obicei nefertilizate şi neîntrebuinţate –
păşuni cu randament scăzut situate în locuri accidentate şi la
altitudini mari, care nu sunt cosite – terenuri stâncoase, terenuri
mlăştinoase, bărăganuri</t>
  </si>
  <si>
    <t>Fructe, pomi şi arbuşti - climă temperată:
Mere
Pere
Piersici şi nectarine
Alte fructe vişine, cirese, caise, prune, gutui</t>
  </si>
  <si>
    <t>Livezi de coacaz, smochin, zmeur, muri, cătină, afin, goji, agrişe,
măceşe, soc, lonicera, coarne, aronia</t>
  </si>
  <si>
    <t>Fructe, pomi şi arbuşti - nuci, alune, migdale, castane</t>
  </si>
  <si>
    <t>Vii - vin nobil</t>
  </si>
  <si>
    <t>Vii – struguri de masa</t>
  </si>
  <si>
    <t>B_4_6_1</t>
  </si>
  <si>
    <t>Alte culturi permanente: răchita, papura, bambus, salcie, brazi 
argintii altoiţi</t>
  </si>
  <si>
    <t>B_6_6_2</t>
  </si>
  <si>
    <t>Brazi de crăciun</t>
  </si>
  <si>
    <t>Ciupercării pe 100mp (Nr. recolte pe an - 4)
(suprafața totală cultivată = suprafața de bază*numărul de cicluri)</t>
  </si>
  <si>
    <t>TOTAL VEGETAL</t>
  </si>
  <si>
    <t>* SE VA COMPLETA CU NUMĂRUL DE CICLURI DIN ACTIVITATEA EXISTENTĂ, REALIZATE ÎN CADRUL UNUI AN.
** SE VA COMPLETA CU SUPRAFAŢA CULTURII(MP) CU CIUPERCI, ACTIVITATE EXISTENTĂ; ÎN CAZUL ÎN CARE ÎN CADRUL
CIUPERCĂRIEI SE UTILIZEAZĂ UN SISTEM DE CULTURĂ ÎN STELAJE, SE VA COMPLETA SUPRAFAŢA CULTURII(MP) FORMATĂ
DIN SUPRAFAŢA UNUI STELAJ(MP)xNUMĂR DE STELAJE
*** SE VA COMPLETA CU NUMĂRUL DE CICLURI PREVĂZUT A SE REALIZA ÎN STUDIUL DE FEZABILITATE, ÎN CADRUL UNUI
AN.
**** SE VA COMPLETA CU SUPRAFAŢA CULTURII(MP) CU CIUPERCI, ÎN URMA REALIZĂRII INVESTIŢIEI; ÎN CAZUL ÎN CARE ÎN
CADRUL CIUPERCĂRIEI SE UTILIZEAZĂ UN SISTEM DE CULTURĂ ÎN STELAJE, SE VA COMPLETA SUPRAFAŢA CULTURII(MP)
FORMATĂ DIN SUPRAFAŢA UNUI STELAJ(MP)xNUMĂR DE STELAJE</t>
  </si>
  <si>
    <t>C_1</t>
  </si>
  <si>
    <t>C_2_1</t>
  </si>
  <si>
    <t>Bovine sub 1 an - total</t>
  </si>
  <si>
    <t>C_2_2</t>
  </si>
  <si>
    <t>Bovine sub 2 ani - masculi</t>
  </si>
  <si>
    <t>C_2_3</t>
  </si>
  <si>
    <t>Bovine sub 2 ani - femele</t>
  </si>
  <si>
    <t>C_2_4</t>
  </si>
  <si>
    <t>Bovine de 2 ani şi peste - masculi</t>
  </si>
  <si>
    <t>C_2_5</t>
  </si>
  <si>
    <t>Bovine de 2 ani si peste  - femele</t>
  </si>
  <si>
    <t>C_2_6</t>
  </si>
  <si>
    <t>Vaci pentru lapte</t>
  </si>
  <si>
    <t>C_2_99</t>
  </si>
  <si>
    <t>Bovine de 2 ani şi peste - alte vaci</t>
  </si>
  <si>
    <t>C_3_1_1</t>
  </si>
  <si>
    <t>Ovine - mioare montate – oi de un an sau mai mult destinate reproducerii, oile reformate care urmează să fete</t>
  </si>
  <si>
    <t>C_3_1_99</t>
  </si>
  <si>
    <t>Ovine - alte oi – ovine de toate vârstele mai puțin ovine-mioare montate: miei, berbeci, oi reformate, oi sterpe care urmează a fi îngrășate în vederea sacrificării</t>
  </si>
  <si>
    <t>C_3_2_1</t>
  </si>
  <si>
    <t>Caprine - capre montate femele destinate reproducerii, capre reformate care urmează să fete</t>
  </si>
  <si>
    <t>C_3_2_99</t>
  </si>
  <si>
    <t>Caprine - alte capre, altele decât femelele de reproducere: iezi, țapi, capre reformate destinate sacrificării</t>
  </si>
  <si>
    <t>C_4_1_1</t>
  </si>
  <si>
    <t>Porcine - tineret porcin sub 20 kg</t>
  </si>
  <si>
    <t>C_4_1_2</t>
  </si>
  <si>
    <t>Porcine - scroafe pentru reproducţie peste 50 kg</t>
  </si>
  <si>
    <t>C_4_1_99</t>
  </si>
  <si>
    <t>Porcine - alte porcine</t>
  </si>
  <si>
    <t>C_5_1</t>
  </si>
  <si>
    <r>
      <t xml:space="preserve">Pui pentru carne </t>
    </r>
    <r>
      <rPr>
        <b/>
        <sz val="12"/>
        <color indexed="8"/>
        <rFont val="Arial Narrow"/>
        <family val="2"/>
        <charset val="238"/>
      </rPr>
      <t>*</t>
    </r>
  </si>
  <si>
    <t>C_5_2</t>
  </si>
  <si>
    <r>
      <t xml:space="preserve">Găini ouătoare </t>
    </r>
    <r>
      <rPr>
        <b/>
        <sz val="12"/>
        <color indexed="8"/>
        <rFont val="Arial Narrow"/>
        <family val="2"/>
        <charset val="238"/>
      </rPr>
      <t>*</t>
    </r>
  </si>
  <si>
    <t>C_6</t>
  </si>
  <si>
    <t>Iepuri (femele iepuri)</t>
  </si>
  <si>
    <t>C_7</t>
  </si>
  <si>
    <t>Familii de albine</t>
  </si>
  <si>
    <t>Cabaline - cai, măgari</t>
  </si>
  <si>
    <t>Alte păsări*: 
-curcani si curci</t>
  </si>
  <si>
    <t>C_5_3_1</t>
  </si>
  <si>
    <t>C_5_3_2</t>
  </si>
  <si>
    <t>C_5_3_3</t>
  </si>
  <si>
    <t>C_5_3_4</t>
  </si>
  <si>
    <t>C_5_3_99</t>
  </si>
  <si>
    <t>rate</t>
  </si>
  <si>
    <t>gaste</t>
  </si>
  <si>
    <t>struti</t>
  </si>
  <si>
    <t>alte păsări: bibilici, porumbei, potârnichi, fazani, prepeliţe</t>
  </si>
  <si>
    <t>TOTAL ZOOTEHNIC</t>
  </si>
  <si>
    <t>* Valoarea SO se referă la 100 capete</t>
  </si>
  <si>
    <t>Alte plante industriale- cicoarea, trestia de zahăr, alte plante tehnice nemenţionate în altă parte, sorgul tehnic (pentru mături)</t>
  </si>
  <si>
    <t>Alte plante pentru ulei (ricin, şofrănaş, susan, arahide, mac, muştar, alte culturi oleaginoase)</t>
  </si>
  <si>
    <t>4. Declar pe propria răspundere că orice modificări aduse dreptului de proprietate sau de folosință vor fi notificate AFIR în termen de trei zile de la data producerii lor. De asemenea, mă angajez, ca pe perioada de valabilitate a contractului de finanţare şi monitorizare a investiţiei să nu diminuez suprafaţa şi/sau infrastructura cuprinsă în proiect.</t>
  </si>
  <si>
    <t>5.   Declar că eu și organizația mea (asociatie sau intraprindere) nu ne aflăm într-unul din următoarele cazuri:</t>
  </si>
  <si>
    <t>9. Declar pe propria răspundere că nu am înscrieri care privesc sancțiuni economico-financiare în cazierul judiciar pe care mă oblig să îl depun la încheierea contractului de finanțare. Prin prezenta îmi  exprim consimțământul ca AFIR să solicite instituțiilor abilitate conform legii, extrasul de pe cazierul judiciar privind situația mea.
(Până la reglementarea posibilităţii aplicării de către experţii evaluatori AFIR a normelor metodologice aferente Legii nr. 290/2004 privind cazierul judiciar, cu modificările şi completările ulterioare, solicitantul are obligaţia depunerii documentului justificativ mai sus enunţat.)</t>
  </si>
  <si>
    <t>12. Declar pe propria răspundere că dosarul cererii de finanţare în original, va fi identic cu dosarul cererii de finanţare depus online. În caz contrar, proiectul nu va fi contractat.</t>
  </si>
  <si>
    <t>13. Declar că mă angajez să îndeplinesc - Cerinţele minime obligatorii de respectare a bunelor practici agricole privind gestionarea gunoiului de grajd.</t>
  </si>
  <si>
    <t>14.  Ma angajez ca in termenul precizat in „Notificărea beneficiarului privind selectarea cererii de finanţare şi semnarea contractului de finanţare”, să prezint documentul privind cofinanţarea proiectului şi Angajamentul responsabilului legal al proiectului că nu va utiliza în alte scopuri 50% din cofinanțarea privată, în cazul prezentării cofinanţării prin extras de cont.</t>
  </si>
  <si>
    <t>15.  Mă angajez ca în maxim 4 luni de la data primirii "Notificării beneficiarului privind selectarea cererii de finantare și semnarea contractului de finanțare" să prezint documentul ANPM pentru proiect. Prin excepţie de la acest  termen, în cazul în care proiectul se supune procedurilor de evaluare a impactului asupra mediului şi de evaluare adecvată sau doar de evaluare adecvată, mă angajez să prezint Acordul de mediu/Avizul Natura 2000 în termen de maximum 7 luni de la primirea Notificării solicitantului privind selectarea cererii de finanţare şi semnarea contractului de finanţare.</t>
  </si>
  <si>
    <t>16. Mă angajez ca pe durata de execuție a contractului să-mi menţin cel puţin încadrarea în dimensiunea SO a exploataţiei agricole, fără a reduce dimensiunea economică a exploatației agricole, prevazută la depunerea cererii de finanțare, cu mai mult de 15% și fără a scădea, în nicio situație, sub pragul minim de 8.000 SO stabilit prin condițiile de eligibilitate.</t>
  </si>
  <si>
    <t>17. Sunt de acord ca AFIR sa publice pe site, să consulte și să prelucreze, prin operațiunile prevăzute de legislația în vigoare în vederea desfășurării activității specifice, datele mele cu caracter personal, furnizate AFIR, cu respectarea legislaţiei europene şi naţionale privind transparenţa, publicarea datelor cu caracter personal şi prelucrarea acestora.</t>
  </si>
  <si>
    <t>Anexa INDICATORI DE MONITORIZARE
Masura 1 - Sprijin pentru exploatatii agricole</t>
  </si>
  <si>
    <t>Contribuie la prioritatea 1 Reducerea decalajului rural - urban, DI 2.1 Restructurarea și modernizarea sectorului agricol</t>
  </si>
  <si>
    <t xml:space="preserve">   5.000 = &lt;100.000</t>
  </si>
  <si>
    <t xml:space="preserve">   100.001&gt;500.000</t>
  </si>
  <si>
    <t xml:space="preserve">   500.001&gt;1.0500.000</t>
  </si>
  <si>
    <t xml:space="preserve">   1.000.001-2.000.000</t>
  </si>
  <si>
    <t xml:space="preserve">   Modernizari cu C si/ sau M</t>
  </si>
  <si>
    <t xml:space="preserve">   Modernizari prin achizitie simpla</t>
  </si>
  <si>
    <t xml:space="preserve">Pentru selectarea proiectelor ce vor fi verificate prin sondaj, se va determina riscul fiecărui proiect folosind cei 4 factori de risc
(I1, I2, I3 și I4 ).
Factorii de risc sunt adaptați conform specificului Sub-Măsurii 4.1 din PNDR 2014-2020. Pentru fiecare proiect se va determina punctajul fiecărui factor de risc pe o scară de la 1 la 5.
</t>
  </si>
  <si>
    <t xml:space="preserve">   &gt;200%</t>
  </si>
  <si>
    <t xml:space="preserve">   intre 176 si 200%</t>
  </si>
  <si>
    <t xml:space="preserve">   intre 151 si 175%</t>
  </si>
  <si>
    <t xml:space="preserve">   intre 102 si 150%</t>
  </si>
  <si>
    <t xml:space="preserve">   &lt;121%</t>
  </si>
  <si>
    <t>I4. Capacitatea societatii de a manageria proiectul, experiența în implementarea proiectelor finanțate din fonduri comunitare</t>
  </si>
  <si>
    <t>Firma noua fara activitate</t>
  </si>
  <si>
    <t>Firmă cu experienţă dar care nu a participat la alt proiect comunitar sau nu a obţinut asistenţă financiară nerambursabilă din partea altui instrument financiar</t>
  </si>
  <si>
    <t>Firmă cu experienţă care a finalizat un proiect comunitar sau a obţinut din asistenţă financiară nerambursabilă din partea altui instrument financiar</t>
  </si>
  <si>
    <t>(Nr. recolte pe an - 4)</t>
  </si>
  <si>
    <t>Nr. de cicluri activitate existentă*</t>
  </si>
  <si>
    <t>Suprafata activitate existentă (stelaje) (mp) **</t>
  </si>
  <si>
    <t>Nr. de cicluri conform Studiului de Fezabilitate***</t>
  </si>
  <si>
    <t>Suprafata în urma realizării investiţie (stelaje) (mp)****</t>
  </si>
  <si>
    <t>SO 2010 EURO/ CAP</t>
  </si>
  <si>
    <t>NUMAR CAPETE</t>
  </si>
  <si>
    <t>TOTAL CAPETE ANIMALE IN URMA REALIZARII INVESTITIEI</t>
  </si>
  <si>
    <t>TOTAL GENERAL</t>
  </si>
  <si>
    <t>SUPRAFATA (HA) IN URMA REALIZARII INVESTITIEI</t>
  </si>
  <si>
    <t xml:space="preserve">DEFINIŢIA ŞI PRINCIPIILE DE CALCULARE A PRODUCŢIILOR STANDARD
Producţia corespunzătoare unei exploatații agricole reprezintă valoarea monetară a producţiei agricole brute la preţul de la poarta exploataţiei.
Producţia standard reprezintă valoarea producţiei corespunzătoare situaţiei medii într-o regiune dată, pentru fiecare exploatație agricolă.
Producţia este suma dintre valoarea produsului principal (produselor principale) şi cea a produsului secundar (produselor secundare).
· De exemplu, producția principală a unei vaci de lapte este laptele; valorile vițeilor și ale cărnii de vacă sunt considerate producție secundară și sunt incluse în producția standard De exemplu, producția principală la o cultură de grâu este grâul iar paiele considerate producție secundară, trebuie să fie evaluate în cazul în care sunt colectate pentru utilizarea la fermă sau pentru vânzare și sunt incluse în producția standard
Valoarea producției standard se calculează înmulţind producţia per unitate (ha, cap) cu preţul la poarta exploataţiei. TVA-ul, taxele pe produse şi plăţile directe nu sunt incluse.
Perioada de producţie
Producţiile standard corespund unei perioade de producţie de 12 luni (an calendaristic).
Pentru produsele vegetale şi animale pentru care perioada de producţie este mai mică de 12 luni sau depăşeşte această perioadă, se calculează o producţie standard corespunzătoare creşterii sau producţiei pe o perioadă de 12 luni.
Date de bază şi perioada de referinţă
Producţiile standard se determină pe baza informațiilor contabile agricole, informații care se colectează în statele membre UE pentru o perioadă de referinţă care cuprinde cinci ani succesivi. Perioada de referinţă este aceeaşi pentru toate statele membre şi este stabilită de CE. De exemplu, producţiile standard SO corespunzătoare perioadei de referinţă "2010" cuprind anii calendaristici 2008, 2009, 2010, 2011 şi 2012. Următoarea perioadă de calcul va fi 2011, 2012, 2013, 2014 și 2015 denumită statistic SO2013.
Unităţi
1. Unităţi de măsură:
(a) Producţiile standard corespunzătoare culturilor se determină pe baza suprafeţei exprimate în hectare.
Există particularități pentru ciuperci, producţiile standard se determină pe baza producţiei brute pentru toate recoltele anuale succesive şi se exprimă per 100 m2 de suprafaţă cultivată. În vederea utilizării lor în contextul reţelei de informații contabile agricole, producţiile standard astfel determinate se împart la numărul de recolte anuale succesive, număr care este comunicat de fiecare stat membru. România a prevăzut un număr de 4 recolte anuale pentru ciuperci pentru exploatațiile din anchetă.
(b) Producţiile standard corespunzătoare efectivului de animale se determină pe cap de animal, cu excepţia păsărilor de curte, pentru care se exprimă în 100 de capete, şi a albinelor, pentru care se determină pe stup.
2. Unităţi monetare şi rotunjiri
Datele de bază pentru determinarea producţiilor standard, precum şi producţiile standard se stabilesc în euro. Pentru statele membre care nu au aderat la Uniunea Economică şi Monetară, producţiile standard se convertesc în euro, utilizându-se cursurile de schimb medii pentru perioada de referinţă iar CE comunică statelor membre cursurile de schimb.
Producţiile standard pot fi rotunjite, dacă este cazul, la cel mai apropiat multiplu de 5 EUR.
DEFALCAREA PRODUCŢIILOR STANDARD
În funcţie de caracteristicile culturii vegetale şi ale efectivului de animale
Producţiile standard se determină pentru toate producțiile agricole care corespund rubricilor incluse în anchetele comunitare asupra structurii
exploataţiilor agricole, în modul prevăzut în aceste anchete.
Defalcare geografică
Producţiile standard se determină pe baza unităţilor geografice compatibile cu unităţile geografice utilizate în anchetele comunitare asupra structurii exploataţiilor agricole (ASA) şi pentru reţeaua de informații contabile agricole (RICA). Zonele defavorizate sau montane nu sunt considerate o unitate geografică.
Producţia standard nu se determină pentru caracteristici care nu sunt prezente în regiunile în cauză.
COLECTAREA DATELOR PENTRU DETERMINAREA PRODUCŢIILOR STANDARD
Datele de bază pentru determinarea producţiilor standard se actualizează cel puţin de fiecare dată când se desfăşoară o anchetă asupra structurii exploataţiilor agricole sub formă de recensământ.În perioada dintre două anchete comunitare asupra structurii exploataţiilor agricole desfăşurate sub formă de recensământ, producţiile standard se actualizează de fiecare dată când are loc o anchetă asupra structurii exploataţiei.
EXECUŢIA
Statele membre sunt responsabile, în conformitate cu dispoziţiile legislației europene, de colectarea datelor de bază necesare pentru calcularea producţiilor standard, de calcularea acestora, de convertirea lor în euro, precum şi de colectarea datelor necesare pentru aplicarea metodei de actualizare, dacă este cazul.
</t>
  </si>
  <si>
    <t xml:space="preserve">TRATAMENTUL CAZURILOR SPECIALE
Se stabilesc regulile următoare pentru calcularea producţiilor standard pentru anumite tipuri de caracteristici:
Pârloage (terenuri scoase temporar din circuitul agricol) fără subvenţii
Producţia standard corespunzătoare pârloagelor fără niciun fel de subvenţii se ia în considerare la calcularea producţiei standard totale a exploataţiei numai în cazul în care există alte producţii standard pozitive pe exploataţie.
Pârloage pentru care s-au acordat subvenţii, fără uz economic, şi păşuni permanente care nu mai sunt utilizate în producţie şi care sunt eligibile pentru plata subvenţiilor
Având în vedere că producţia de pe terenurile în sistem de ajutor fără uz economic este limitată la plăţile directe, producţiile standard ale acestor terenuri se consideră egale cu zero.
Grădinile familiale
Având în vedere că produsele grădinilor familiale sunt în mod obişnuit destinate consumului propriu al exploatantului şi nu comercializării, producţiile standard ale acestora se consideră egale cu zero.
Animale
Pentru animale, caracteristicile sunt defalcate pe categorii de vârstă. Producţia corespunde valorii creşterii animalului pe perioada în care s-a încadrat într-o categorie. Cu alte cuvinte, producţia corespunde diferenţei dintre valoarea animalului atunci când iese dintr-o anumită categorie şi valoarea pe care a avut-o la intrarea în categoria respectivă (denumită şi valoare de înlocuire).
1.Bovine sub un an, masculi şi femele
Producţiile standard corespunzătoare bovinelor sub un an se iau în considerare la calcularea producţiei standard totale a exploataţiei numai în cazul în care, pe exploataţie, sunt mai multe bovine sub un an decât vaci. Se iau în considerare numai producţiile standard corespunzătoare surplusului de bovine sub un an.
Pentru categoria bovine sub un an se întâlnesc două situaţii:
· dacă în fermă se găsesc vaci de lapte atunci calculul dimensiunii economice se face prin însumarea producţiilor standard pentru vaci de lapte şi a producţiilor standard pentru viţeii sub 1 an al căror număr depăşeşte numărul vacilor de lapte;
· dacă în fermă nu se găsesc vaci de lapte atunci se iau în considerare producțiile standard corespunzătoare viţeilor sub 1 an pentru numărul care există în acel moment în fermă
Exemplu de calcul:
Ferma deţine 10 vaci de lapte, 12 viţei sub un an, 2 tauri mai mari de doi ani, 3 viţele mai mari de 2 ani destinate sacrificării
SO 2010 = 10 x 1033.4 + 2 x 243.86 + 2 x 846.07 + 3 x 874.52 = 15137,42 Euro
Bovinele pentru carne sunt cele destinate sacrificării: bovine sub an, bovine sub 2 ani (femele şi masculi), bovine de doi ani şi peste (femele şi masculi), alte bovine (tauri, boi, alte bovine reformate destinate sacrificării).
- Din categoria C_2_2 ʺ Bovine sub 2 ani-masculi ʺ fac parte tăuraşi între un an şi doi ani având coeficienţii SO 2010 = 398,96 euro.
- Din categoria C_2_3 ʺ Bovine sub 2 ani-femeleʺ fac parte juninci între un an şi doi ani cu excepţia bovinelor femele care au fătat deja, având coeficienţii SO 2010 = 369,66 euro.
- Din categoria C_2_4 ʺ Bovine de doi ani şi peste-masculi ʺ fac parte tauri de la doi ani în sus având coeficienţii SO 2010 = 846,07 euro.
- Din categoria C_2_5 ʺ Bovine de doi ani şi peste-femele ʺ fac parte juninci de reproducţie (bovine de doi ani şi mai mult care nu au fătat încă şi sunt destinate reproducerii) şi juninci pentru îngrăşat (bovine femele de doi ani şi mai mult destinate îngrăşării) având coeficienţii SO = 874,52 euro.
- Din categoria C_2_6 ʺ Vaci pentru lapteʺ fac parte Bovine femele care au fătat (inclusiv cele mai mici de 2 ani), care sunt ținute exclusiv sau în principal pentru producția de lapte destinat consumului uman sau obținerii de produse lactate şi vaci de lapte pentru sacrificare (vaci de lapte reformate) după lactaţia finală având coeficienţii SO 2010 = 1033,43 euro.
- Din categoria C_2_99 ʺ Bovine de doi ani şi peste-alte vaci ʺ fac parte bovine femele care au fătat (inclusiv cele mai mici de 2 ani), ținute exclusiv sau în principal pentru producția de viței și al căror lapte nu este utilizat pentru consumul uman sau obținerea de produse lactate, vaci pentru </t>
  </si>
  <si>
    <t xml:space="preserve">muncă, vaci pentru sacrificare (reformate) care nu sunt de lapte (îngrășate sau nu înaintea sacrificării) având coeficienţii SO = 561,80 euro.
Menționăm că toate categoriile aferente bovinelor includ și categoriile corespunzătoare de bivoli și bivolițe.
2.Alte ovine şi caprine
Producţiile standard corespunzătoare altor ovine se iau în considerare la calcularea producţiei standard totale a exploataţiei numai în cazul în care, pe exploataţie, nu există nici o femelă ovină de reproducţie.
Producţiile standard corespunzătoare altor caprine se iau în considerare la calcularea producţiei standard totale a exploataţiei numai în cazul în care, pe exploataţie, nu există nici o femelă caprină de reproducţie. Acest lucru se datorează faptului că mieii/iezii sunt consideraţi producţia principală a oilor/
caprelor, valoarea acestora fiind inclusă în coeficientul standard output al oilor, respectiv caprelor.
Exemplu de calcul:
Ferma deţine 250 oi, 270 miei , 10 berbeci , 12 oi sterpe şi 25 iezi
SO 2010= 250 x 50.47 + 10 x 23.39 + 12 x 23.39 + 25 x 38.09 = 14084.33 Euro
3.Purcei
Producţiile standard corespunzătoare purceilor se iau în considerare la calcularea producţiei standard totale a exploataţiei numai în cazul în care, pe exploataţie, nu există nici o scroafă de reproducţie. Acest lucru se datorează faptului că purceii sub 20 kg. sunt consideraţi producţia principală a scroafelor de reproducţie, valoarea acestora fiind inclusă în coeficientul standard output al scroafelor.
Exemplu de calcul:
Ferma deţine 12 scroafe, 40 purcei sub 20 kg, 35 porci pentru îngrăşat, 2 vieri
SO 2010 = 12 x 304.03 + 35 x 404.9 + 2 x 404.9 = 18629.66 Euro
4.Păsări
Ferma de păsări care îşi desfăşoară activitatea pe mai multe cicluri de producţie într-un an contabil se va dimensiona la depunerea cererii de finanţare cu efectivul de păsări existent.
RICA calculează valoarea SO pe baza numărului mediu de păsări existent de-a lungul anului în fermă.
5.Ciuperci
Exemplu de calcul:
Sera pentru cultivarea ciupercilor se va dimensiona astfel:
Pentru o suprafaţă de 200 mp, SO 2010 = 2 x 3845,95/4 cicluri = 1922,975 euro
Suprafaţa totală cultivată = suprafaţa de bază x numărul de cicluri (pentru România s-au stabilit 4 cicluri).
Provizoriu, cu caracter orientativ, s-au calculat următorii coeficienţi standard output:
C_5_3_1 Curcani şi curci SO 2010 = 4133,33 euro/100 capete
C_5_3_2 Raţe SO 2010 = 2777,78 euro/100 capete
C_5_3_3 Gâşte SO 2010 = 3265,55 euro/100 capete
C_5_3_4 Struţi SO 2010 = 28356,32 euro/100 capete
C_5_3_99 Alte păsări: fazani, bibilici, potârnichi, prepeliţe, porumbei SO 2010 = 1207,42 euro/100 capete
B_4_6_2 Brazi de crăciun SO 2010 = 3580,25 euro/ha
Este de precizat că toţi coeficienţii SO 2010 sunt valabili până la sfarşitul anului 2016, urmând ca din anul 2017 dimensionarea unei exploataţii să
se realizeze cu coeficienţii SO 2013, medie a anilor 2011, 2012, 2013, 2014, 2015.
Furaje
În cazul în care, pe exploataţie, nu există erbivore (ecvidee, bovine, ovine şi caprine), furajele (rădăcinoase furajere şi brasicacee, plante verzi, păşuni şi fâneţe) se consideră ca fiind destinate comercializării şi fac parte din producţia culturilor de câmp.
În cazul în care, pe exploataţie, există erbivore, furajele se consideră a fi destinate hrănirii acestora şi fac parte din producţia corespunzătoare erbivorelor şi furajelor.
Cheltuielile de marketing și transport sunt considerate costuri si nu sunt deduse din prețul care se utilizează pentru calculul producției standard.
Nici o compensație de la o companie privată în caz de condiții meteorologice nefavorabile, sau de la stat de exemplu, în cazul problemelor de sănătate la animale nu trebuie să fie luate în considerare. Coeficientul SO trebuie să corespundă rezultatului așteptat în condiții "normale". În cazul în care într-un an în statul membru există o epidemie (cum ar fi limba albastră), acest an anormal poate fi exclus din calcul pentru produsele în cauză.
La calcularea SO, procesarea produselor agricole nu trebuie luată în considerare chiar dacă această activitate este strâns legată de producție (lapte în unt, smântână, brânză), cu excepția vinului și uleiului de măsline. Prin urmare, în cazul în care într-o regiune laptele este transformat în brânză, în </t>
  </si>
  <si>
    <t>calcularea SO pentru vacile de lapte numai valoarea laptelui va fi luată în considerare și nu valoarea brânzei.
Pentru exploatații care au mai multe culturi, cum ar fi ”legume proaspete pepeni și căpșuni - în câmp deschis " sau - ”Fructe din zone cu climă temperată”, coeficientul de SO corespunde mediei ponderate a SO - urilor producțiilor incluse în această categorie. Este la latitudinea statelor membre să decidă care producție trebuie să fie inclusă în calcul în funcție de semnificația acesteia.
În cazul în care pozițiile sunt subdivizate în sub poziții Statele Membre pot da un singur coeficient regional pentru o poziție principală; în acest caz,
coeficientul pentru poziția principală se utilizează și pentru sub pozițiile aferente ex. ”Legume proaspete, pepeni şi căpşuni - în câmp, Flori, Fructe, pomi şi arbuşti - climă temperată” etc.
Statele membre nu sunt obligate să furnizeze coeficienți SO pentru următoarele caracteristici:
- Altele suprafețe
- Suprafețe Irigate
- Culturi energetice (sunt incluse fiecare ca și cultură separata)
- Subrubricile - Alte păsări și Alte animale
Regulamentele care stau la baza calculului SO sunt următoarele:
· Regulamentul de punere în aplicare (UE) NR. 1320/2013 AL COMISIEI din 3 decembrie 2013 de rectificare a Regulamentului de punere în aplicare
(UE) nr. 385/2012 al Comisiei privind fișa exploatației care urmează a fi utilizată în scopul determinării veniturilor exploatațiilor agricole și analizării
activității economice a acestor exploatații;
· Regulamentul de punere în aplicare (UE) 220/ 3 februarie 2015 al Comisiei de stabilire a normelor de aplicare a Regulamentului (CE) nr. 1217/2009 al
Consiliului privind crearea unei rețele de colectare de informații contabile privind veniturile și activitatea economică a exploatațiilor agricole în
Uniunea Europeană;
· Documentul Comitetului Comunitar RICA-RICC 1680 v 1. 3/2015, Definiții chestionar RICA
· Documentul Comitetului Comunitar RICA-RICC 1500 Rev. 3/2010, Manual de tipologie
· Documentul EUROSTAT CPSA/SB/714/2013 - Formatul de transmitere a SO 2010
· Regulamentul (UE) 2015/1391 al comisiei din 13 august 2015 de modificare a Regulamentului (CE) nr. 1200/2009 de punere în aplicare a
Regulamentului (CE) nr. 1166/2008 al Parlamentului European și al Consiliului privind anchetele structurale în agricultură 
www</t>
  </si>
  <si>
    <t>A. Contructii si lucrari de interventii - total, din care:</t>
  </si>
  <si>
    <t>B - Cheltuieli pentru investitii în culturi/plantaţii</t>
  </si>
  <si>
    <t>Subcapitol 1 - Lucrări de pregătire a terenului</t>
  </si>
  <si>
    <t>Subcapitol 2 - Infiinţarea plantaţiei</t>
  </si>
  <si>
    <t>Subcapitol 3 - Intreţinere plantaţie în anul 1</t>
  </si>
  <si>
    <t>Subcapitol 4 - Intreţinere plantaţie în anul 2</t>
  </si>
  <si>
    <t>Subcapitol 5 - Instalat sistem susţinere şi împrejmuire</t>
  </si>
  <si>
    <t>Măsura 1</t>
  </si>
  <si>
    <t>Anexa A4</t>
  </si>
  <si>
    <t>DEVIZ CHELTUIELI CULTURI - EURO - CULTURI PERENE</t>
  </si>
  <si>
    <t>I LUCRARI DE INFIINTARE PLANTATIE</t>
  </si>
  <si>
    <t>1 Subcapitolul I Lucrari de pregatire a terenului</t>
  </si>
  <si>
    <t>a</t>
  </si>
  <si>
    <t>1. Manopera</t>
  </si>
  <si>
    <t>TOTAL (1)</t>
  </si>
  <si>
    <t>b</t>
  </si>
  <si>
    <t>c</t>
  </si>
  <si>
    <t>2. Lucrari mecanice</t>
  </si>
  <si>
    <t>TOTAL (2)</t>
  </si>
  <si>
    <t>TOTAL SUBCAPITOL I (1+2)</t>
  </si>
  <si>
    <t>2 Subcapitolul II Infiintarea plantatiei</t>
  </si>
  <si>
    <t>Atentie! Sunt eligibile numai cheltuielile cu serviciile executate de terti.</t>
  </si>
  <si>
    <t>d</t>
  </si>
  <si>
    <t>e</t>
  </si>
  <si>
    <t>f</t>
  </si>
  <si>
    <t>g</t>
  </si>
  <si>
    <t>h</t>
  </si>
  <si>
    <t>i</t>
  </si>
  <si>
    <t>3. Materii si materiale</t>
  </si>
  <si>
    <t>TOTAL (3)</t>
  </si>
  <si>
    <t>TOTAL SUBCAPITOL II (1+2+3)</t>
  </si>
  <si>
    <t>Total (1)</t>
  </si>
  <si>
    <t>Total (2)</t>
  </si>
  <si>
    <t>Total (3)</t>
  </si>
  <si>
    <t>Total subcapitol III (1+2+3)</t>
  </si>
  <si>
    <r>
      <t xml:space="preserve">3 Subcapitolul III Intretinere plantatie in anul 1 </t>
    </r>
    <r>
      <rPr>
        <b/>
        <sz val="11"/>
        <color rgb="FFFF0000"/>
        <rFont val="Calibri"/>
        <family val="2"/>
        <charset val="238"/>
        <scheme val="minor"/>
      </rPr>
      <t>Atentie! Cheltuieli neeligibile</t>
    </r>
  </si>
  <si>
    <r>
      <t xml:space="preserve">4 Subcapitolul IV Intretinere plantatie in anul 2 </t>
    </r>
    <r>
      <rPr>
        <b/>
        <sz val="11"/>
        <color rgb="FFFF0000"/>
        <rFont val="Calibri"/>
        <family val="2"/>
        <charset val="238"/>
        <scheme val="minor"/>
      </rPr>
      <t>Atentie! Cheltuieli neeligibile</t>
    </r>
  </si>
  <si>
    <t>Total subcapitol IV (1+2+3)</t>
  </si>
  <si>
    <t>5 Subcapitolul V Instalat sistem sustinere si imprejmuire</t>
  </si>
  <si>
    <t>TOTAL SUBCAPITOL V (1+2)</t>
  </si>
  <si>
    <t>TOTAL ELIGIBIL/ NEELIGIBIL FARA TVA</t>
  </si>
  <si>
    <t>VALOARE TVA aferenta cheltuielilor eligibile si neeligibile</t>
  </si>
  <si>
    <t>TOTAL DEVIZ CU TVA</t>
  </si>
  <si>
    <t>A - Construcţii şi lucrări de intervenţii - total, din care:</t>
  </si>
  <si>
    <t>1. asistenţa tehnică din partea proiectantului în cazul când aceasta nu intră în tarifarea proiectării</t>
  </si>
  <si>
    <t>2. plata diriginţilor de şantier desemnaţi de autoritatea contractantă, autorizaţi conform prevederilor legale pentru verificarea execuţiei lucrărilor de construcţii şi instalaţii</t>
  </si>
  <si>
    <t>A 6. Date despre tipul de proiect si beneficiar</t>
  </si>
  <si>
    <t>• Copie după cartea de identitate/ bulentin/ pașaport a reprezentantului legal</t>
  </si>
  <si>
    <t>Tip de sprijin: Sprijin pentru exploatatii agricole</t>
  </si>
  <si>
    <t>Numarul de locuri de munca nou create</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</si>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</sst>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
    <numFmt numFmtId="165" formatCode="#,##0.0000"/>
    <numFmt numFmtId="166" formatCode="[$-418]d\-mmm\-yyyy;@"/>
    <numFmt numFmtId="167" formatCode="[$-F800]dddd\,\ mmmm\ dd\,\ yyyy"/>
  </numFmts>
  <fonts count="50" x14ac:knownFonts="1">
    <font>
      <sz val="11"/>
      <color theme="1"/>
      <name val="Calibri"/>
      <family val="2"/>
      <charset val="238"/>
      <scheme val="minor"/>
    </font>
    <font>
      <sz val="11"/>
      <color theme="1"/>
      <name val="Calibri"/>
      <family val="2"/>
      <charset val="238"/>
      <scheme val="minor"/>
    </font>
    <font>
      <sz val="16"/>
      <color rgb="FF008080"/>
      <name val="Arial"/>
      <family val="2"/>
      <charset val="238"/>
    </font>
    <font>
      <sz val="10"/>
      <color theme="1"/>
      <name val="Calibri"/>
      <family val="2"/>
      <charset val="238"/>
      <scheme val="minor"/>
    </font>
    <font>
      <sz val="18"/>
      <color rgb="FFFFFFFF"/>
      <name val="Arial"/>
      <family val="2"/>
      <charset val="238"/>
    </font>
    <font>
      <sz val="11"/>
      <color rgb="FFFFFFFF"/>
      <name val="Arial"/>
      <family val="2"/>
      <charset val="238"/>
    </font>
    <font>
      <i/>
      <sz val="10"/>
      <color rgb="FF008080"/>
      <name val="Arial"/>
      <family val="2"/>
      <charset val="238"/>
    </font>
    <font>
      <i/>
      <sz val="10"/>
      <color rgb="FF008080"/>
      <name val="Times New Roman"/>
      <family val="1"/>
      <charset val="238"/>
    </font>
    <font>
      <sz val="12"/>
      <color theme="1"/>
      <name val="Calibri"/>
      <family val="2"/>
      <charset val="238"/>
      <scheme val="minor"/>
    </font>
    <font>
      <sz val="9"/>
      <color rgb="FF008080"/>
      <name val="Arial"/>
      <family val="2"/>
      <charset val="238"/>
    </font>
    <font>
      <sz val="6.5"/>
      <color theme="1"/>
      <name val="Calibri"/>
      <family val="2"/>
      <charset val="238"/>
      <scheme val="minor"/>
    </font>
    <font>
      <b/>
      <sz val="9"/>
      <color rgb="FF008080"/>
      <name val="Arial"/>
      <family val="2"/>
      <charset val="238"/>
    </font>
    <font>
      <sz val="7"/>
      <color theme="1"/>
      <name val="Arial"/>
      <family val="2"/>
      <charset val="238"/>
    </font>
    <font>
      <sz val="10"/>
      <color rgb="FF008080"/>
      <name val="Arial"/>
      <family val="2"/>
      <charset val="238"/>
    </font>
    <font>
      <sz val="7"/>
      <color theme="1"/>
      <name val="Calibri"/>
      <family val="2"/>
      <charset val="238"/>
      <scheme val="minor"/>
    </font>
    <font>
      <sz val="14"/>
      <color theme="1"/>
      <name val="Calibri"/>
      <family val="2"/>
      <charset val="238"/>
      <scheme val="minor"/>
    </font>
    <font>
      <sz val="6"/>
      <color theme="1"/>
      <name val="Calibri"/>
      <family val="2"/>
      <charset val="238"/>
      <scheme val="minor"/>
    </font>
    <font>
      <sz val="11"/>
      <color rgb="FF008080"/>
      <name val="Arial"/>
      <family val="2"/>
      <charset val="238"/>
    </font>
    <font>
      <b/>
      <sz val="10"/>
      <color rgb="FF008080"/>
      <name val="Arial"/>
      <family val="2"/>
      <charset val="238"/>
    </font>
    <font>
      <b/>
      <sz val="12"/>
      <color rgb="FFFFFFFF"/>
      <name val="Arial"/>
      <family val="2"/>
      <charset val="238"/>
    </font>
    <font>
      <b/>
      <sz val="12"/>
      <color theme="1"/>
      <name val="Calibri"/>
      <family val="2"/>
      <charset val="238"/>
      <scheme val="minor"/>
    </font>
    <font>
      <b/>
      <sz val="18"/>
      <color theme="1"/>
      <name val="Calibri"/>
      <family val="2"/>
      <charset val="238"/>
      <scheme val="minor"/>
    </font>
    <font>
      <b/>
      <sz val="9"/>
      <color rgb="FFFFFFFF"/>
      <name val="Arial"/>
      <family val="2"/>
      <charset val="238"/>
    </font>
    <font>
      <b/>
      <sz val="11"/>
      <color rgb="FF008080"/>
      <name val="Arial"/>
      <family val="2"/>
      <charset val="238"/>
    </font>
    <font>
      <sz val="11"/>
      <color rgb="FF000000"/>
      <name val="Calibri"/>
      <family val="2"/>
      <charset val="238"/>
      <scheme val="minor"/>
    </font>
    <font>
      <sz val="11"/>
      <color rgb="FF008080"/>
      <name val="Calibri"/>
      <family val="2"/>
      <charset val="238"/>
      <scheme val="minor"/>
    </font>
    <font>
      <b/>
      <sz val="12"/>
      <color theme="0"/>
      <name val="Arial"/>
      <family val="2"/>
      <charset val="238"/>
    </font>
    <font>
      <b/>
      <sz val="18"/>
      <color rgb="FFFFFFFF"/>
      <name val="Arial"/>
      <family val="2"/>
      <charset val="238"/>
    </font>
    <font>
      <sz val="11"/>
      <name val="Calibri"/>
      <family val="2"/>
      <charset val="238"/>
      <scheme val="minor"/>
    </font>
    <font>
      <b/>
      <sz val="11"/>
      <color rgb="FF008080"/>
      <name val="Calibri"/>
      <family val="2"/>
      <charset val="238"/>
      <scheme val="minor"/>
    </font>
    <font>
      <b/>
      <sz val="11"/>
      <color theme="1"/>
      <name val="Calibri"/>
      <family val="2"/>
      <charset val="238"/>
      <scheme val="minor"/>
    </font>
    <font>
      <b/>
      <sz val="11"/>
      <color theme="0"/>
      <name val="Calibri"/>
      <family val="2"/>
      <charset val="238"/>
      <scheme val="minor"/>
    </font>
    <font>
      <sz val="8"/>
      <color theme="1"/>
      <name val="Segoe UI"/>
      <family val="2"/>
      <charset val="238"/>
    </font>
    <font>
      <b/>
      <sz val="10"/>
      <color theme="1"/>
      <name val="Arial"/>
      <family val="2"/>
      <charset val="238"/>
    </font>
    <font>
      <b/>
      <sz val="10"/>
      <color theme="1"/>
      <name val="Times New Roman"/>
      <family val="1"/>
      <charset val="238"/>
    </font>
    <font>
      <sz val="10"/>
      <color theme="1"/>
      <name val="Arial"/>
      <family val="2"/>
      <charset val="238"/>
    </font>
    <font>
      <sz val="10"/>
      <color theme="1"/>
      <name val="Times New Roman"/>
      <family val="1"/>
      <charset val="238"/>
    </font>
    <font>
      <b/>
      <sz val="9"/>
      <name val="Arial"/>
      <family val="2"/>
      <charset val="238"/>
    </font>
    <font>
      <i/>
      <sz val="11"/>
      <color theme="1"/>
      <name val="Calibri"/>
      <family val="2"/>
      <charset val="238"/>
      <scheme val="minor"/>
    </font>
    <font>
      <sz val="8"/>
      <color theme="1"/>
      <name val="Calibri"/>
      <family val="2"/>
      <charset val="238"/>
      <scheme val="minor"/>
    </font>
    <font>
      <sz val="8"/>
      <color rgb="FF000000"/>
      <name val="Calibri"/>
      <family val="2"/>
      <charset val="238"/>
      <scheme val="minor"/>
    </font>
    <font>
      <b/>
      <sz val="8"/>
      <color rgb="FF008080"/>
      <name val="Arial"/>
      <family val="2"/>
      <charset val="238"/>
    </font>
    <font>
      <b/>
      <sz val="8"/>
      <color rgb="FF000000"/>
      <name val="Trebuchet MS"/>
      <family val="2"/>
      <charset val="238"/>
    </font>
    <font>
      <sz val="8"/>
      <color rgb="FF000000"/>
      <name val="Trebuchet MS"/>
      <family val="2"/>
      <charset val="238"/>
    </font>
    <font>
      <b/>
      <sz val="8"/>
      <color rgb="FF555555"/>
      <name val="Verdana"/>
      <family val="2"/>
      <charset val="238"/>
    </font>
    <font>
      <b/>
      <sz val="14"/>
      <color rgb="FF008080"/>
      <name val="Calibri"/>
      <family val="2"/>
      <charset val="238"/>
      <scheme val="minor"/>
    </font>
    <font>
      <sz val="12"/>
      <color theme="1"/>
      <name val="Arial Narrow"/>
      <family val="2"/>
      <charset val="238"/>
    </font>
    <font>
      <b/>
      <sz val="12"/>
      <color indexed="8"/>
      <name val="Arial Narrow"/>
      <family val="2"/>
      <charset val="238"/>
    </font>
    <font>
      <b/>
      <sz val="11"/>
      <color rgb="FFFF0000"/>
      <name val="Calibri"/>
      <family val="2"/>
      <charset val="238"/>
      <scheme val="minor"/>
    </font>
    <font>
      <sz val="8"/>
      <color rgb="FF000000"/>
      <name val="Segoe UI"/>
      <family val="2"/>
    </font>
  </fonts>
  <fills count="6">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auto="1"/>
      </left>
      <right style="medium">
        <color indexed="64"/>
      </right>
      <top style="medium">
        <color indexed="64"/>
      </top>
      <bottom/>
      <diagonal/>
    </border>
    <border>
      <left style="medium">
        <color auto="1"/>
      </left>
      <right style="medium">
        <color indexed="64"/>
      </right>
      <top style="medium">
        <color rgb="FF000000"/>
      </top>
      <bottom/>
      <diagonal/>
    </border>
    <border>
      <left style="thin">
        <color auto="1"/>
      </left>
      <right style="thin">
        <color auto="1"/>
      </right>
      <top/>
      <bottom/>
      <diagonal/>
    </border>
  </borders>
  <cellStyleXfs count="1">
    <xf numFmtId="0" fontId="0" fillId="0" borderId="0"/>
  </cellStyleXfs>
  <cellXfs count="571">
    <xf numFmtId="0" fontId="0" fillId="0" borderId="0" xfId="0"/>
    <xf numFmtId="0" fontId="0" fillId="0" borderId="0" xfId="0" applyBorder="1"/>
    <xf numFmtId="0" fontId="0" fillId="0" borderId="0" xfId="0" applyFill="1" applyBorder="1"/>
    <xf numFmtId="0" fontId="18" fillId="0" borderId="0" xfId="0" applyFont="1" applyFill="1" applyBorder="1" applyAlignment="1">
      <alignment vertical="center" wrapText="1"/>
    </xf>
    <xf numFmtId="0" fontId="18" fillId="0" borderId="0" xfId="0" applyFont="1" applyFill="1" applyBorder="1" applyAlignment="1">
      <alignment horizontal="left" vertical="center" wrapText="1"/>
    </xf>
    <xf numFmtId="0" fontId="0" fillId="3" borderId="0" xfId="0" applyFill="1"/>
    <xf numFmtId="0" fontId="0" fillId="3" borderId="0" xfId="0" applyFill="1" applyBorder="1"/>
    <xf numFmtId="0" fontId="18" fillId="3" borderId="0" xfId="0" applyFont="1" applyFill="1" applyBorder="1" applyAlignment="1">
      <alignment vertical="center" wrapText="1"/>
    </xf>
    <xf numFmtId="0" fontId="13" fillId="3" borderId="0" xfId="0" applyFont="1" applyFill="1" applyBorder="1" applyAlignment="1">
      <alignment vertical="center" wrapText="1"/>
    </xf>
    <xf numFmtId="0" fontId="13" fillId="3" borderId="0" xfId="0"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0" fillId="3" borderId="8" xfId="0" applyFill="1" applyBorder="1"/>
    <xf numFmtId="0" fontId="0" fillId="3" borderId="3" xfId="0" applyFill="1" applyBorder="1"/>
    <xf numFmtId="0" fontId="19" fillId="0" borderId="0" xfId="0" applyFont="1" applyFill="1" applyBorder="1" applyAlignment="1">
      <alignment vertical="center" wrapText="1"/>
    </xf>
    <xf numFmtId="9" fontId="0" fillId="0" borderId="1" xfId="0" applyNumberFormat="1" applyBorder="1" applyProtection="1">
      <protection locked="0"/>
    </xf>
    <xf numFmtId="165" fontId="0" fillId="0" borderId="1" xfId="0" applyNumberFormat="1" applyBorder="1" applyProtection="1">
      <protection locked="0"/>
    </xf>
    <xf numFmtId="0" fontId="18" fillId="3" borderId="0" xfId="0" applyFont="1" applyFill="1"/>
    <xf numFmtId="0" fontId="0" fillId="3" borderId="5" xfId="0" applyFill="1" applyBorder="1"/>
    <xf numFmtId="0" fontId="0" fillId="3" borderId="6" xfId="0" applyFill="1" applyBorder="1"/>
    <xf numFmtId="0" fontId="0" fillId="3" borderId="0" xfId="0" applyFill="1" applyBorder="1" applyAlignment="1"/>
    <xf numFmtId="0" fontId="0" fillId="3" borderId="0" xfId="0" applyFill="1" applyBorder="1" applyAlignment="1" applyProtection="1">
      <alignment horizontal="center"/>
      <protection locked="0"/>
    </xf>
    <xf numFmtId="0" fontId="24" fillId="0" borderId="17" xfId="0" applyFont="1" applyBorder="1" applyAlignment="1">
      <alignment vertical="center" wrapText="1"/>
    </xf>
    <xf numFmtId="0" fontId="24" fillId="0" borderId="16" xfId="0" applyFont="1" applyBorder="1" applyAlignment="1">
      <alignment vertical="center" wrapText="1"/>
    </xf>
    <xf numFmtId="0" fontId="8" fillId="0" borderId="0" xfId="0" applyFont="1" applyFill="1" applyBorder="1" applyAlignment="1">
      <alignment horizontal="left" vertical="top" wrapText="1"/>
    </xf>
    <xf numFmtId="0" fontId="0" fillId="4" borderId="1" xfId="0" applyFill="1" applyBorder="1" applyProtection="1">
      <protection locked="0"/>
    </xf>
    <xf numFmtId="0" fontId="0" fillId="3" borderId="1" xfId="0" applyFill="1" applyBorder="1"/>
    <xf numFmtId="0" fontId="0" fillId="3" borderId="0" xfId="0" applyFill="1" applyBorder="1" applyAlignment="1" applyProtection="1">
      <alignment horizontal="center" vertical="center" wrapText="1"/>
    </xf>
    <xf numFmtId="0" fontId="0" fillId="3" borderId="0" xfId="0" applyFill="1" applyBorder="1" applyAlignment="1">
      <alignment vertical="center" wrapText="1"/>
    </xf>
    <xf numFmtId="0" fontId="1" fillId="4" borderId="5" xfId="0" applyFont="1" applyFill="1" applyBorder="1" applyAlignment="1">
      <alignment vertical="center" wrapText="1"/>
    </xf>
    <xf numFmtId="0" fontId="1" fillId="4" borderId="0" xfId="0" applyFont="1" applyFill="1" applyBorder="1" applyAlignment="1">
      <alignment vertical="center" wrapText="1"/>
    </xf>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0" xfId="0" applyFill="1" applyBorder="1"/>
    <xf numFmtId="0" fontId="0" fillId="4" borderId="6" xfId="0" applyFill="1" applyBorder="1"/>
    <xf numFmtId="0" fontId="14" fillId="4" borderId="5" xfId="0" applyFont="1" applyFill="1" applyBorder="1" applyAlignment="1">
      <alignment vertical="center" wrapText="1"/>
    </xf>
    <xf numFmtId="0" fontId="3" fillId="4" borderId="5" xfId="0" applyFont="1" applyFill="1" applyBorder="1" applyAlignment="1">
      <alignment vertical="center" wrapText="1"/>
    </xf>
    <xf numFmtId="0" fontId="15" fillId="4" borderId="5" xfId="0" applyFont="1" applyFill="1" applyBorder="1" applyAlignment="1">
      <alignment vertical="center" wrapText="1"/>
    </xf>
    <xf numFmtId="0" fontId="16" fillId="4" borderId="5" xfId="0" applyFont="1" applyFill="1" applyBorder="1" applyAlignment="1">
      <alignment vertical="center" wrapText="1"/>
    </xf>
    <xf numFmtId="0" fontId="0" fillId="4" borderId="7" xfId="0" applyFill="1" applyBorder="1" applyAlignment="1">
      <alignment vertical="top" wrapText="1"/>
    </xf>
    <xf numFmtId="0" fontId="1" fillId="4" borderId="8" xfId="0" applyFont="1" applyFill="1" applyBorder="1" applyAlignment="1">
      <alignment vertical="center" wrapText="1"/>
    </xf>
    <xf numFmtId="0" fontId="0" fillId="4" borderId="8" xfId="0" applyFill="1" applyBorder="1"/>
    <xf numFmtId="0" fontId="0" fillId="4" borderId="9" xfId="0" applyFill="1" applyBorder="1"/>
    <xf numFmtId="0" fontId="0" fillId="4" borderId="7" xfId="0" applyFill="1" applyBorder="1"/>
    <xf numFmtId="0" fontId="0" fillId="4" borderId="0" xfId="0" applyFill="1"/>
    <xf numFmtId="0" fontId="8" fillId="4" borderId="5" xfId="0" applyFont="1" applyFill="1" applyBorder="1" applyAlignment="1">
      <alignment vertical="center" wrapText="1"/>
    </xf>
    <xf numFmtId="0" fontId="10" fillId="4" borderId="5" xfId="0" applyFont="1" applyFill="1" applyBorder="1" applyAlignment="1">
      <alignment vertical="center" wrapText="1"/>
    </xf>
    <xf numFmtId="0" fontId="11" fillId="4" borderId="5" xfId="0" applyFont="1" applyFill="1" applyBorder="1" applyAlignment="1">
      <alignment vertical="center" wrapText="1"/>
    </xf>
    <xf numFmtId="0" fontId="0" fillId="3" borderId="1" xfId="0" applyFill="1" applyBorder="1" applyAlignment="1">
      <alignment horizontal="center"/>
    </xf>
    <xf numFmtId="0" fontId="20" fillId="0" borderId="0" xfId="0" applyFont="1" applyAlignment="1">
      <alignment horizontal="center"/>
    </xf>
    <xf numFmtId="0" fontId="30" fillId="3" borderId="0" xfId="0" applyFont="1" applyFill="1" applyAlignment="1">
      <alignment wrapText="1"/>
    </xf>
    <xf numFmtId="0" fontId="30" fillId="4" borderId="0" xfId="0" applyFont="1" applyFill="1" applyAlignment="1">
      <alignment wrapText="1"/>
    </xf>
    <xf numFmtId="0" fontId="18" fillId="3" borderId="0" xfId="0" applyFont="1" applyFill="1" applyAlignment="1">
      <alignment horizontal="center"/>
    </xf>
    <xf numFmtId="0" fontId="0" fillId="3" borderId="2" xfId="0" applyFill="1" applyBorder="1"/>
    <xf numFmtId="0" fontId="0" fillId="3" borderId="4" xfId="0" applyFill="1" applyBorder="1"/>
    <xf numFmtId="0" fontId="0" fillId="3" borderId="5" xfId="0" applyFill="1" applyBorder="1" applyAlignment="1">
      <alignment horizontal="right"/>
    </xf>
    <xf numFmtId="0" fontId="0" fillId="3" borderId="7" xfId="0" applyFill="1" applyBorder="1"/>
    <xf numFmtId="0" fontId="0" fillId="3" borderId="9" xfId="0" applyFill="1" applyBorder="1"/>
    <xf numFmtId="0" fontId="0" fillId="0" borderId="1" xfId="0" applyBorder="1"/>
    <xf numFmtId="0" fontId="0" fillId="0" borderId="1" xfId="0" applyBorder="1" applyAlignment="1">
      <alignment horizontal="center"/>
    </xf>
    <xf numFmtId="0" fontId="0" fillId="0" borderId="1" xfId="0" applyBorder="1" applyAlignment="1"/>
    <xf numFmtId="0" fontId="0" fillId="0" borderId="1" xfId="0" applyFill="1" applyBorder="1" applyAlignment="1">
      <alignment horizontal="center"/>
    </xf>
    <xf numFmtId="0" fontId="32" fillId="4" borderId="0" xfId="0" applyFont="1" applyFill="1" applyAlignment="1">
      <alignment vertical="center"/>
    </xf>
    <xf numFmtId="0" fontId="16" fillId="4" borderId="0" xfId="0" applyFont="1" applyFill="1" applyAlignment="1">
      <alignment vertical="center"/>
    </xf>
    <xf numFmtId="0" fontId="32" fillId="4" borderId="0" xfId="0" applyFont="1" applyFill="1"/>
    <xf numFmtId="0" fontId="36" fillId="4" borderId="0" xfId="0" applyFont="1" applyFill="1"/>
    <xf numFmtId="0" fontId="35" fillId="4" borderId="0" xfId="0" applyFont="1" applyFill="1"/>
    <xf numFmtId="0" fontId="35" fillId="4" borderId="0" xfId="0" applyFont="1" applyFill="1" applyAlignment="1">
      <alignment horizontal="left" vertical="center" indent="1"/>
    </xf>
    <xf numFmtId="0" fontId="10" fillId="4" borderId="0" xfId="0" applyFont="1" applyFill="1" applyAlignment="1">
      <alignment vertical="center"/>
    </xf>
    <xf numFmtId="0" fontId="35" fillId="4" borderId="0" xfId="0" applyFont="1" applyFill="1" applyAlignment="1">
      <alignment vertical="center"/>
    </xf>
    <xf numFmtId="0" fontId="13" fillId="3" borderId="0" xfId="0" applyFont="1" applyFill="1" applyAlignment="1">
      <alignment vertical="center" wrapText="1"/>
    </xf>
    <xf numFmtId="0" fontId="13" fillId="3" borderId="1" xfId="0" applyFont="1" applyFill="1" applyBorder="1" applyAlignment="1">
      <alignment vertical="center" wrapText="1"/>
    </xf>
    <xf numFmtId="0" fontId="25" fillId="3" borderId="1" xfId="0" applyFont="1" applyFill="1" applyBorder="1" applyAlignment="1">
      <alignment wrapText="1"/>
    </xf>
    <xf numFmtId="0" fontId="25" fillId="3" borderId="1" xfId="0" applyFont="1" applyFill="1" applyBorder="1" applyAlignment="1"/>
    <xf numFmtId="0" fontId="30" fillId="3" borderId="1" xfId="0" applyFont="1" applyFill="1" applyBorder="1" applyAlignment="1">
      <alignment horizontal="center" vertical="center"/>
    </xf>
    <xf numFmtId="0" fontId="30" fillId="3" borderId="1" xfId="0" applyFont="1" applyFill="1" applyBorder="1" applyAlignment="1">
      <alignment horizontal="center"/>
    </xf>
    <xf numFmtId="0" fontId="0" fillId="4" borderId="0" xfId="0" applyFill="1" applyBorder="1" applyAlignment="1" applyProtection="1">
      <alignment horizontal="center" vertical="center" wrapText="1"/>
      <protection locked="0"/>
    </xf>
    <xf numFmtId="0" fontId="0" fillId="4" borderId="1" xfId="0" applyFont="1" applyFill="1" applyBorder="1" applyAlignment="1">
      <alignment horizontal="center" vertical="center"/>
    </xf>
    <xf numFmtId="14" fontId="0" fillId="3" borderId="1" xfId="0" applyNumberFormat="1" applyFill="1" applyBorder="1" applyAlignment="1">
      <alignment horizontal="center"/>
    </xf>
    <xf numFmtId="0" fontId="0" fillId="2" borderId="10" xfId="0" applyFill="1" applyBorder="1"/>
    <xf numFmtId="0" fontId="30" fillId="2" borderId="10" xfId="0" applyFont="1" applyFill="1" applyBorder="1" applyAlignment="1">
      <alignment horizont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3" borderId="0" xfId="0" applyFill="1" applyBorder="1" applyAlignment="1">
      <alignment horizontal="left"/>
    </xf>
    <xf numFmtId="16" fontId="30" fillId="3" borderId="1" xfId="0" applyNumberFormat="1" applyFont="1" applyFill="1" applyBorder="1" applyAlignment="1">
      <alignment horizontal="center" vertical="center"/>
    </xf>
    <xf numFmtId="16" fontId="0" fillId="0" borderId="1" xfId="0" applyNumberFormat="1" applyFont="1" applyBorder="1" applyAlignment="1">
      <alignment horizontal="center" vertical="center"/>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3" borderId="1" xfId="0" applyFill="1" applyBorder="1" applyAlignment="1">
      <alignment horizontal="center"/>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26" fillId="2" borderId="0"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30" fillId="3" borderId="1" xfId="0" applyFont="1" applyFill="1" applyBorder="1" applyAlignment="1">
      <alignment horizontal="center"/>
    </xf>
    <xf numFmtId="0" fontId="30" fillId="3" borderId="1" xfId="0" applyFont="1" applyFill="1" applyBorder="1" applyAlignment="1">
      <alignment horizontal="center" vertic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0" fillId="3" borderId="1" xfId="0" applyFill="1" applyBorder="1" applyAlignment="1">
      <alignment horizontal="center" vertical="center"/>
    </xf>
    <xf numFmtId="0" fontId="13" fillId="0" borderId="0" xfId="0" applyFont="1" applyFill="1" applyBorder="1" applyAlignment="1">
      <alignment horizontal="right" vertical="center" wrapText="1"/>
    </xf>
    <xf numFmtId="0" fontId="18" fillId="0" borderId="1" xfId="0" applyFont="1" applyFill="1" applyBorder="1" applyAlignment="1" applyProtection="1">
      <alignment vertical="center" wrapText="1"/>
      <protection locked="0"/>
    </xf>
    <xf numFmtId="0" fontId="0" fillId="0" borderId="5" xfId="0"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0" borderId="5" xfId="0" applyBorder="1"/>
    <xf numFmtId="0" fontId="0" fillId="0" borderId="6" xfId="0" applyBorder="1"/>
    <xf numFmtId="0" fontId="18" fillId="3" borderId="5" xfId="0" applyFont="1" applyFill="1" applyBorder="1"/>
    <xf numFmtId="0" fontId="0" fillId="3" borderId="6" xfId="0" applyFill="1" applyBorder="1" applyAlignment="1"/>
    <xf numFmtId="0" fontId="0" fillId="3" borderId="6" xfId="0" applyFill="1" applyBorder="1" applyAlignment="1" applyProtection="1">
      <alignment horizontal="center"/>
      <protection locked="0"/>
    </xf>
    <xf numFmtId="0" fontId="13" fillId="3" borderId="5" xfId="0" applyFont="1" applyFill="1" applyBorder="1" applyAlignment="1">
      <alignment horizontal="center" vertical="center" wrapText="1"/>
    </xf>
    <xf numFmtId="0" fontId="18" fillId="3" borderId="6" xfId="0" applyFont="1" applyFill="1" applyBorder="1" applyAlignment="1">
      <alignment vertical="center" wrapText="1"/>
    </xf>
    <xf numFmtId="49" fontId="0" fillId="0" borderId="1" xfId="0" applyNumberFormat="1" applyFill="1" applyBorder="1" applyAlignment="1" applyProtection="1">
      <protection locked="0"/>
    </xf>
    <xf numFmtId="49" fontId="0" fillId="0" borderId="1" xfId="0" applyNumberFormat="1" applyFill="1" applyBorder="1" applyProtection="1">
      <protection locked="0"/>
    </xf>
    <xf numFmtId="49" fontId="0" fillId="3" borderId="0" xfId="0" applyNumberFormat="1" applyFill="1" applyBorder="1"/>
    <xf numFmtId="0" fontId="0" fillId="0" borderId="1" xfId="0" applyBorder="1" applyProtection="1">
      <protection locked="0"/>
    </xf>
    <xf numFmtId="0" fontId="0" fillId="0" borderId="0" xfId="0" applyProtection="1">
      <protection locked="0"/>
    </xf>
    <xf numFmtId="0" fontId="0" fillId="3" borderId="14" xfId="0" applyFill="1" applyBorder="1" applyAlignment="1">
      <alignment horizontal="center"/>
    </xf>
    <xf numFmtId="0" fontId="0" fillId="3" borderId="0" xfId="0" applyFill="1" applyBorder="1" applyAlignment="1">
      <alignment horizontal="left"/>
    </xf>
    <xf numFmtId="0" fontId="0" fillId="3" borderId="0" xfId="0" applyFill="1" applyBorder="1" applyProtection="1"/>
    <xf numFmtId="0" fontId="0" fillId="3" borderId="0" xfId="0" applyFill="1" applyBorder="1" applyAlignment="1">
      <alignment horizontal="right"/>
    </xf>
    <xf numFmtId="0" fontId="39" fillId="0" borderId="0" xfId="0" applyFont="1"/>
    <xf numFmtId="0" fontId="39" fillId="0" borderId="0" xfId="0" applyFont="1" applyBorder="1"/>
    <xf numFmtId="0" fontId="39" fillId="0" borderId="0" xfId="0" applyFont="1" applyFill="1"/>
    <xf numFmtId="0" fontId="40" fillId="0" borderId="17" xfId="0" applyFont="1" applyBorder="1" applyAlignment="1">
      <alignment vertical="center" wrapText="1"/>
    </xf>
    <xf numFmtId="0" fontId="40" fillId="0" borderId="19" xfId="0" applyFont="1" applyBorder="1" applyAlignment="1">
      <alignment vertical="center" wrapText="1"/>
    </xf>
    <xf numFmtId="0" fontId="40" fillId="0" borderId="20" xfId="0" applyFont="1" applyBorder="1" applyAlignment="1">
      <alignment vertical="center" wrapText="1"/>
    </xf>
    <xf numFmtId="0" fontId="40" fillId="0" borderId="15" xfId="0" applyFont="1" applyBorder="1" applyAlignment="1">
      <alignment vertical="center" wrapText="1"/>
    </xf>
    <xf numFmtId="0" fontId="40" fillId="0" borderId="18" xfId="0" applyFont="1" applyBorder="1" applyAlignment="1">
      <alignment vertical="center" wrapText="1"/>
    </xf>
    <xf numFmtId="0" fontId="41" fillId="0" borderId="0" xfId="0" applyFont="1" applyFill="1" applyBorder="1" applyAlignment="1">
      <alignment horizontal="left" vertical="center" wrapText="1"/>
    </xf>
    <xf numFmtId="0" fontId="42" fillId="0" borderId="0" xfId="0" applyFont="1" applyAlignment="1">
      <alignment horizontal="justify" vertical="center"/>
    </xf>
    <xf numFmtId="0" fontId="44" fillId="0" borderId="0" xfId="0" applyFont="1" applyProtection="1">
      <protection locked="0"/>
    </xf>
    <xf numFmtId="0" fontId="43" fillId="0" borderId="0" xfId="0" applyFont="1" applyAlignment="1">
      <alignment horizontal="justify" vertical="center"/>
    </xf>
    <xf numFmtId="0" fontId="0" fillId="4" borderId="1" xfId="0" applyFill="1" applyBorder="1" applyAlignment="1" applyProtection="1">
      <protection locked="0"/>
    </xf>
    <xf numFmtId="0" fontId="0" fillId="3" borderId="14" xfId="0" applyFill="1" applyBorder="1"/>
    <xf numFmtId="0" fontId="0" fillId="3" borderId="13" xfId="0" applyFill="1" applyBorder="1"/>
    <xf numFmtId="0" fontId="13" fillId="3" borderId="0" xfId="0" applyFont="1" applyFill="1" applyBorder="1" applyAlignment="1">
      <alignment horizontal="left" vertical="center" wrapText="1"/>
    </xf>
    <xf numFmtId="0" fontId="0" fillId="3" borderId="0" xfId="0" applyFill="1" applyBorder="1" applyAlignment="1">
      <alignment horizontal="left" wrapText="1"/>
    </xf>
    <xf numFmtId="0" fontId="8" fillId="0" borderId="0" xfId="0" applyFont="1" applyFill="1" applyBorder="1" applyAlignment="1">
      <alignment horizontal="left" vertical="top" wrapText="1"/>
    </xf>
    <xf numFmtId="0" fontId="0" fillId="0" borderId="1" xfId="0" applyBorder="1" applyAlignment="1">
      <alignment horizontal="center"/>
    </xf>
    <xf numFmtId="0" fontId="0" fillId="3" borderId="0" xfId="0" applyFill="1" applyBorder="1" applyAlignment="1">
      <alignment horizontal="left"/>
    </xf>
    <xf numFmtId="0" fontId="18" fillId="3" borderId="0" xfId="0" applyFont="1" applyFill="1" applyBorder="1" applyAlignment="1">
      <alignment horizontal="left" vertical="center" wrapText="1"/>
    </xf>
    <xf numFmtId="0" fontId="31" fillId="2" borderId="0" xfId="0" applyFont="1" applyFill="1" applyAlignment="1">
      <alignment horizontal="center" vertical="center"/>
    </xf>
    <xf numFmtId="0" fontId="0" fillId="3" borderId="21" xfId="0" applyFill="1" applyBorder="1"/>
    <xf numFmtId="0" fontId="0" fillId="4" borderId="0" xfId="0" applyFill="1" applyAlignment="1">
      <alignment wrapText="1"/>
    </xf>
    <xf numFmtId="0" fontId="0" fillId="4" borderId="0" xfId="0" applyFill="1" applyBorder="1" applyAlignment="1">
      <alignment wrapText="1"/>
    </xf>
    <xf numFmtId="0" fontId="0" fillId="4" borderId="8" xfId="0" applyFill="1" applyBorder="1" applyAlignment="1">
      <alignment wrapText="1"/>
    </xf>
    <xf numFmtId="0" fontId="0" fillId="3" borderId="0" xfId="0" applyFill="1" applyBorder="1" applyAlignment="1">
      <alignment wrapText="1"/>
    </xf>
    <xf numFmtId="0" fontId="0" fillId="3" borderId="8" xfId="0" applyFill="1" applyBorder="1" applyAlignment="1">
      <alignment wrapText="1"/>
    </xf>
    <xf numFmtId="0" fontId="0" fillId="3" borderId="3" xfId="0" applyFill="1" applyBorder="1" applyAlignment="1">
      <alignment wrapText="1"/>
    </xf>
    <xf numFmtId="0" fontId="0" fillId="3" borderId="0" xfId="0" applyFill="1" applyAlignment="1">
      <alignment wrapText="1"/>
    </xf>
    <xf numFmtId="0" fontId="0" fillId="0" borderId="0" xfId="0" applyAlignment="1">
      <alignment wrapText="1"/>
    </xf>
    <xf numFmtId="0" fontId="0" fillId="3" borderId="1" xfId="0" applyFill="1" applyBorder="1" applyAlignment="1">
      <alignment wrapText="1"/>
    </xf>
    <xf numFmtId="0" fontId="0" fillId="4" borderId="1" xfId="0" applyFill="1" applyBorder="1" applyAlignment="1" applyProtection="1">
      <alignment wrapText="1"/>
      <protection locked="0"/>
    </xf>
    <xf numFmtId="0" fontId="0" fillId="3" borderId="10" xfId="0" applyFill="1" applyBorder="1" applyAlignment="1" applyProtection="1">
      <alignment vertical="center" wrapText="1"/>
      <protection locked="0"/>
    </xf>
    <xf numFmtId="0" fontId="46" fillId="3" borderId="1" xfId="0" applyFont="1" applyFill="1" applyBorder="1" applyAlignment="1">
      <alignment horizontal="justify" vertical="center" wrapText="1"/>
    </xf>
    <xf numFmtId="4" fontId="46" fillId="3" borderId="1" xfId="0" applyNumberFormat="1" applyFont="1" applyFill="1" applyBorder="1" applyAlignment="1">
      <alignment horizontal="center" vertical="center" wrapText="1"/>
    </xf>
    <xf numFmtId="0" fontId="0" fillId="0" borderId="1" xfId="0" applyFill="1" applyBorder="1" applyAlignment="1" applyProtection="1">
      <alignment vertical="center" wrapText="1"/>
      <protection locked="0"/>
    </xf>
    <xf numFmtId="0" fontId="29" fillId="3" borderId="1" xfId="0" applyFont="1" applyFill="1" applyBorder="1" applyAlignment="1" applyProtection="1">
      <alignment horizontal="center" vertical="center" wrapText="1"/>
      <protection locked="0"/>
    </xf>
    <xf numFmtId="0" fontId="29" fillId="3" borderId="1" xfId="0" applyFont="1" applyFill="1" applyBorder="1" applyAlignment="1">
      <alignment horizontal="center" vertical="center" wrapText="1"/>
    </xf>
    <xf numFmtId="0" fontId="46" fillId="3" borderId="1" xfId="0" applyFont="1" applyFill="1" applyBorder="1" applyAlignment="1">
      <alignment vertical="center" wrapText="1"/>
    </xf>
    <xf numFmtId="4" fontId="46" fillId="3" borderId="1" xfId="0" applyNumberFormat="1" applyFont="1" applyFill="1" applyBorder="1" applyAlignment="1">
      <alignment vertical="center" wrapText="1"/>
    </xf>
    <xf numFmtId="4" fontId="46" fillId="4" borderId="1" xfId="0" applyNumberFormat="1" applyFont="1" applyFill="1" applyBorder="1" applyAlignment="1" applyProtection="1">
      <alignment vertical="center" wrapText="1"/>
      <protection locked="0"/>
    </xf>
    <xf numFmtId="165" fontId="0" fillId="4" borderId="1" xfId="0" applyNumberFormat="1" applyFill="1" applyBorder="1" applyProtection="1">
      <protection locked="0"/>
    </xf>
    <xf numFmtId="0" fontId="0" fillId="3" borderId="12" xfId="0" applyFill="1" applyBorder="1" applyAlignment="1" applyProtection="1">
      <alignment vertical="center" wrapText="1"/>
      <protection locked="0"/>
    </xf>
    <xf numFmtId="0" fontId="0" fillId="4" borderId="1" xfId="0" applyFill="1" applyBorder="1" applyAlignment="1" applyProtection="1">
      <alignment horizontal="center" vertical="center" wrapText="1"/>
    </xf>
    <xf numFmtId="0" fontId="29" fillId="3" borderId="5" xfId="0" applyFont="1" applyFill="1" applyBorder="1" applyAlignment="1">
      <alignment horizontal="center" vertical="center"/>
    </xf>
    <xf numFmtId="0" fontId="29" fillId="3" borderId="0" xfId="0" applyFont="1" applyFill="1" applyBorder="1" applyAlignment="1">
      <alignment horizontal="center" vertical="center"/>
    </xf>
    <xf numFmtId="0" fontId="29" fillId="3" borderId="1" xfId="0" applyFont="1" applyFill="1" applyBorder="1" applyAlignment="1">
      <alignment horizontal="center" vertical="center"/>
    </xf>
    <xf numFmtId="0" fontId="29" fillId="3" borderId="1" xfId="0" applyFont="1" applyFill="1" applyBorder="1" applyAlignment="1">
      <alignment vertical="center"/>
    </xf>
    <xf numFmtId="167" fontId="30" fillId="0" borderId="1" xfId="0" applyNumberFormat="1" applyFont="1" applyFill="1" applyBorder="1" applyAlignment="1" applyProtection="1">
      <alignment wrapText="1"/>
      <protection locked="0"/>
    </xf>
    <xf numFmtId="167" fontId="0" fillId="4" borderId="1" xfId="0" applyNumberFormat="1" applyFill="1" applyBorder="1" applyProtection="1">
      <protection locked="0"/>
    </xf>
    <xf numFmtId="49" fontId="0" fillId="0" borderId="1" xfId="0" applyNumberFormat="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49" fontId="0" fillId="0" borderId="14" xfId="0" applyNumberFormat="1" applyBorder="1" applyAlignment="1" applyProtection="1">
      <alignment horizontal="center" vertical="center"/>
      <protection locked="0"/>
    </xf>
    <xf numFmtId="0" fontId="29" fillId="3" borderId="0" xfId="0" applyFont="1" applyFill="1" applyAlignment="1">
      <alignment vertical="center" wrapText="1"/>
    </xf>
    <xf numFmtId="0" fontId="18" fillId="3" borderId="0" xfId="0" applyFont="1" applyFill="1" applyAlignment="1">
      <alignment horizontal="left" vertical="center" wrapText="1"/>
    </xf>
    <xf numFmtId="0" fontId="18" fillId="3" borderId="0" xfId="0" applyFont="1" applyFill="1" applyAlignment="1">
      <alignment horizontal="left"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13" fillId="3" borderId="0" xfId="0" applyFont="1" applyFill="1" applyAlignment="1">
      <alignment horizontal="left" vertical="center" wrapText="1"/>
    </xf>
    <xf numFmtId="0" fontId="18" fillId="3" borderId="1" xfId="0" applyFont="1" applyFill="1" applyBorder="1" applyAlignment="1">
      <alignment horizontal="left" vertical="center" wrapText="1"/>
    </xf>
    <xf numFmtId="0" fontId="29" fillId="3" borderId="1" xfId="0" applyFont="1" applyFill="1" applyBorder="1" applyAlignment="1">
      <alignment horizontal="left"/>
    </xf>
    <xf numFmtId="0" fontId="29" fillId="3" borderId="0" xfId="0" applyFont="1" applyFill="1" applyAlignment="1">
      <alignment horizontal="left" wrapText="1"/>
    </xf>
    <xf numFmtId="0" fontId="18" fillId="3" borderId="0" xfId="0" applyFont="1" applyFill="1" applyAlignment="1">
      <alignment vertical="center" wrapText="1"/>
    </xf>
    <xf numFmtId="0" fontId="28" fillId="4" borderId="0" xfId="0" applyFont="1" applyFill="1" applyAlignment="1">
      <alignment horizontal="center" vertical="center" wrapText="1"/>
    </xf>
    <xf numFmtId="0" fontId="0" fillId="4" borderId="0" xfId="0" applyFill="1" applyAlignment="1">
      <alignment horizontal="center"/>
    </xf>
    <xf numFmtId="0" fontId="0" fillId="3" borderId="0" xfId="0" applyFill="1" applyBorder="1" applyAlignment="1">
      <alignment horizontal="left" vertical="center" wrapText="1"/>
    </xf>
    <xf numFmtId="0" fontId="0" fillId="4" borderId="0" xfId="0" applyFill="1" applyBorder="1" applyAlignment="1">
      <alignment horizontal="center" vertical="center" wrapText="1"/>
    </xf>
    <xf numFmtId="0" fontId="0" fillId="3" borderId="1" xfId="0" applyFill="1" applyBorder="1" applyAlignment="1" applyProtection="1">
      <alignment vertical="center" wrapText="1"/>
      <protection locked="0"/>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10" xfId="0" applyFill="1" applyBorder="1" applyAlignment="1">
      <alignment vertical="center" wrapText="1"/>
    </xf>
    <xf numFmtId="0" fontId="0" fillId="3" borderId="11" xfId="0" applyFill="1" applyBorder="1" applyAlignment="1">
      <alignment vertical="center" wrapText="1"/>
    </xf>
    <xf numFmtId="0" fontId="0" fillId="3" borderId="12" xfId="0" applyFill="1" applyBorder="1" applyAlignment="1">
      <alignment vertical="center" wrapText="1"/>
    </xf>
    <xf numFmtId="0" fontId="0" fillId="3" borderId="7" xfId="0" applyFill="1" applyBorder="1" applyAlignment="1">
      <alignment vertical="center" wrapText="1"/>
    </xf>
    <xf numFmtId="0" fontId="0" fillId="3" borderId="8" xfId="0" applyFill="1" applyBorder="1" applyAlignment="1">
      <alignment vertical="center" wrapText="1"/>
    </xf>
    <xf numFmtId="0" fontId="0" fillId="3" borderId="9" xfId="0" applyFill="1" applyBorder="1" applyAlignment="1">
      <alignment vertical="center" wrapText="1"/>
    </xf>
    <xf numFmtId="0" fontId="0"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18" fillId="3" borderId="8" xfId="0" applyFont="1" applyFill="1" applyBorder="1" applyAlignment="1">
      <alignment horizontal="left" vertical="center" wrapText="1"/>
    </xf>
    <xf numFmtId="0" fontId="18" fillId="3" borderId="0"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0" fillId="0" borderId="2" xfId="0"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0" fillId="4" borderId="4"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0" fontId="0" fillId="4" borderId="0" xfId="0" applyFill="1" applyBorder="1" applyAlignment="1" applyProtection="1">
      <alignment vertical="center" wrapText="1"/>
      <protection locked="0"/>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18" fillId="3" borderId="6" xfId="0" applyFont="1" applyFill="1" applyBorder="1" applyAlignment="1">
      <alignment horizontal="left" vertical="center" wrapText="1"/>
    </xf>
    <xf numFmtId="0" fontId="0" fillId="0" borderId="1" xfId="0" applyFont="1" applyBorder="1" applyAlignment="1" applyProtection="1">
      <alignment horizontal="center" vertical="center" wrapText="1"/>
      <protection locked="0"/>
    </xf>
    <xf numFmtId="0" fontId="26" fillId="2" borderId="5"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18" fillId="3" borderId="10"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8" fillId="3" borderId="12" xfId="0" applyFont="1" applyFill="1" applyBorder="1" applyAlignment="1">
      <alignment horizontal="left" vertical="center" wrapText="1"/>
    </xf>
    <xf numFmtId="0" fontId="0" fillId="0" borderId="10"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18" fillId="3" borderId="5" xfId="0" applyFont="1" applyFill="1" applyBorder="1" applyAlignment="1">
      <alignment horizontal="left" vertical="center" wrapText="1"/>
    </xf>
    <xf numFmtId="0" fontId="18" fillId="3" borderId="0"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0" fontId="2" fillId="4" borderId="0" xfId="0" applyFont="1" applyFill="1" applyAlignment="1">
      <alignment horizontal="right"/>
    </xf>
    <xf numFmtId="0" fontId="17" fillId="4" borderId="3"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4" borderId="9"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0"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12" fillId="4" borderId="0" xfId="0" applyFont="1" applyFill="1" applyBorder="1" applyAlignment="1">
      <alignment horizontal="left" wrapText="1"/>
    </xf>
    <xf numFmtId="0" fontId="12" fillId="4" borderId="6" xfId="0" applyFont="1" applyFill="1" applyBorder="1" applyAlignment="1">
      <alignment horizontal="left" wrapText="1"/>
    </xf>
    <xf numFmtId="0" fontId="13" fillId="4" borderId="5"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6" fillId="4" borderId="6"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0" fillId="3" borderId="0" xfId="0" applyFill="1" applyBorder="1" applyAlignment="1">
      <alignment horizontal="center"/>
    </xf>
    <xf numFmtId="0" fontId="0" fillId="3" borderId="6" xfId="0" applyFill="1" applyBorder="1" applyAlignment="1">
      <alignment horizontal="center"/>
    </xf>
    <xf numFmtId="0" fontId="18" fillId="3" borderId="9" xfId="0" applyFont="1" applyFill="1" applyBorder="1" applyAlignment="1">
      <alignment horizontal="left" vertical="center" wrapText="1"/>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13" fillId="3" borderId="5"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18" fillId="0" borderId="10"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8" fillId="0" borderId="12" xfId="0" applyFont="1" applyFill="1" applyBorder="1" applyAlignment="1" applyProtection="1">
      <alignment horizontal="center" vertical="center" wrapText="1"/>
      <protection locked="0"/>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6" xfId="0" applyFont="1" applyFill="1" applyBorder="1" applyAlignment="1">
      <alignment horizontal="left" vertical="center" wrapText="1"/>
    </xf>
    <xf numFmtId="164" fontId="0" fillId="0" borderId="10" xfId="0" applyNumberFormat="1" applyFill="1" applyBorder="1" applyAlignment="1" applyProtection="1">
      <alignment horizontal="center"/>
      <protection locked="0"/>
    </xf>
    <xf numFmtId="164" fontId="0" fillId="0" borderId="11" xfId="0" applyNumberFormat="1" applyFill="1" applyBorder="1" applyAlignment="1" applyProtection="1">
      <alignment horizontal="center"/>
      <protection locked="0"/>
    </xf>
    <xf numFmtId="164" fontId="0" fillId="0" borderId="12" xfId="0" applyNumberFormat="1" applyFill="1" applyBorder="1" applyAlignment="1" applyProtection="1">
      <alignment horizontal="center"/>
      <protection locked="0"/>
    </xf>
    <xf numFmtId="166" fontId="0" fillId="0" borderId="10" xfId="0" applyNumberFormat="1" applyFill="1" applyBorder="1" applyAlignment="1" applyProtection="1">
      <alignment horizontal="center" wrapText="1"/>
      <protection locked="0"/>
    </xf>
    <xf numFmtId="166" fontId="0" fillId="0" borderId="12" xfId="0" applyNumberFormat="1" applyFill="1" applyBorder="1" applyAlignment="1" applyProtection="1">
      <alignment horizontal="center" wrapText="1"/>
      <protection locked="0"/>
    </xf>
    <xf numFmtId="49" fontId="0" fillId="0" borderId="10" xfId="0" applyNumberFormat="1" applyFill="1" applyBorder="1" applyAlignment="1" applyProtection="1">
      <alignment horizontal="center"/>
      <protection locked="0"/>
    </xf>
    <xf numFmtId="49" fontId="0" fillId="0" borderId="12" xfId="0" applyNumberFormat="1"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25" fillId="3" borderId="0" xfId="0" applyFont="1" applyFill="1" applyBorder="1" applyAlignment="1">
      <alignment horizontal="left" wrapText="1"/>
    </xf>
    <xf numFmtId="0" fontId="25" fillId="3" borderId="6" xfId="0" applyFont="1" applyFill="1" applyBorder="1" applyAlignment="1">
      <alignment horizontal="left" wrapText="1"/>
    </xf>
    <xf numFmtId="49" fontId="0" fillId="0" borderId="10" xfId="0" applyNumberFormat="1" applyFill="1" applyBorder="1" applyAlignment="1" applyProtection="1">
      <alignment horizontal="center" wrapText="1"/>
      <protection locked="0"/>
    </xf>
    <xf numFmtId="49" fontId="0" fillId="0" borderId="12" xfId="0" applyNumberFormat="1" applyFill="1" applyBorder="1" applyAlignment="1" applyProtection="1">
      <alignment horizontal="center" wrapText="1"/>
      <protection locked="0"/>
    </xf>
    <xf numFmtId="49" fontId="0" fillId="0" borderId="11" xfId="0" applyNumberFormat="1" applyFill="1" applyBorder="1" applyAlignment="1" applyProtection="1">
      <alignment horizontal="center"/>
      <protection locked="0"/>
    </xf>
    <xf numFmtId="0" fontId="19" fillId="2" borderId="5"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0" borderId="10"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21" fillId="3" borderId="5" xfId="0" applyFont="1" applyFill="1" applyBorder="1" applyAlignment="1">
      <alignment horizontal="center"/>
    </xf>
    <xf numFmtId="0" fontId="21" fillId="3" borderId="0" xfId="0" applyFont="1" applyFill="1" applyBorder="1" applyAlignment="1">
      <alignment horizontal="center"/>
    </xf>
    <xf numFmtId="167" fontId="0" fillId="0" borderId="10" xfId="0" applyNumberFormat="1" applyFill="1" applyBorder="1" applyAlignment="1" applyProtection="1">
      <alignment horizontal="center" wrapText="1"/>
      <protection locked="0"/>
    </xf>
    <xf numFmtId="167" fontId="0" fillId="0" borderId="12" xfId="0" applyNumberFormat="1" applyFill="1" applyBorder="1" applyAlignment="1" applyProtection="1">
      <alignment horizontal="center" wrapText="1"/>
      <protection locked="0"/>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0" fillId="0" borderId="2" xfId="0" applyFill="1" applyBorder="1" applyAlignment="1" applyProtection="1">
      <alignment horizontal="center"/>
      <protection locked="0"/>
    </xf>
    <xf numFmtId="0" fontId="0" fillId="0" borderId="3" xfId="0" applyFill="1" applyBorder="1" applyAlignment="1" applyProtection="1">
      <alignment horizontal="center"/>
      <protection locked="0"/>
    </xf>
    <xf numFmtId="0" fontId="0" fillId="0" borderId="4" xfId="0" applyFill="1" applyBorder="1" applyAlignment="1" applyProtection="1">
      <alignment horizontal="center"/>
      <protection locked="0"/>
    </xf>
    <xf numFmtId="0" fontId="0" fillId="0" borderId="7" xfId="0" applyFill="1" applyBorder="1" applyAlignment="1" applyProtection="1">
      <alignment horizontal="center"/>
      <protection locked="0"/>
    </xf>
    <xf numFmtId="0" fontId="0" fillId="0" borderId="8" xfId="0" applyFill="1" applyBorder="1" applyAlignment="1" applyProtection="1">
      <alignment horizontal="center"/>
      <protection locked="0"/>
    </xf>
    <xf numFmtId="0" fontId="0" fillId="0" borderId="9" xfId="0" applyFill="1" applyBorder="1" applyAlignment="1" applyProtection="1">
      <alignment horizontal="center"/>
      <protection locked="0"/>
    </xf>
    <xf numFmtId="49" fontId="0" fillId="0" borderId="13" xfId="0" applyNumberFormat="1" applyFill="1" applyBorder="1" applyAlignment="1" applyProtection="1">
      <alignment horizontal="center"/>
      <protection locked="0"/>
    </xf>
    <xf numFmtId="49" fontId="0" fillId="0" borderId="14" xfId="0" applyNumberFormat="1" applyFill="1" applyBorder="1" applyAlignment="1" applyProtection="1">
      <alignment horizontal="center"/>
      <protection locked="0"/>
    </xf>
    <xf numFmtId="167" fontId="0" fillId="0" borderId="10" xfId="0" applyNumberFormat="1" applyFill="1" applyBorder="1" applyAlignment="1" applyProtection="1">
      <alignment horizontal="center"/>
      <protection locked="0"/>
    </xf>
    <xf numFmtId="167" fontId="0" fillId="0" borderId="12" xfId="0" applyNumberFormat="1" applyFill="1" applyBorder="1" applyAlignment="1" applyProtection="1">
      <alignment horizontal="center"/>
      <protection locked="0"/>
    </xf>
    <xf numFmtId="0" fontId="0" fillId="4" borderId="2" xfId="0"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0" fontId="0" fillId="4" borderId="4"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0" fillId="4" borderId="0" xfId="0" applyFill="1"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4" borderId="7"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4" borderId="9" xfId="0" applyFill="1" applyBorder="1" applyAlignment="1" applyProtection="1">
      <alignment horizontal="center" vertical="center" wrapText="1"/>
      <protection locked="0"/>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4" xfId="0" applyFont="1" applyFill="1" applyBorder="1" applyAlignment="1">
      <alignment horizontal="left" vertical="center" wrapText="1"/>
    </xf>
    <xf numFmtId="0" fontId="27" fillId="2" borderId="10"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0" fillId="3" borderId="10"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11" xfId="0" applyFill="1" applyBorder="1" applyAlignment="1">
      <alignment horizont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right"/>
    </xf>
    <xf numFmtId="0" fontId="0" fillId="3" borderId="11" xfId="0" applyFill="1" applyBorder="1" applyAlignment="1">
      <alignment horizontal="right"/>
    </xf>
    <xf numFmtId="0" fontId="0" fillId="3" borderId="12" xfId="0" applyFill="1" applyBorder="1" applyAlignment="1">
      <alignment horizontal="right"/>
    </xf>
    <xf numFmtId="0" fontId="0" fillId="3" borderId="10"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35" fillId="4" borderId="0" xfId="0" applyFont="1" applyFill="1" applyAlignment="1">
      <alignment horizontal="left" vertical="center" wrapText="1"/>
    </xf>
    <xf numFmtId="0" fontId="0" fillId="4" borderId="11" xfId="0" applyFill="1" applyBorder="1" applyAlignment="1" applyProtection="1">
      <alignment horizontal="center"/>
      <protection locked="0"/>
    </xf>
    <xf numFmtId="0" fontId="25" fillId="3" borderId="1" xfId="0" applyFont="1" applyFill="1" applyBorder="1" applyAlignment="1">
      <alignment horizontal="left" wrapText="1"/>
    </xf>
    <xf numFmtId="0" fontId="25" fillId="3" borderId="1" xfId="0" applyFont="1" applyFill="1" applyBorder="1" applyAlignment="1">
      <alignment horizontal="left"/>
    </xf>
    <xf numFmtId="49" fontId="0" fillId="4" borderId="10" xfId="0" applyNumberFormat="1" applyFill="1" applyBorder="1" applyAlignment="1" applyProtection="1">
      <alignment horizontal="center"/>
      <protection locked="0"/>
    </xf>
    <xf numFmtId="49" fontId="0" fillId="4" borderId="12" xfId="0" applyNumberFormat="1" applyFill="1" applyBorder="1" applyAlignment="1" applyProtection="1">
      <alignment horizontal="center"/>
      <protection locked="0"/>
    </xf>
    <xf numFmtId="49" fontId="0" fillId="4" borderId="11" xfId="0" applyNumberFormat="1" applyFill="1" applyBorder="1" applyAlignment="1" applyProtection="1">
      <alignment horizontal="center"/>
      <protection locked="0"/>
    </xf>
    <xf numFmtId="0" fontId="0" fillId="0" borderId="1" xfId="0" applyBorder="1" applyAlignment="1">
      <alignment horizontal="left" vertical="center"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 xfId="0" applyBorder="1" applyAlignment="1">
      <alignment horizontal="left" wrapText="1"/>
    </xf>
    <xf numFmtId="0" fontId="0" fillId="0" borderId="1" xfId="0" applyBorder="1" applyAlignment="1">
      <alignment horizontal="left"/>
    </xf>
    <xf numFmtId="0" fontId="0" fillId="0" borderId="1" xfId="0" applyBorder="1" applyAlignment="1">
      <alignment horizontal="center"/>
    </xf>
    <xf numFmtId="0" fontId="0" fillId="0" borderId="3"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3" borderId="0" xfId="0" applyFill="1" applyBorder="1" applyAlignment="1">
      <alignment horizontal="left"/>
    </xf>
    <xf numFmtId="0" fontId="0" fillId="0" borderId="3" xfId="0" applyBorder="1" applyAlignment="1">
      <alignment horizontal="center" wrapText="1"/>
    </xf>
    <xf numFmtId="0" fontId="0" fillId="0" borderId="3" xfId="0" applyBorder="1" applyAlignment="1">
      <alignment horizontal="center"/>
    </xf>
    <xf numFmtId="0" fontId="0" fillId="0" borderId="0" xfId="0" applyAlignment="1">
      <alignment horizontal="center"/>
    </xf>
    <xf numFmtId="0" fontId="8" fillId="4" borderId="0" xfId="0" applyFont="1" applyFill="1" applyAlignment="1">
      <alignment horizontal="center"/>
    </xf>
    <xf numFmtId="0" fontId="33" fillId="4" borderId="0" xfId="0" applyFont="1" applyFill="1" applyAlignment="1">
      <alignment horizontal="center" vertical="center"/>
    </xf>
    <xf numFmtId="0" fontId="33" fillId="4" borderId="0" xfId="0" applyFont="1" applyFill="1" applyAlignment="1">
      <alignment horizontal="center"/>
    </xf>
    <xf numFmtId="0" fontId="0" fillId="3" borderId="1" xfId="0" applyFill="1" applyBorder="1" applyAlignment="1">
      <alignment vertical="center" wrapText="1"/>
    </xf>
    <xf numFmtId="0" fontId="0" fillId="3" borderId="2" xfId="0" applyFill="1" applyBorder="1" applyAlignment="1">
      <alignment vertical="center" wrapText="1"/>
    </xf>
    <xf numFmtId="0" fontId="0" fillId="3" borderId="3" xfId="0" applyFill="1" applyBorder="1" applyAlignment="1">
      <alignment vertical="center" wrapText="1"/>
    </xf>
    <xf numFmtId="0" fontId="0" fillId="3" borderId="4" xfId="0" applyFill="1" applyBorder="1" applyAlignment="1">
      <alignment vertical="center" wrapText="1"/>
    </xf>
    <xf numFmtId="0" fontId="0" fillId="3" borderId="5" xfId="0" applyFill="1" applyBorder="1" applyAlignment="1">
      <alignment vertical="center" wrapText="1"/>
    </xf>
    <xf numFmtId="0" fontId="0" fillId="3" borderId="0" xfId="0" applyFill="1" applyBorder="1" applyAlignment="1">
      <alignment vertical="center" wrapText="1"/>
    </xf>
    <xf numFmtId="0" fontId="0" fillId="3" borderId="6" xfId="0" applyFill="1" applyBorder="1" applyAlignment="1">
      <alignment vertical="center" wrapText="1"/>
    </xf>
    <xf numFmtId="0" fontId="0" fillId="3" borderId="0" xfId="0" applyFill="1" applyBorder="1" applyAlignment="1">
      <alignment horizontal="left" wrapText="1"/>
    </xf>
    <xf numFmtId="0" fontId="0" fillId="3" borderId="13" xfId="0" applyFill="1" applyBorder="1" applyAlignment="1">
      <alignment horizontal="center"/>
    </xf>
    <xf numFmtId="0" fontId="0" fillId="3" borderId="14" xfId="0" applyFill="1" applyBorder="1" applyAlignment="1">
      <alignment horizontal="center"/>
    </xf>
    <xf numFmtId="0" fontId="0" fillId="3" borderId="6" xfId="0" applyFill="1" applyBorder="1" applyAlignment="1">
      <alignment horizontal="left" wrapText="1"/>
    </xf>
    <xf numFmtId="0" fontId="8" fillId="0" borderId="3" xfId="0" applyFont="1" applyFill="1" applyBorder="1" applyAlignment="1">
      <alignment horizontal="left" vertical="top" wrapText="1"/>
    </xf>
    <xf numFmtId="0" fontId="8" fillId="0" borderId="0" xfId="0" applyFont="1" applyFill="1" applyBorder="1" applyAlignment="1">
      <alignment horizontal="left" vertical="top" wrapText="1"/>
    </xf>
    <xf numFmtId="0" fontId="46" fillId="3" borderId="1" xfId="0" applyFont="1" applyFill="1" applyBorder="1" applyAlignment="1">
      <alignment horizontal="left" vertical="center" wrapText="1"/>
    </xf>
    <xf numFmtId="0" fontId="0" fillId="3" borderId="1" xfId="0" applyFill="1" applyBorder="1" applyAlignment="1">
      <alignment horizontal="center"/>
    </xf>
    <xf numFmtId="0" fontId="0" fillId="0" borderId="1" xfId="0" applyBorder="1" applyAlignment="1" applyProtection="1">
      <alignment horizontal="center" vertical="center"/>
      <protection locked="0"/>
    </xf>
    <xf numFmtId="0" fontId="29" fillId="3" borderId="1" xfId="0" applyFont="1" applyFill="1" applyBorder="1" applyAlignment="1" applyProtection="1">
      <alignment horizontal="center" vertical="center" wrapText="1"/>
      <protection locked="0"/>
    </xf>
    <xf numFmtId="0" fontId="0" fillId="3" borderId="1" xfId="0" applyFill="1" applyBorder="1" applyAlignment="1">
      <alignment horizontal="center" vertical="center"/>
    </xf>
    <xf numFmtId="0" fontId="29" fillId="3" borderId="1" xfId="0" applyFont="1" applyFill="1" applyBorder="1" applyAlignment="1">
      <alignment horizontal="center" vertical="center" wrapText="1"/>
    </xf>
    <xf numFmtId="0" fontId="45" fillId="3" borderId="10" xfId="0" applyFont="1" applyFill="1" applyBorder="1" applyAlignment="1" applyProtection="1">
      <alignment horizontal="center" vertical="center" wrapText="1"/>
      <protection locked="0"/>
    </xf>
    <xf numFmtId="0" fontId="45" fillId="3" borderId="11" xfId="0" applyFont="1" applyFill="1" applyBorder="1" applyAlignment="1" applyProtection="1">
      <alignment horizontal="center" vertical="center" wrapText="1"/>
      <protection locked="0"/>
    </xf>
    <xf numFmtId="0" fontId="45" fillId="3" borderId="12" xfId="0" applyFont="1" applyFill="1" applyBorder="1" applyAlignment="1" applyProtection="1">
      <alignment horizontal="center" vertical="center" wrapText="1"/>
      <protection locked="0"/>
    </xf>
    <xf numFmtId="0" fontId="0" fillId="3" borderId="2" xfId="0"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3" borderId="4" xfId="0" applyFill="1" applyBorder="1" applyAlignment="1" applyProtection="1">
      <alignment horizontal="left" vertical="center" wrapText="1"/>
      <protection locked="0"/>
    </xf>
    <xf numFmtId="0" fontId="0" fillId="3" borderId="5" xfId="0" applyFill="1" applyBorder="1" applyAlignment="1" applyProtection="1">
      <alignment horizontal="left" vertical="center" wrapText="1"/>
      <protection locked="0"/>
    </xf>
    <xf numFmtId="0" fontId="0" fillId="3" borderId="0" xfId="0" applyFill="1" applyBorder="1" applyAlignment="1" applyProtection="1">
      <alignment horizontal="left" vertical="center" wrapText="1"/>
      <protection locked="0"/>
    </xf>
    <xf numFmtId="0" fontId="0" fillId="3" borderId="6"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8" xfId="0" applyFill="1" applyBorder="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0" fontId="0" fillId="3" borderId="2"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0" fillId="3" borderId="4"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wrapText="1"/>
      <protection locked="0"/>
    </xf>
    <xf numFmtId="0" fontId="0" fillId="3" borderId="0" xfId="0" applyFill="1" applyBorder="1" applyAlignment="1" applyProtection="1">
      <alignment horizontal="center" vertical="center" wrapText="1"/>
      <protection locked="0"/>
    </xf>
    <xf numFmtId="0" fontId="0" fillId="3" borderId="6" xfId="0" applyFill="1" applyBorder="1" applyAlignment="1" applyProtection="1">
      <alignment horizontal="center" vertical="center" wrapText="1"/>
      <protection locked="0"/>
    </xf>
    <xf numFmtId="0" fontId="0" fillId="3" borderId="7" xfId="0" applyFill="1" applyBorder="1" applyAlignment="1" applyProtection="1">
      <alignment horizontal="center" vertical="center" wrapText="1"/>
      <protection locked="0"/>
    </xf>
    <xf numFmtId="0" fontId="0" fillId="3" borderId="8" xfId="0" applyFill="1" applyBorder="1" applyAlignment="1" applyProtection="1">
      <alignment horizontal="center" vertical="center" wrapText="1"/>
      <protection locked="0"/>
    </xf>
    <xf numFmtId="0" fontId="0" fillId="3" borderId="9"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xf>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left" vertical="center" wrapText="1"/>
      <protection locked="0"/>
    </xf>
    <xf numFmtId="0" fontId="46" fillId="3" borderId="12" xfId="0" applyFont="1" applyFill="1" applyBorder="1" applyAlignment="1">
      <alignment horizontal="center" vertical="center" wrapText="1"/>
    </xf>
    <xf numFmtId="0" fontId="46" fillId="3" borderId="1" xfId="0" applyFont="1" applyFill="1" applyBorder="1" applyAlignment="1">
      <alignment horizontal="center" vertical="center" wrapText="1"/>
    </xf>
    <xf numFmtId="2" fontId="0" fillId="3" borderId="13" xfId="0" applyNumberFormat="1" applyFill="1" applyBorder="1" applyAlignment="1" applyProtection="1">
      <alignment horizontal="center" vertical="center"/>
    </xf>
    <xf numFmtId="2" fontId="0" fillId="3" borderId="21" xfId="0" applyNumberFormat="1" applyFill="1" applyBorder="1" applyAlignment="1" applyProtection="1">
      <alignment horizontal="center" vertical="center"/>
    </xf>
    <xf numFmtId="2" fontId="0" fillId="3" borderId="14" xfId="0" applyNumberFormat="1" applyFill="1" applyBorder="1" applyAlignment="1" applyProtection="1">
      <alignment horizontal="center" vertical="center"/>
    </xf>
    <xf numFmtId="0" fontId="0" fillId="3" borderId="1" xfId="0" applyFill="1" applyBorder="1" applyAlignment="1" applyProtection="1">
      <alignment horizontal="center" vertical="center" wrapText="1"/>
    </xf>
    <xf numFmtId="0" fontId="29" fillId="3" borderId="10" xfId="0" applyFont="1" applyFill="1" applyBorder="1" applyAlignment="1" applyProtection="1">
      <alignment horizontal="center" vertical="center" wrapText="1"/>
      <protection locked="0"/>
    </xf>
    <xf numFmtId="0" fontId="29" fillId="3" borderId="12" xfId="0" applyFont="1" applyFill="1" applyBorder="1" applyAlignment="1" applyProtection="1">
      <alignment horizontal="center" vertical="center" wrapText="1"/>
      <protection locked="0"/>
    </xf>
    <xf numFmtId="0" fontId="29" fillId="3" borderId="10" xfId="0" applyFont="1" applyFill="1" applyBorder="1" applyAlignment="1">
      <alignment horizontal="center" vertical="center" wrapText="1"/>
    </xf>
    <xf numFmtId="0" fontId="29" fillId="3" borderId="12" xfId="0" applyFont="1" applyFill="1" applyBorder="1" applyAlignment="1">
      <alignment horizontal="center" vertical="center" wrapText="1"/>
    </xf>
    <xf numFmtId="2" fontId="0" fillId="3" borderId="2" xfId="0" applyNumberFormat="1" applyFill="1" applyBorder="1" applyAlignment="1" applyProtection="1">
      <alignment horizontal="center" vertical="center"/>
    </xf>
    <xf numFmtId="2" fontId="0" fillId="3" borderId="4" xfId="0" applyNumberFormat="1" applyFill="1" applyBorder="1" applyAlignment="1" applyProtection="1">
      <alignment horizontal="center" vertical="center"/>
    </xf>
    <xf numFmtId="2" fontId="0" fillId="3" borderId="5" xfId="0" applyNumberFormat="1" applyFill="1" applyBorder="1" applyAlignment="1" applyProtection="1">
      <alignment horizontal="center" vertical="center"/>
    </xf>
    <xf numFmtId="2" fontId="0" fillId="3" borderId="6" xfId="0" applyNumberFormat="1" applyFill="1" applyBorder="1" applyAlignment="1" applyProtection="1">
      <alignment horizontal="center" vertical="center"/>
    </xf>
    <xf numFmtId="2" fontId="0" fillId="3" borderId="7" xfId="0" applyNumberFormat="1" applyFill="1" applyBorder="1" applyAlignment="1" applyProtection="1">
      <alignment horizontal="center" vertical="center"/>
    </xf>
    <xf numFmtId="2" fontId="0" fillId="3" borderId="9" xfId="0" applyNumberFormat="1" applyFill="1" applyBorder="1" applyAlignment="1" applyProtection="1">
      <alignment horizontal="center" vertical="center"/>
    </xf>
    <xf numFmtId="0" fontId="0" fillId="3" borderId="13" xfId="0" applyFill="1" applyBorder="1" applyAlignment="1" applyProtection="1">
      <alignment horizontal="center" vertical="center" wrapText="1"/>
      <protection locked="0"/>
    </xf>
    <xf numFmtId="0" fontId="0" fillId="3" borderId="21"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3" borderId="3" xfId="0" applyFill="1" applyBorder="1" applyAlignment="1">
      <alignment wrapText="1"/>
    </xf>
    <xf numFmtId="0" fontId="0" fillId="3" borderId="0" xfId="0" applyFill="1" applyAlignment="1">
      <alignment wrapText="1"/>
    </xf>
    <xf numFmtId="0" fontId="0" fillId="3" borderId="0" xfId="0" applyFill="1" applyAlignment="1">
      <alignment horizontal="left" wrapText="1"/>
    </xf>
    <xf numFmtId="0" fontId="0" fillId="3" borderId="0" xfId="0" applyFill="1" applyAlignment="1">
      <alignment horizontal="left" vertical="top" wrapText="1"/>
    </xf>
    <xf numFmtId="0" fontId="0" fillId="3" borderId="0" xfId="0" applyFill="1" applyAlignment="1">
      <alignment horizontal="left" vertical="top"/>
    </xf>
    <xf numFmtId="0" fontId="0" fillId="3" borderId="1" xfId="0" applyFill="1" applyBorder="1" applyAlignment="1" applyProtection="1">
      <alignment horizontal="center"/>
    </xf>
    <xf numFmtId="0" fontId="0" fillId="0" borderId="1" xfId="0" applyBorder="1" applyAlignment="1" applyProtection="1">
      <alignment horizontal="center"/>
    </xf>
    <xf numFmtId="0" fontId="0" fillId="2" borderId="1" xfId="0" applyFill="1" applyBorder="1" applyAlignment="1" applyProtection="1">
      <alignment horizontal="center"/>
    </xf>
    <xf numFmtId="0" fontId="0" fillId="0" borderId="1" xfId="0" applyBorder="1" applyAlignment="1" applyProtection="1">
      <alignment horizontal="center"/>
      <protection locked="0"/>
    </xf>
    <xf numFmtId="0" fontId="0" fillId="2" borderId="1" xfId="0" applyFill="1" applyBorder="1" applyAlignment="1" applyProtection="1">
      <alignment horizontal="center"/>
      <protection locked="0"/>
    </xf>
    <xf numFmtId="0" fontId="13" fillId="0" borderId="5" xfId="0" applyFont="1" applyFill="1" applyBorder="1" applyAlignment="1">
      <alignment horizontal="center" vertical="center" wrapText="1"/>
    </xf>
    <xf numFmtId="0" fontId="13" fillId="0" borderId="0" xfId="0" applyFont="1" applyFill="1" applyBorder="1" applyAlignment="1">
      <alignment horizontal="center" vertical="center" wrapText="1"/>
    </xf>
    <xf numFmtId="167" fontId="13" fillId="0" borderId="10" xfId="0" applyNumberFormat="1" applyFont="1" applyFill="1" applyBorder="1" applyAlignment="1" applyProtection="1">
      <alignment horizontal="center" vertical="center" wrapText="1"/>
      <protection locked="0"/>
    </xf>
    <xf numFmtId="167" fontId="13" fillId="0" borderId="12" xfId="0" applyNumberFormat="1" applyFont="1" applyFill="1" applyBorder="1" applyAlignment="1" applyProtection="1">
      <alignment horizontal="center" vertical="center" wrapText="1"/>
      <protection locked="0"/>
    </xf>
    <xf numFmtId="0" fontId="9" fillId="3"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2" fillId="2" borderId="10" xfId="0" applyFont="1" applyFill="1" applyBorder="1" applyAlignment="1">
      <alignment horizontal="left" vertical="center" wrapText="1"/>
    </xf>
    <xf numFmtId="0" fontId="22" fillId="2" borderId="11" xfId="0" applyFont="1" applyFill="1" applyBorder="1" applyAlignment="1">
      <alignment horizontal="left" vertical="center" wrapText="1"/>
    </xf>
    <xf numFmtId="0" fontId="22" fillId="2" borderId="12" xfId="0" applyFont="1" applyFill="1" applyBorder="1" applyAlignment="1">
      <alignment horizontal="left" vertical="center" wrapText="1"/>
    </xf>
    <xf numFmtId="0" fontId="0" fillId="3" borderId="10" xfId="0" applyFill="1" applyBorder="1" applyAlignment="1" applyProtection="1">
      <alignment horizontal="center"/>
    </xf>
    <xf numFmtId="0" fontId="0" fillId="3" borderId="12" xfId="0" applyFill="1" applyBorder="1" applyAlignment="1" applyProtection="1">
      <alignment horizontal="center"/>
    </xf>
    <xf numFmtId="0" fontId="20" fillId="0" borderId="0" xfId="0" applyFont="1" applyAlignment="1">
      <alignment horizontal="center"/>
    </xf>
    <xf numFmtId="0" fontId="11"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0" fillId="3" borderId="1" xfId="0" applyFill="1" applyBorder="1" applyAlignment="1" applyProtection="1">
      <alignment horizontal="center" vertical="center"/>
    </xf>
    <xf numFmtId="0" fontId="9" fillId="3"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0" fillId="0" borderId="1" xfId="0" applyFill="1" applyBorder="1" applyAlignment="1">
      <alignment horizontal="center"/>
    </xf>
    <xf numFmtId="0" fontId="13" fillId="0" borderId="5"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0" fillId="2" borderId="1" xfId="0" applyFill="1" applyBorder="1" applyAlignment="1" applyProtection="1">
      <alignment horizontal="center" vertical="center"/>
    </xf>
    <xf numFmtId="0" fontId="0" fillId="0" borderId="1" xfId="0" applyBorder="1" applyAlignment="1" applyProtection="1">
      <alignment horizontal="center" vertical="center"/>
    </xf>
    <xf numFmtId="0" fontId="37" fillId="0" borderId="1" xfId="0" applyFont="1" applyFill="1" applyBorder="1" applyAlignment="1">
      <alignment horizontal="left" vertical="center" wrapText="1"/>
    </xf>
    <xf numFmtId="0" fontId="22" fillId="2" borderId="1" xfId="0" applyFont="1" applyFill="1" applyBorder="1" applyAlignment="1">
      <alignment horizontal="center" vertical="center" wrapText="1"/>
    </xf>
    <xf numFmtId="9" fontId="0" fillId="0" borderId="1" xfId="0" applyNumberFormat="1" applyBorder="1" applyAlignment="1" applyProtection="1">
      <alignment horizontal="center" vertical="center"/>
    </xf>
    <xf numFmtId="0" fontId="0" fillId="3" borderId="10" xfId="0" applyFill="1" applyBorder="1" applyAlignment="1" applyProtection="1">
      <alignment horizontal="center" vertical="center"/>
    </xf>
    <xf numFmtId="0" fontId="0" fillId="3" borderId="11" xfId="0" applyFill="1" applyBorder="1" applyAlignment="1" applyProtection="1">
      <alignment horizontal="center" vertical="center"/>
    </xf>
    <xf numFmtId="0" fontId="0" fillId="3" borderId="12" xfId="0" applyFill="1" applyBorder="1" applyAlignment="1" applyProtection="1">
      <alignment horizontal="center" vertical="center"/>
    </xf>
    <xf numFmtId="0" fontId="0" fillId="3" borderId="1" xfId="0" applyFill="1" applyBorder="1" applyAlignment="1">
      <alignment horizontal="left"/>
    </xf>
    <xf numFmtId="0" fontId="30" fillId="3" borderId="1" xfId="0" applyFont="1" applyFill="1" applyBorder="1" applyAlignment="1">
      <alignment horizontal="left"/>
    </xf>
    <xf numFmtId="0" fontId="0" fillId="3" borderId="1" xfId="0" applyFill="1" applyBorder="1" applyAlignment="1">
      <alignment horizontal="left" wrapText="1"/>
    </xf>
    <xf numFmtId="0" fontId="31" fillId="2" borderId="0" xfId="0" applyFont="1" applyFill="1" applyAlignment="1">
      <alignment horizontal="center" vertical="center"/>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30" fillId="3" borderId="1" xfId="0" applyFont="1" applyFill="1" applyBorder="1" applyAlignment="1">
      <alignment horizontal="center" vertical="center"/>
    </xf>
    <xf numFmtId="0" fontId="30" fillId="3" borderId="1" xfId="0" applyFont="1" applyFill="1" applyBorder="1" applyAlignment="1">
      <alignment horizontal="left" wrapText="1"/>
    </xf>
    <xf numFmtId="0" fontId="30" fillId="3" borderId="10" xfId="0" applyFont="1" applyFill="1" applyBorder="1" applyAlignment="1">
      <alignment horizontal="center"/>
    </xf>
    <xf numFmtId="0" fontId="30" fillId="3" borderId="12" xfId="0" applyFont="1" applyFill="1" applyBorder="1" applyAlignment="1">
      <alignment horizontal="center"/>
    </xf>
    <xf numFmtId="0" fontId="0" fillId="4" borderId="1" xfId="0" applyFont="1" applyFill="1" applyBorder="1" applyAlignment="1">
      <alignment horizontal="left" wrapText="1"/>
    </xf>
    <xf numFmtId="0" fontId="0" fillId="4" borderId="1" xfId="0" applyFont="1" applyFill="1" applyBorder="1" applyAlignment="1">
      <alignment horizontal="left"/>
    </xf>
    <xf numFmtId="0" fontId="0" fillId="0" borderId="0" xfId="0" applyAlignment="1">
      <alignment horizontal="left"/>
    </xf>
    <xf numFmtId="0" fontId="30" fillId="3" borderId="1" xfId="0" applyFont="1" applyFill="1" applyBorder="1" applyAlignment="1">
      <alignment horizontal="center"/>
    </xf>
    <xf numFmtId="0" fontId="30" fillId="3" borderId="10" xfId="0" applyFont="1" applyFill="1" applyBorder="1" applyAlignment="1" applyProtection="1">
      <alignment horizontal="center"/>
    </xf>
    <xf numFmtId="0" fontId="30" fillId="3" borderId="12" xfId="0" applyFont="1" applyFill="1" applyBorder="1" applyAlignment="1" applyProtection="1">
      <alignment horizont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30" fillId="3" borderId="11" xfId="0" applyFont="1" applyFill="1" applyBorder="1" applyAlignment="1" applyProtection="1">
      <alignment horizontal="center"/>
    </xf>
    <xf numFmtId="0" fontId="31" fillId="2" borderId="11" xfId="0" applyFont="1" applyFill="1" applyBorder="1" applyAlignment="1">
      <alignment horizontal="left" wrapText="1"/>
    </xf>
    <xf numFmtId="0" fontId="31" fillId="2" borderId="12" xfId="0" applyFont="1" applyFill="1" applyBorder="1" applyAlignment="1">
      <alignment horizontal="left" wrapText="1"/>
    </xf>
    <xf numFmtId="0" fontId="31" fillId="2" borderId="11" xfId="0" applyFont="1" applyFill="1" applyBorder="1" applyAlignment="1">
      <alignment horizontal="left"/>
    </xf>
    <xf numFmtId="0" fontId="31" fillId="2" borderId="12" xfId="0" applyFont="1" applyFill="1" applyBorder="1" applyAlignment="1">
      <alignment horizontal="left"/>
    </xf>
    <xf numFmtId="0" fontId="30" fillId="4" borderId="10" xfId="0" applyFont="1" applyFill="1" applyBorder="1" applyAlignment="1" applyProtection="1">
      <alignment horizontal="center"/>
      <protection locked="0"/>
    </xf>
    <xf numFmtId="0" fontId="30" fillId="4" borderId="12" xfId="0" applyFont="1" applyFill="1" applyBorder="1" applyAlignment="1" applyProtection="1">
      <alignment horizontal="center"/>
      <protection locked="0"/>
    </xf>
    <xf numFmtId="0" fontId="0" fillId="3" borderId="1" xfId="0" applyFont="1" applyFill="1" applyBorder="1" applyAlignment="1">
      <alignment horizontal="left"/>
    </xf>
    <xf numFmtId="0" fontId="29" fillId="3" borderId="1" xfId="0" applyFont="1" applyFill="1" applyBorder="1" applyAlignment="1">
      <alignment horizontal="center" vertical="center"/>
    </xf>
    <xf numFmtId="0" fontId="31" fillId="2" borderId="1" xfId="0" applyFont="1" applyFill="1" applyBorder="1" applyAlignment="1">
      <alignment horizontal="center" vertical="center"/>
    </xf>
    <xf numFmtId="0" fontId="31" fillId="2" borderId="1" xfId="0" applyFont="1" applyFill="1" applyBorder="1" applyAlignment="1">
      <alignment horizontal="left" vertical="center"/>
    </xf>
    <xf numFmtId="0" fontId="48" fillId="5" borderId="1" xfId="0" applyFont="1" applyFill="1" applyBorder="1" applyAlignment="1">
      <alignment horizontal="center" vertical="center"/>
    </xf>
    <xf numFmtId="0" fontId="31" fillId="4" borderId="1" xfId="0" applyFont="1" applyFill="1" applyBorder="1" applyAlignment="1" applyProtection="1">
      <alignment horizontal="center" vertical="center"/>
      <protection locked="0"/>
    </xf>
    <xf numFmtId="0" fontId="29" fillId="3" borderId="10" xfId="0" applyFont="1" applyFill="1" applyBorder="1" applyAlignment="1">
      <alignment horizontal="left" vertical="center"/>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xf>
    <xf numFmtId="0" fontId="31" fillId="2" borderId="2" xfId="0" applyFont="1" applyFill="1" applyBorder="1" applyAlignment="1">
      <alignment horizontal="center" vertical="center"/>
    </xf>
    <xf numFmtId="0" fontId="31" fillId="2" borderId="5" xfId="0" applyFont="1" applyFill="1" applyBorder="1" applyAlignment="1">
      <alignment horizontal="center" vertical="center"/>
    </xf>
    <xf numFmtId="0" fontId="31" fillId="2" borderId="3" xfId="0" applyFont="1" applyFill="1" applyBorder="1" applyAlignment="1">
      <alignment horizontal="center" vertical="center"/>
    </xf>
    <xf numFmtId="0" fontId="31" fillId="2" borderId="4" xfId="0" applyFont="1" applyFill="1" applyBorder="1" applyAlignment="1">
      <alignment horizontal="center" vertical="center"/>
    </xf>
    <xf numFmtId="0" fontId="31" fillId="2" borderId="0" xfId="0" applyFont="1" applyFill="1" applyBorder="1" applyAlignment="1">
      <alignment horizontal="center" vertical="center"/>
    </xf>
    <xf numFmtId="0" fontId="31" fillId="2" borderId="6" xfId="0" applyFont="1" applyFill="1" applyBorder="1" applyAlignment="1">
      <alignment horizontal="center" vertical="center"/>
    </xf>
    <xf numFmtId="0" fontId="31" fillId="2" borderId="10" xfId="0" applyFont="1" applyFill="1" applyBorder="1" applyAlignment="1">
      <alignment horizontal="center" wrapText="1"/>
    </xf>
    <xf numFmtId="0" fontId="31" fillId="2" borderId="11" xfId="0" applyFont="1" applyFill="1" applyBorder="1" applyAlignment="1">
      <alignment horizontal="center" wrapText="1"/>
    </xf>
    <xf numFmtId="0" fontId="31" fillId="2" borderId="12" xfId="0" applyFont="1" applyFill="1" applyBorder="1" applyAlignment="1">
      <alignment horizontal="center" wrapText="1"/>
    </xf>
    <xf numFmtId="0" fontId="31" fillId="2" borderId="7" xfId="0" applyFont="1" applyFill="1" applyBorder="1" applyAlignment="1">
      <alignment horizontal="left"/>
    </xf>
    <xf numFmtId="0" fontId="31" fillId="2" borderId="8" xfId="0" applyFont="1" applyFill="1" applyBorder="1" applyAlignment="1">
      <alignment horizontal="left"/>
    </xf>
    <xf numFmtId="0" fontId="31" fillId="2" borderId="9" xfId="0" applyFont="1" applyFill="1" applyBorder="1" applyAlignment="1">
      <alignment horizontal="left"/>
    </xf>
    <xf numFmtId="0" fontId="29" fillId="3" borderId="1" xfId="0" applyFont="1" applyFill="1" applyBorder="1" applyAlignment="1">
      <alignment horizontal="left" vertical="center"/>
    </xf>
    <xf numFmtId="0" fontId="29" fillId="4" borderId="1" xfId="0" applyFont="1" applyFill="1" applyBorder="1" applyAlignment="1" applyProtection="1">
      <alignment horizontal="center" vertical="center"/>
      <protection locked="0"/>
    </xf>
    <xf numFmtId="0" fontId="29" fillId="0" borderId="1" xfId="0" applyFont="1" applyBorder="1" applyAlignment="1">
      <alignment horizontal="left"/>
    </xf>
    <xf numFmtId="0" fontId="30" fillId="3" borderId="1" xfId="0" applyFont="1" applyFill="1" applyBorder="1" applyAlignment="1" applyProtection="1">
      <alignment horizontal="center"/>
    </xf>
    <xf numFmtId="0" fontId="31" fillId="2" borderId="5" xfId="0" applyFont="1" applyFill="1" applyBorder="1" applyAlignment="1">
      <alignment horizontal="left"/>
    </xf>
    <xf numFmtId="0" fontId="31" fillId="2" borderId="0" xfId="0" applyFont="1" applyFill="1" applyBorder="1" applyAlignment="1">
      <alignment horizontal="left"/>
    </xf>
    <xf numFmtId="0" fontId="31" fillId="2" borderId="6" xfId="0" applyFont="1" applyFill="1" applyBorder="1" applyAlignment="1">
      <alignment horizontal="left"/>
    </xf>
    <xf numFmtId="0" fontId="31" fillId="2" borderId="10" xfId="0" applyFont="1" applyFill="1" applyBorder="1" applyAlignment="1">
      <alignment horizontal="center"/>
    </xf>
    <xf numFmtId="0" fontId="31" fillId="2" borderId="11" xfId="0" applyFont="1" applyFill="1" applyBorder="1" applyAlignment="1">
      <alignment horizontal="center"/>
    </xf>
    <xf numFmtId="0" fontId="31" fillId="2" borderId="12" xfId="0" applyFont="1" applyFill="1" applyBorder="1" applyAlignment="1">
      <alignment horizontal="center"/>
    </xf>
    <xf numFmtId="0" fontId="30" fillId="3" borderId="10" xfId="0" applyFont="1" applyFill="1" applyBorder="1" applyAlignment="1">
      <alignment horizontal="center" vertical="center"/>
    </xf>
    <xf numFmtId="0" fontId="30" fillId="3" borderId="11" xfId="0" applyFont="1" applyFill="1" applyBorder="1" applyAlignment="1">
      <alignment horizontal="center" vertical="center"/>
    </xf>
    <xf numFmtId="0" fontId="30" fillId="3" borderId="12" xfId="0" applyFont="1"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29" fillId="3" borderId="13" xfId="0" applyFont="1" applyFill="1" applyBorder="1" applyAlignment="1">
      <alignment horizontal="center" vertical="center"/>
    </xf>
    <xf numFmtId="0" fontId="29" fillId="3" borderId="21" xfId="0" applyFont="1" applyFill="1" applyBorder="1" applyAlignment="1">
      <alignment horizontal="center" vertical="center"/>
    </xf>
    <xf numFmtId="0" fontId="29" fillId="3" borderId="14" xfId="0" applyFont="1" applyFill="1" applyBorder="1" applyAlignment="1">
      <alignment horizontal="center" vertical="center"/>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38" fillId="3" borderId="1" xfId="0" applyFont="1" applyFill="1" applyBorder="1" applyAlignment="1">
      <alignment horizontal="left" wrapText="1"/>
    </xf>
    <xf numFmtId="0" fontId="38" fillId="3" borderId="1" xfId="0" applyFont="1" applyFill="1" applyBorder="1" applyAlignment="1">
      <alignment horizontal="left"/>
    </xf>
    <xf numFmtId="0" fontId="0" fillId="0" borderId="10" xfId="0" applyBorder="1" applyAlignment="1" applyProtection="1">
      <alignment horizontal="center"/>
    </xf>
    <xf numFmtId="0" fontId="0" fillId="0" borderId="12" xfId="0" applyBorder="1" applyAlignment="1" applyProtection="1">
      <alignment horizontal="center"/>
    </xf>
    <xf numFmtId="0" fontId="0" fillId="3" borderId="10" xfId="0" applyFont="1" applyFill="1" applyBorder="1" applyAlignment="1">
      <alignment horizontal="left" wrapText="1"/>
    </xf>
    <xf numFmtId="0" fontId="0" fillId="3" borderId="11" xfId="0" applyFont="1" applyFill="1" applyBorder="1" applyAlignment="1">
      <alignment horizontal="left" wrapText="1"/>
    </xf>
    <xf numFmtId="0" fontId="0" fillId="3" borderId="12" xfId="0" applyFont="1" applyFill="1" applyBorder="1" applyAlignment="1">
      <alignment horizontal="left" wrapText="1"/>
    </xf>
    <xf numFmtId="0" fontId="0" fillId="3" borderId="10" xfId="0" applyFont="1" applyFill="1" applyBorder="1" applyAlignment="1">
      <alignment horizontal="left"/>
    </xf>
    <xf numFmtId="0" fontId="0" fillId="3" borderId="11" xfId="0" applyFont="1" applyFill="1" applyBorder="1" applyAlignment="1">
      <alignment horizontal="left"/>
    </xf>
    <xf numFmtId="0" fontId="0" fillId="3" borderId="12" xfId="0" applyFont="1" applyFill="1" applyBorder="1" applyAlignment="1">
      <alignment horizontal="left"/>
    </xf>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8080"/>
      <color rgb="FFCCFFFF"/>
      <color rgb="FF0099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Lines="14" dropStyle="combo" dx="16" fmlaRange="$M$151:$M$165" sel="0" val="0"/>
</file>

<file path=xl/ctrlProps/ctrlProp10.xml><?xml version="1.0" encoding="utf-8"?>
<formControlPr xmlns="http://schemas.microsoft.com/office/spreadsheetml/2009/9/main" objectType="Drop" dropLines="15" dropStyle="combo" dx="16" fmlaRange="$M$70:$M$84" sel="0" val="0"/>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Drop" dropLines="15" dropStyle="combo" dx="16" fmlaRange="$M$70:$M$84" sel="0" val="0"/>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firstButton="1"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Drop" dropLines="15" dropStyle="combo" dx="16" fmlaRange="$M$70:$M$84" sel="0" val="0"/>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Drop" dropLines="15" dropStyle="combo" dx="16" fmlaRange="$M$70:$M$84" sel="0" val="0"/>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fmlaLink="$L$419" lockText="1" noThreeD="1"/>
</file>

<file path=xl/ctrlProps/ctrlProp134.xml><?xml version="1.0" encoding="utf-8"?>
<formControlPr xmlns="http://schemas.microsoft.com/office/spreadsheetml/2009/9/main" objectType="CheckBox" fmlaLink="$L$425" lockText="1" noThreeD="1"/>
</file>

<file path=xl/ctrlProps/ctrlProp135.xml><?xml version="1.0" encoding="utf-8"?>
<formControlPr xmlns="http://schemas.microsoft.com/office/spreadsheetml/2009/9/main" objectType="CheckBox" fmlaLink="$L$424" lockText="1" noThreeD="1"/>
</file>

<file path=xl/ctrlProps/ctrlProp14.xml><?xml version="1.0" encoding="utf-8"?>
<formControlPr xmlns="http://schemas.microsoft.com/office/spreadsheetml/2009/9/main" objectType="Drop" dropLines="15" dropStyle="combo" dx="16" fmlaRange="$M$70:$M$84" sel="0" val="0"/>
</file>

<file path=xl/ctrlProps/ctrlProp15.xml><?xml version="1.0" encoding="utf-8"?>
<formControlPr xmlns="http://schemas.microsoft.com/office/spreadsheetml/2009/9/main" objectType="Drop" dropLines="46" dropStyle="combo" dx="16" fmlaRange="$N$70:$N$115" sel="0" val="0"/>
</file>

<file path=xl/ctrlProps/ctrlProp16.xml><?xml version="1.0" encoding="utf-8"?>
<formControlPr xmlns="http://schemas.microsoft.com/office/spreadsheetml/2009/9/main" objectType="Drop" dropLines="46" dropStyle="combo" dx="16" fmlaRange="$N$70:$N$115" sel="0" val="0"/>
</file>

<file path=xl/ctrlProps/ctrlProp17.xml><?xml version="1.0" encoding="utf-8"?>
<formControlPr xmlns="http://schemas.microsoft.com/office/spreadsheetml/2009/9/main" objectType="Drop" dropLines="46" dropStyle="combo" dx="16" fmlaRange="$N$70:$N$115" sel="0" val="0"/>
</file>

<file path=xl/ctrlProps/ctrlProp18.xml><?xml version="1.0" encoding="utf-8"?>
<formControlPr xmlns="http://schemas.microsoft.com/office/spreadsheetml/2009/9/main" objectType="Drop" dropLines="46" dropStyle="combo" dx="16" fmlaRange="$N$70:$N$115" sel="0" val="0"/>
</file>

<file path=xl/ctrlProps/ctrlProp19.xml><?xml version="1.0" encoding="utf-8"?>
<formControlPr xmlns="http://schemas.microsoft.com/office/spreadsheetml/2009/9/main" objectType="Drop" dropLines="46" dropStyle="combo" dx="16" fmlaRange="$N$70:$N$115" sel="0" val="0"/>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Drop" dropLines="46" dropStyle="combo" dx="16" fmlaRange="$N$70:$N$115" sel="0" val="0"/>
</file>

<file path=xl/ctrlProps/ctrlProp21.xml><?xml version="1.0" encoding="utf-8"?>
<formControlPr xmlns="http://schemas.microsoft.com/office/spreadsheetml/2009/9/main" objectType="Drop" dropLines="46" dropStyle="combo" dx="16" fmlaRange="$N$70:$N$115" sel="0" val="0"/>
</file>

<file path=xl/ctrlProps/ctrlProp22.xml><?xml version="1.0" encoding="utf-8"?>
<formControlPr xmlns="http://schemas.microsoft.com/office/spreadsheetml/2009/9/main" objectType="Drop" dropLines="46" dropStyle="combo" dx="16" fmlaRange="$N$70:$N$115" sel="0" val="0"/>
</file>

<file path=xl/ctrlProps/ctrlProp23.xml><?xml version="1.0" encoding="utf-8"?>
<formControlPr xmlns="http://schemas.microsoft.com/office/spreadsheetml/2009/9/main" objectType="Drop" dropLines="46" dropStyle="combo" dx="16" fmlaRange="$N$70:$N$115" sel="0" val="0"/>
</file>

<file path=xl/ctrlProps/ctrlProp24.xml><?xml version="1.0" encoding="utf-8"?>
<formControlPr xmlns="http://schemas.microsoft.com/office/spreadsheetml/2009/9/main" objectType="Drop" dropLines="46" dropStyle="combo" dx="16" fmlaRange="$N$70:$N$115" sel="0" val="0"/>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Style="combo" dx="16" fmlaRange="$M$31:$M$33" noThreeD="1" sel="0" val="0"/>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Lines="4" dropStyle="combo" dx="16" fmlaRange="$M$63:$M$65" noThreeD="1" sel="0" val="0"/>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Drop" dropLines="4" dropStyle="combo" dx="16" fmlaRange="$M$63:$M$65" sel="0" val="0"/>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GBox"/>
</file>

<file path=xl/ctrlProps/ctrlProp54.xml><?xml version="1.0" encoding="utf-8"?>
<formControlPr xmlns="http://schemas.microsoft.com/office/spreadsheetml/2009/9/main" objectType="Radio" checked="Checked" firstButton="1"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GBox"/>
</file>

<file path=xl/ctrlProps/ctrlProp57.xml><?xml version="1.0" encoding="utf-8"?>
<formControlPr xmlns="http://schemas.microsoft.com/office/spreadsheetml/2009/9/main" objectType="Radio" checked="Checked" firstButton="1"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file>

<file path=xl/ctrlProps/ctrlProp6.xml><?xml version="1.0" encoding="utf-8"?>
<formControlPr xmlns="http://schemas.microsoft.com/office/spreadsheetml/2009/9/main" objectType="Drop" dropLines="4" dropStyle="combo" dx="16" fmlaRange="$M$63:$M$65" sel="0" val="0"/>
</file>

<file path=xl/ctrlProps/ctrlProp60.xml><?xml version="1.0" encoding="utf-8"?>
<formControlPr xmlns="http://schemas.microsoft.com/office/spreadsheetml/2009/9/main" objectType="Radio" firstButton="1" lockText="1" noThreeD="1"/>
</file>

<file path=xl/ctrlProps/ctrlProp61.xml><?xml version="1.0" encoding="utf-8"?>
<formControlPr xmlns="http://schemas.microsoft.com/office/spreadsheetml/2009/9/main" objectType="Radio" checked="Checked"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CheckBox" fmlaLink="$L$417" lockText="1" noThreeD="1"/>
</file>

<file path=xl/ctrlProps/ctrlProp64.xml><?xml version="1.0" encoding="utf-8"?>
<formControlPr xmlns="http://schemas.microsoft.com/office/spreadsheetml/2009/9/main" objectType="CheckBox" fmlaLink="$L$418" lockText="1" noThreeD="1"/>
</file>

<file path=xl/ctrlProps/ctrlProp65.xml><?xml version="1.0" encoding="utf-8"?>
<formControlPr xmlns="http://schemas.microsoft.com/office/spreadsheetml/2009/9/main" objectType="CheckBox" fmlaLink="$L$422" lockText="1" noThreeD="1"/>
</file>

<file path=xl/ctrlProps/ctrlProp66.xml><?xml version="1.0" encoding="utf-8"?>
<formControlPr xmlns="http://schemas.microsoft.com/office/spreadsheetml/2009/9/main" objectType="CheckBox" fmlaLink="$L$423" lockText="1" noThreeD="1"/>
</file>

<file path=xl/ctrlProps/ctrlProp67.xml><?xml version="1.0" encoding="utf-8"?>
<formControlPr xmlns="http://schemas.microsoft.com/office/spreadsheetml/2009/9/main" objectType="CheckBox" fmlaLink="$L$426" lockText="1" noThreeD="1"/>
</file>

<file path=xl/ctrlProps/ctrlProp68.xml><?xml version="1.0" encoding="utf-8"?>
<formControlPr xmlns="http://schemas.microsoft.com/office/spreadsheetml/2009/9/main" objectType="CheckBox" fmlaLink="$L$429" lockText="1" noThreeD="1"/>
</file>

<file path=xl/ctrlProps/ctrlProp69.xml><?xml version="1.0" encoding="utf-8"?>
<formControlPr xmlns="http://schemas.microsoft.com/office/spreadsheetml/2009/9/main" objectType="CheckBox" fmlaLink="$L$430" lockText="1" noThreeD="1"/>
</file>

<file path=xl/ctrlProps/ctrlProp7.xml><?xml version="1.0" encoding="utf-8"?>
<formControlPr xmlns="http://schemas.microsoft.com/office/spreadsheetml/2009/9/main" objectType="Drop" dropLines="4" dropStyle="combo" dx="16" fmlaRange="$M$63:$M$65" sel="0" val="0"/>
</file>

<file path=xl/ctrlProps/ctrlProp70.xml><?xml version="1.0" encoding="utf-8"?>
<formControlPr xmlns="http://schemas.microsoft.com/office/spreadsheetml/2009/9/main" objectType="CheckBox" fmlaLink="$L$431" lockText="1" noThreeD="1"/>
</file>

<file path=xl/ctrlProps/ctrlProp71.xml><?xml version="1.0" encoding="utf-8"?>
<formControlPr xmlns="http://schemas.microsoft.com/office/spreadsheetml/2009/9/main" objectType="CheckBox" fmlaLink="$L$410" lockText="1" noThreeD="1"/>
</file>

<file path=xl/ctrlProps/ctrlProp72.xml><?xml version="1.0" encoding="utf-8"?>
<formControlPr xmlns="http://schemas.microsoft.com/office/spreadsheetml/2009/9/main" objectType="CheckBox" fmlaLink="$L$411" lockText="1" noThreeD="1"/>
</file>

<file path=xl/ctrlProps/ctrlProp73.xml><?xml version="1.0" encoding="utf-8"?>
<formControlPr xmlns="http://schemas.microsoft.com/office/spreadsheetml/2009/9/main" objectType="CheckBox" fmlaLink="$L$412" lockText="1" noThreeD="1"/>
</file>

<file path=xl/ctrlProps/ctrlProp74.xml><?xml version="1.0" encoding="utf-8"?>
<formControlPr xmlns="http://schemas.microsoft.com/office/spreadsheetml/2009/9/main" objectType="CheckBox" fmlaLink="$L$413" lockText="1" noThreeD="1"/>
</file>

<file path=xl/ctrlProps/ctrlProp75.xml><?xml version="1.0" encoding="utf-8"?>
<formControlPr xmlns="http://schemas.microsoft.com/office/spreadsheetml/2009/9/main" objectType="Radio" firstButton="1"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Drop" dropLines="4" dropStyle="combo" dx="16" fmlaRange="$M$63:$M$65" noThreeD="1" sel="0" val="0"/>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Radio" checked="Checked" firstButton="1"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GBox"/>
</file>

<file path=xl/ctrlProps/ctrlProp87.xml><?xml version="1.0" encoding="utf-8"?>
<formControlPr xmlns="http://schemas.microsoft.com/office/spreadsheetml/2009/9/main" objectType="Radio" firstButton="1" lockText="1" noThreeD="1"/>
</file>

<file path=xl/ctrlProps/ctrlProp88.xml><?xml version="1.0" encoding="utf-8"?>
<formControlPr xmlns="http://schemas.microsoft.com/office/spreadsheetml/2009/9/main" objectType="Radio" checked="Checked" lockText="1" noThreeD="1"/>
</file>

<file path=xl/ctrlProps/ctrlProp89.xml><?xml version="1.0" encoding="utf-8"?>
<formControlPr xmlns="http://schemas.microsoft.com/office/spreadsheetml/2009/9/main" objectType="GBox"/>
</file>

<file path=xl/ctrlProps/ctrlProp9.xml><?xml version="1.0" encoding="utf-8"?>
<formControlPr xmlns="http://schemas.microsoft.com/office/spreadsheetml/2009/9/main" objectType="Drop" dropLines="4" dropStyle="combo" dx="16" fmlaRange="$M$63:$M$65" sel="0" val="0"/>
</file>

<file path=xl/ctrlProps/ctrlProp90.xml><?xml version="1.0" encoding="utf-8"?>
<formControlPr xmlns="http://schemas.microsoft.com/office/spreadsheetml/2009/9/main" objectType="Radio" firstButton="1" lockText="1" noThreeD="1"/>
</file>

<file path=xl/ctrlProps/ctrlProp91.xml><?xml version="1.0" encoding="utf-8"?>
<formControlPr xmlns="http://schemas.microsoft.com/office/spreadsheetml/2009/9/main" objectType="Radio"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Radio" firstButton="1" lockText="1" noThreeD="1"/>
</file>

<file path=xl/ctrlProps/ctrlProp98.xml><?xml version="1.0" encoding="utf-8"?>
<formControlPr xmlns="http://schemas.microsoft.com/office/spreadsheetml/2009/9/main" objectType="Radio" checked="Checked" lockText="1" noThreeD="1"/>
</file>

<file path=xl/ctrlProps/ctrlProp9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28407" cy="11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19050</xdr:colOff>
      <xdr:row>2</xdr:row>
      <xdr:rowOff>114300</xdr:rowOff>
    </xdr:from>
    <xdr:to>
      <xdr:col>11</xdr:col>
      <xdr:colOff>0</xdr:colOff>
      <xdr:row>5</xdr:row>
      <xdr:rowOff>0</xdr:rowOff>
    </xdr:to>
    <xdr:grpSp>
      <xdr:nvGrpSpPr>
        <xdr:cNvPr id="1029" name="Group 5"/>
        <xdr:cNvGrpSpPr>
          <a:grpSpLocks/>
        </xdr:cNvGrpSpPr>
      </xdr:nvGrpSpPr>
      <xdr:grpSpPr bwMode="auto">
        <a:xfrm>
          <a:off x="5976505" y="564573"/>
          <a:ext cx="4223904" cy="457200"/>
          <a:chOff x="6750" y="371"/>
          <a:chExt cx="4770" cy="720"/>
        </a:xfrm>
      </xdr:grpSpPr>
      <xdr:sp macro="" textlink="">
        <xdr:nvSpPr>
          <xdr:cNvPr id="1030" name="Freeform 6"/>
          <xdr:cNvSpPr>
            <a:spLocks/>
          </xdr:cNvSpPr>
        </xdr:nvSpPr>
        <xdr:spPr bwMode="auto">
          <a:xfrm>
            <a:off x="6750" y="371"/>
            <a:ext cx="4770" cy="720"/>
          </a:xfrm>
          <a:custGeom>
            <a:avLst/>
            <a:gdLst>
              <a:gd name="T0" fmla="+- 0 7020 7020"/>
              <a:gd name="T1" fmla="*/ T0 w 4500"/>
              <a:gd name="T2" fmla="+- 0 1091 371"/>
              <a:gd name="T3" fmla="*/ 1091 h 720"/>
              <a:gd name="T4" fmla="+- 0 11520 7020"/>
              <a:gd name="T5" fmla="*/ T4 w 4500"/>
              <a:gd name="T6" fmla="+- 0 1091 371"/>
              <a:gd name="T7" fmla="*/ 1091 h 720"/>
              <a:gd name="T8" fmla="+- 0 11520 7020"/>
              <a:gd name="T9" fmla="*/ T8 w 4500"/>
              <a:gd name="T10" fmla="+- 0 371 371"/>
              <a:gd name="T11" fmla="*/ 371 h 720"/>
              <a:gd name="T12" fmla="+- 0 7020 7020"/>
              <a:gd name="T13" fmla="*/ T12 w 4500"/>
              <a:gd name="T14" fmla="+- 0 371 371"/>
              <a:gd name="T15" fmla="*/ 371 h 720"/>
              <a:gd name="T16" fmla="+- 0 7020 7020"/>
              <a:gd name="T17" fmla="*/ T16 w 4500"/>
              <a:gd name="T18" fmla="+- 0 1091 371"/>
              <a:gd name="T19" fmla="*/ 1091 h 720"/>
            </a:gdLst>
            <a:ahLst/>
            <a:cxnLst>
              <a:cxn ang="0">
                <a:pos x="T1" y="T3"/>
              </a:cxn>
              <a:cxn ang="0">
                <a:pos x="T5" y="T7"/>
              </a:cxn>
              <a:cxn ang="0">
                <a:pos x="T9" y="T11"/>
              </a:cxn>
              <a:cxn ang="0">
                <a:pos x="T13" y="T15"/>
              </a:cxn>
              <a:cxn ang="0">
                <a:pos x="T17" y="T19"/>
              </a:cxn>
            </a:cxnLst>
            <a:rect l="0" t="0" r="r" b="b"/>
            <a:pathLst>
              <a:path w="4500" h="720">
                <a:moveTo>
                  <a:pt x="0" y="720"/>
                </a:moveTo>
                <a:lnTo>
                  <a:pt x="4500" y="720"/>
                </a:lnTo>
                <a:lnTo>
                  <a:pt x="4500" y="0"/>
                </a:lnTo>
                <a:lnTo>
                  <a:pt x="0" y="0"/>
                </a:lnTo>
                <a:lnTo>
                  <a:pt x="0" y="720"/>
                </a:lnTo>
              </a:path>
            </a:pathLst>
          </a:custGeom>
          <a:solidFill>
            <a:srgbClr val="008080"/>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pPr algn="ctr"/>
            <a:r>
              <a:rPr lang="ro-RO" sz="2000">
                <a:solidFill>
                  <a:schemeClr val="bg1"/>
                </a:solidFill>
                <a:latin typeface="Arial" panose="020B0604020202020204" pitchFamily="34" charset="0"/>
                <a:cs typeface="Arial" panose="020B0604020202020204" pitchFamily="34" charset="0"/>
              </a:rPr>
              <a:t>SECȚIUNE</a:t>
            </a:r>
            <a:r>
              <a:rPr lang="ro-RO" sz="2000" baseline="0">
                <a:solidFill>
                  <a:schemeClr val="bg1"/>
                </a:solidFill>
                <a:latin typeface="Arial" panose="020B0604020202020204" pitchFamily="34" charset="0"/>
                <a:cs typeface="Arial" panose="020B0604020202020204" pitchFamily="34" charset="0"/>
              </a:rPr>
              <a:t> GENERALĂ</a:t>
            </a:r>
            <a:endParaRPr lang="ro-RO" sz="2000">
              <a:solidFill>
                <a:schemeClr val="bg1"/>
              </a:solidFill>
              <a:latin typeface="Arial" panose="020B060402020202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7</xdr:col>
          <xdr:colOff>9525</xdr:colOff>
          <xdr:row>154</xdr:row>
          <xdr:rowOff>9525</xdr:rowOff>
        </xdr:from>
        <xdr:to>
          <xdr:col>10</xdr:col>
          <xdr:colOff>1114425</xdr:colOff>
          <xdr:row>155</xdr:row>
          <xdr:rowOff>19050</xdr:rowOff>
        </xdr:to>
        <xdr:sp macro="" textlink="">
          <xdr:nvSpPr>
            <xdr:cNvPr id="1174" name="Drop Down 150" hidden="1">
              <a:extLst>
                <a:ext uri="{63B3BB69-23CF-44E3-9099-C40C66FF867C}">
                  <a14:compatExt spid="_x0000_s1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25</xdr:row>
          <xdr:rowOff>0</xdr:rowOff>
        </xdr:from>
        <xdr:to>
          <xdr:col>6</xdr:col>
          <xdr:colOff>85725</xdr:colOff>
          <xdr:row>27</xdr:row>
          <xdr:rowOff>133350</xdr:rowOff>
        </xdr:to>
        <xdr:sp macro="" textlink="">
          <xdr:nvSpPr>
            <xdr:cNvPr id="1178" name="Check Box 154" hidden="1">
              <a:extLst>
                <a:ext uri="{63B3BB69-23CF-44E3-9099-C40C66FF867C}">
                  <a14:compatExt spid="_x0000_s1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SUB-MĂSURA 19.2 “SPRIJIN PENTRU IMPLEMENTAREA ACȚIUNILOR ÎN CADRUL STRATEGIEI DE DEZVOLTARE LOCALĂ”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0</xdr:rowOff>
        </xdr:from>
        <xdr:to>
          <xdr:col>8</xdr:col>
          <xdr:colOff>228600</xdr:colOff>
          <xdr:row>32</xdr:row>
          <xdr:rowOff>66675</xdr:rowOff>
        </xdr:to>
        <xdr:sp macro="" textlink="">
          <xdr:nvSpPr>
            <xdr:cNvPr id="1180" name="Drop Down 156" hidden="1">
              <a:extLst>
                <a:ext uri="{63B3BB69-23CF-44E3-9099-C40C66FF867C}">
                  <a14:compatExt spid="_x0000_s1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62</xdr:row>
          <xdr:rowOff>171450</xdr:rowOff>
        </xdr:from>
        <xdr:to>
          <xdr:col>9</xdr:col>
          <xdr:colOff>38100</xdr:colOff>
          <xdr:row>63</xdr:row>
          <xdr:rowOff>171450</xdr:rowOff>
        </xdr:to>
        <xdr:sp macro="" textlink="">
          <xdr:nvSpPr>
            <xdr:cNvPr id="1181" name="Drop Down 157" hidden="1">
              <a:extLst>
                <a:ext uri="{63B3BB69-23CF-44E3-9099-C40C66FF867C}">
                  <a14:compatExt spid="_x0000_s1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70</xdr:row>
          <xdr:rowOff>171450</xdr:rowOff>
        </xdr:from>
        <xdr:to>
          <xdr:col>4</xdr:col>
          <xdr:colOff>1781175</xdr:colOff>
          <xdr:row>71</xdr:row>
          <xdr:rowOff>161925</xdr:rowOff>
        </xdr:to>
        <xdr:sp macro="" textlink="">
          <xdr:nvSpPr>
            <xdr:cNvPr id="1184" name="Drop Down 160" hidden="1">
              <a:extLst>
                <a:ext uri="{63B3BB69-23CF-44E3-9099-C40C66FF867C}">
                  <a14:compatExt spid="_x0000_s11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80</xdr:row>
          <xdr:rowOff>133350</xdr:rowOff>
        </xdr:from>
        <xdr:to>
          <xdr:col>4</xdr:col>
          <xdr:colOff>1800225</xdr:colOff>
          <xdr:row>81</xdr:row>
          <xdr:rowOff>133350</xdr:rowOff>
        </xdr:to>
        <xdr:sp macro="" textlink="">
          <xdr:nvSpPr>
            <xdr:cNvPr id="1185" name="Drop Down 161" hidden="1">
              <a:extLst>
                <a:ext uri="{63B3BB69-23CF-44E3-9099-C40C66FF867C}">
                  <a14:compatExt spid="_x0000_s11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70</xdr:row>
          <xdr:rowOff>171450</xdr:rowOff>
        </xdr:from>
        <xdr:to>
          <xdr:col>7</xdr:col>
          <xdr:colOff>19050</xdr:colOff>
          <xdr:row>71</xdr:row>
          <xdr:rowOff>161925</xdr:rowOff>
        </xdr:to>
        <xdr:sp macro="" textlink="">
          <xdr:nvSpPr>
            <xdr:cNvPr id="1192" name="Drop Down 168" hidden="1">
              <a:extLst>
                <a:ext uri="{63B3BB69-23CF-44E3-9099-C40C66FF867C}">
                  <a14:compatExt spid="_x0000_s11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80</xdr:row>
          <xdr:rowOff>142875</xdr:rowOff>
        </xdr:from>
        <xdr:to>
          <xdr:col>7</xdr:col>
          <xdr:colOff>28575</xdr:colOff>
          <xdr:row>81</xdr:row>
          <xdr:rowOff>142875</xdr:rowOff>
        </xdr:to>
        <xdr:sp macro="" textlink="">
          <xdr:nvSpPr>
            <xdr:cNvPr id="1193" name="Drop Down 169" hidden="1">
              <a:extLst>
                <a:ext uri="{63B3BB69-23CF-44E3-9099-C40C66FF867C}">
                  <a14:compatExt spid="_x0000_s11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70</xdr:row>
          <xdr:rowOff>161925</xdr:rowOff>
        </xdr:from>
        <xdr:to>
          <xdr:col>9</xdr:col>
          <xdr:colOff>247650</xdr:colOff>
          <xdr:row>71</xdr:row>
          <xdr:rowOff>161925</xdr:rowOff>
        </xdr:to>
        <xdr:sp macro="" textlink="">
          <xdr:nvSpPr>
            <xdr:cNvPr id="1197" name="Drop Down 173" hidden="1">
              <a:extLst>
                <a:ext uri="{63B3BB69-23CF-44E3-9099-C40C66FF867C}">
                  <a14:compatExt spid="_x0000_s11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80</xdr:row>
          <xdr:rowOff>133350</xdr:rowOff>
        </xdr:from>
        <xdr:to>
          <xdr:col>9</xdr:col>
          <xdr:colOff>247650</xdr:colOff>
          <xdr:row>81</xdr:row>
          <xdr:rowOff>133350</xdr:rowOff>
        </xdr:to>
        <xdr:sp macro="" textlink="">
          <xdr:nvSpPr>
            <xdr:cNvPr id="1198" name="Drop Down 174" hidden="1">
              <a:extLst>
                <a:ext uri="{63B3BB69-23CF-44E3-9099-C40C66FF867C}">
                  <a14:compatExt spid="_x0000_s11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685800</xdr:colOff>
          <xdr:row>70</xdr:row>
          <xdr:rowOff>171450</xdr:rowOff>
        </xdr:from>
        <xdr:to>
          <xdr:col>10</xdr:col>
          <xdr:colOff>1095375</xdr:colOff>
          <xdr:row>71</xdr:row>
          <xdr:rowOff>161925</xdr:rowOff>
        </xdr:to>
        <xdr:sp macro="" textlink="">
          <xdr:nvSpPr>
            <xdr:cNvPr id="1202" name="Drop Down 178" hidden="1">
              <a:extLst>
                <a:ext uri="{63B3BB69-23CF-44E3-9099-C40C66FF867C}">
                  <a14:compatExt spid="_x0000_s1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80</xdr:row>
          <xdr:rowOff>133350</xdr:rowOff>
        </xdr:from>
        <xdr:to>
          <xdr:col>10</xdr:col>
          <xdr:colOff>1114425</xdr:colOff>
          <xdr:row>81</xdr:row>
          <xdr:rowOff>133350</xdr:rowOff>
        </xdr:to>
        <xdr:sp macro="" textlink="">
          <xdr:nvSpPr>
            <xdr:cNvPr id="1203" name="Drop Down 179" hidden="1">
              <a:extLst>
                <a:ext uri="{63B3BB69-23CF-44E3-9099-C40C66FF867C}">
                  <a14:compatExt spid="_x0000_s12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91</xdr:row>
          <xdr:rowOff>19050</xdr:rowOff>
        </xdr:from>
        <xdr:to>
          <xdr:col>4</xdr:col>
          <xdr:colOff>1819275</xdr:colOff>
          <xdr:row>92</xdr:row>
          <xdr:rowOff>28575</xdr:rowOff>
        </xdr:to>
        <xdr:sp macro="" textlink="">
          <xdr:nvSpPr>
            <xdr:cNvPr id="1186" name="Drop Down 162" hidden="1">
              <a:extLst>
                <a:ext uri="{63B3BB69-23CF-44E3-9099-C40C66FF867C}">
                  <a14:compatExt spid="_x0000_s11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91</xdr:row>
          <xdr:rowOff>28575</xdr:rowOff>
        </xdr:from>
        <xdr:to>
          <xdr:col>7</xdr:col>
          <xdr:colOff>19050</xdr:colOff>
          <xdr:row>92</xdr:row>
          <xdr:rowOff>28575</xdr:rowOff>
        </xdr:to>
        <xdr:sp macro="" textlink="">
          <xdr:nvSpPr>
            <xdr:cNvPr id="1194" name="Drop Down 170" hidden="1">
              <a:extLst>
                <a:ext uri="{63B3BB69-23CF-44E3-9099-C40C66FF867C}">
                  <a14:compatExt spid="_x0000_s11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91</xdr:row>
          <xdr:rowOff>9525</xdr:rowOff>
        </xdr:from>
        <xdr:to>
          <xdr:col>9</xdr:col>
          <xdr:colOff>257175</xdr:colOff>
          <xdr:row>92</xdr:row>
          <xdr:rowOff>9525</xdr:rowOff>
        </xdr:to>
        <xdr:sp macro="" textlink="">
          <xdr:nvSpPr>
            <xdr:cNvPr id="1199" name="Drop Down 175" hidden="1">
              <a:extLst>
                <a:ext uri="{63B3BB69-23CF-44E3-9099-C40C66FF867C}">
                  <a14:compatExt spid="_x0000_s11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714375</xdr:colOff>
          <xdr:row>91</xdr:row>
          <xdr:rowOff>19050</xdr:rowOff>
        </xdr:from>
        <xdr:to>
          <xdr:col>10</xdr:col>
          <xdr:colOff>1133475</xdr:colOff>
          <xdr:row>92</xdr:row>
          <xdr:rowOff>28575</xdr:rowOff>
        </xdr:to>
        <xdr:sp macro="" textlink="">
          <xdr:nvSpPr>
            <xdr:cNvPr id="1204" name="Drop Down 180" hidden="1">
              <a:extLst>
                <a:ext uri="{63B3BB69-23CF-44E3-9099-C40C66FF867C}">
                  <a14:compatExt spid="_x0000_s1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101</xdr:row>
          <xdr:rowOff>9525</xdr:rowOff>
        </xdr:from>
        <xdr:to>
          <xdr:col>4</xdr:col>
          <xdr:colOff>1838325</xdr:colOff>
          <xdr:row>102</xdr:row>
          <xdr:rowOff>19050</xdr:rowOff>
        </xdr:to>
        <xdr:sp macro="" textlink="">
          <xdr:nvSpPr>
            <xdr:cNvPr id="1187" name="Drop Down 163" hidden="1">
              <a:extLst>
                <a:ext uri="{63B3BB69-23CF-44E3-9099-C40C66FF867C}">
                  <a14:compatExt spid="_x0000_s11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101</xdr:row>
          <xdr:rowOff>19050</xdr:rowOff>
        </xdr:from>
        <xdr:to>
          <xdr:col>7</xdr:col>
          <xdr:colOff>28575</xdr:colOff>
          <xdr:row>102</xdr:row>
          <xdr:rowOff>38100</xdr:rowOff>
        </xdr:to>
        <xdr:sp macro="" textlink="">
          <xdr:nvSpPr>
            <xdr:cNvPr id="1195" name="Drop Down 171" hidden="1">
              <a:extLst>
                <a:ext uri="{63B3BB69-23CF-44E3-9099-C40C66FF867C}">
                  <a14:compatExt spid="_x0000_s11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101</xdr:row>
          <xdr:rowOff>0</xdr:rowOff>
        </xdr:from>
        <xdr:to>
          <xdr:col>9</xdr:col>
          <xdr:colOff>276225</xdr:colOff>
          <xdr:row>102</xdr:row>
          <xdr:rowOff>19050</xdr:rowOff>
        </xdr:to>
        <xdr:sp macro="" textlink="">
          <xdr:nvSpPr>
            <xdr:cNvPr id="1200" name="Drop Down 176" hidden="1">
              <a:extLst>
                <a:ext uri="{63B3BB69-23CF-44E3-9099-C40C66FF867C}">
                  <a14:compatExt spid="_x0000_s1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101</xdr:row>
          <xdr:rowOff>9525</xdr:rowOff>
        </xdr:from>
        <xdr:to>
          <xdr:col>10</xdr:col>
          <xdr:colOff>1133475</xdr:colOff>
          <xdr:row>102</xdr:row>
          <xdr:rowOff>19050</xdr:rowOff>
        </xdr:to>
        <xdr:sp macro="" textlink="">
          <xdr:nvSpPr>
            <xdr:cNvPr id="1205" name="Drop Down 181" hidden="1">
              <a:extLst>
                <a:ext uri="{63B3BB69-23CF-44E3-9099-C40C66FF867C}">
                  <a14:compatExt spid="_x0000_s1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110</xdr:row>
          <xdr:rowOff>171450</xdr:rowOff>
        </xdr:from>
        <xdr:to>
          <xdr:col>4</xdr:col>
          <xdr:colOff>1838325</xdr:colOff>
          <xdr:row>111</xdr:row>
          <xdr:rowOff>171450</xdr:rowOff>
        </xdr:to>
        <xdr:sp macro="" textlink="">
          <xdr:nvSpPr>
            <xdr:cNvPr id="1188" name="Drop Down 164" hidden="1">
              <a:extLst>
                <a:ext uri="{63B3BB69-23CF-44E3-9099-C40C66FF867C}">
                  <a14:compatExt spid="_x0000_s11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110</xdr:row>
          <xdr:rowOff>161925</xdr:rowOff>
        </xdr:from>
        <xdr:to>
          <xdr:col>7</xdr:col>
          <xdr:colOff>28575</xdr:colOff>
          <xdr:row>111</xdr:row>
          <xdr:rowOff>171450</xdr:rowOff>
        </xdr:to>
        <xdr:sp macro="" textlink="">
          <xdr:nvSpPr>
            <xdr:cNvPr id="1196" name="Drop Down 172" hidden="1">
              <a:extLst>
                <a:ext uri="{63B3BB69-23CF-44E3-9099-C40C66FF867C}">
                  <a14:compatExt spid="_x0000_s11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110</xdr:row>
          <xdr:rowOff>180975</xdr:rowOff>
        </xdr:from>
        <xdr:to>
          <xdr:col>9</xdr:col>
          <xdr:colOff>276225</xdr:colOff>
          <xdr:row>111</xdr:row>
          <xdr:rowOff>190500</xdr:rowOff>
        </xdr:to>
        <xdr:sp macro="" textlink="">
          <xdr:nvSpPr>
            <xdr:cNvPr id="1201" name="Drop Down 177" hidden="1">
              <a:extLst>
                <a:ext uri="{63B3BB69-23CF-44E3-9099-C40C66FF867C}">
                  <a14:compatExt spid="_x0000_s1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110</xdr:row>
          <xdr:rowOff>180975</xdr:rowOff>
        </xdr:from>
        <xdr:to>
          <xdr:col>10</xdr:col>
          <xdr:colOff>1114425</xdr:colOff>
          <xdr:row>111</xdr:row>
          <xdr:rowOff>190500</xdr:rowOff>
        </xdr:to>
        <xdr:sp macro="" textlink="">
          <xdr:nvSpPr>
            <xdr:cNvPr id="1206" name="Drop Down 182" hidden="1">
              <a:extLst>
                <a:ext uri="{63B3BB69-23CF-44E3-9099-C40C66FF867C}">
                  <a14:compatExt spid="_x0000_s12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270</xdr:row>
          <xdr:rowOff>28575</xdr:rowOff>
        </xdr:from>
        <xdr:to>
          <xdr:col>6</xdr:col>
          <xdr:colOff>676275</xdr:colOff>
          <xdr:row>270</xdr:row>
          <xdr:rowOff>581025</xdr:rowOff>
        </xdr:to>
        <xdr:sp macro="" textlink="">
          <xdr:nvSpPr>
            <xdr:cNvPr id="1221" name="Check Box 197" hidden="1">
              <a:extLst>
                <a:ext uri="{63B3BB69-23CF-44E3-9099-C40C66FF867C}">
                  <a14:compatExt spid="_x0000_s12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270</xdr:row>
          <xdr:rowOff>657225</xdr:rowOff>
        </xdr:from>
        <xdr:to>
          <xdr:col>7</xdr:col>
          <xdr:colOff>676275</xdr:colOff>
          <xdr:row>270</xdr:row>
          <xdr:rowOff>1171575</xdr:rowOff>
        </xdr:to>
        <xdr:sp macro="" textlink="">
          <xdr:nvSpPr>
            <xdr:cNvPr id="1222" name="Check Box 198" hidden="1">
              <a:extLst>
                <a:ext uri="{63B3BB69-23CF-44E3-9099-C40C66FF867C}">
                  <a14:compatExt spid="_x0000_s12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281</xdr:row>
          <xdr:rowOff>314325</xdr:rowOff>
        </xdr:from>
        <xdr:to>
          <xdr:col>7</xdr:col>
          <xdr:colOff>676275</xdr:colOff>
          <xdr:row>281</xdr:row>
          <xdr:rowOff>828675</xdr:rowOff>
        </xdr:to>
        <xdr:sp macro="" textlink="">
          <xdr:nvSpPr>
            <xdr:cNvPr id="1224" name="Check Box 200" hidden="1">
              <a:extLst>
                <a:ext uri="{63B3BB69-23CF-44E3-9099-C40C66FF867C}">
                  <a14:compatExt spid="_x0000_s12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282</xdr:row>
          <xdr:rowOff>1581150</xdr:rowOff>
        </xdr:from>
        <xdr:to>
          <xdr:col>7</xdr:col>
          <xdr:colOff>647700</xdr:colOff>
          <xdr:row>284</xdr:row>
          <xdr:rowOff>133350</xdr:rowOff>
        </xdr:to>
        <xdr:sp macro="" textlink="">
          <xdr:nvSpPr>
            <xdr:cNvPr id="1226" name="Check Box 202" hidden="1">
              <a:extLst>
                <a:ext uri="{63B3BB69-23CF-44E3-9099-C40C66FF867C}">
                  <a14:compatExt spid="_x0000_s12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428625</xdr:colOff>
          <xdr:row>287</xdr:row>
          <xdr:rowOff>361950</xdr:rowOff>
        </xdr:from>
        <xdr:to>
          <xdr:col>9</xdr:col>
          <xdr:colOff>847725</xdr:colOff>
          <xdr:row>293</xdr:row>
          <xdr:rowOff>180975</xdr:rowOff>
        </xdr:to>
        <xdr:sp macro="" textlink="">
          <xdr:nvSpPr>
            <xdr:cNvPr id="1234" name="Check Box 210" hidden="1">
              <a:extLst>
                <a:ext uri="{63B3BB69-23CF-44E3-9099-C40C66FF867C}">
                  <a14:compatExt spid="_x0000_s12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291</xdr:row>
          <xdr:rowOff>523875</xdr:rowOff>
        </xdr:from>
        <xdr:to>
          <xdr:col>9</xdr:col>
          <xdr:colOff>857250</xdr:colOff>
          <xdr:row>293</xdr:row>
          <xdr:rowOff>0</xdr:rowOff>
        </xdr:to>
        <xdr:sp macro="" textlink="">
          <xdr:nvSpPr>
            <xdr:cNvPr id="1236" name="Check Box 212" hidden="1">
              <a:extLst>
                <a:ext uri="{63B3BB69-23CF-44E3-9099-C40C66FF867C}">
                  <a14:compatExt spid="_x0000_s12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293</xdr:row>
          <xdr:rowOff>95250</xdr:rowOff>
        </xdr:from>
        <xdr:to>
          <xdr:col>7</xdr:col>
          <xdr:colOff>657225</xdr:colOff>
          <xdr:row>293</xdr:row>
          <xdr:rowOff>619125</xdr:rowOff>
        </xdr:to>
        <xdr:sp macro="" textlink="">
          <xdr:nvSpPr>
            <xdr:cNvPr id="1238" name="Check Box 214" hidden="1">
              <a:extLst>
                <a:ext uri="{63B3BB69-23CF-44E3-9099-C40C66FF867C}">
                  <a14:compatExt spid="_x0000_s12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514350</xdr:colOff>
          <xdr:row>293</xdr:row>
          <xdr:rowOff>523875</xdr:rowOff>
        </xdr:from>
        <xdr:to>
          <xdr:col>10</xdr:col>
          <xdr:colOff>923925</xdr:colOff>
          <xdr:row>295</xdr:row>
          <xdr:rowOff>171450</xdr:rowOff>
        </xdr:to>
        <xdr:sp macro="" textlink="">
          <xdr:nvSpPr>
            <xdr:cNvPr id="1240" name="Check Box 216" hidden="1">
              <a:extLst>
                <a:ext uri="{63B3BB69-23CF-44E3-9099-C40C66FF867C}">
                  <a14:compatExt spid="_x0000_s12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302</xdr:row>
          <xdr:rowOff>66675</xdr:rowOff>
        </xdr:from>
        <xdr:to>
          <xdr:col>7</xdr:col>
          <xdr:colOff>638175</xdr:colOff>
          <xdr:row>302</xdr:row>
          <xdr:rowOff>581025</xdr:rowOff>
        </xdr:to>
        <xdr:sp macro="" textlink="">
          <xdr:nvSpPr>
            <xdr:cNvPr id="1245" name="Check Box 221" hidden="1">
              <a:extLst>
                <a:ext uri="{63B3BB69-23CF-44E3-9099-C40C66FF867C}">
                  <a14:compatExt spid="_x0000_s1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306</xdr:row>
          <xdr:rowOff>352425</xdr:rowOff>
        </xdr:from>
        <xdr:to>
          <xdr:col>7</xdr:col>
          <xdr:colOff>666750</xdr:colOff>
          <xdr:row>307</xdr:row>
          <xdr:rowOff>723900</xdr:rowOff>
        </xdr:to>
        <xdr:sp macro="" textlink="">
          <xdr:nvSpPr>
            <xdr:cNvPr id="1246" name="Check Box 222" hidden="1">
              <a:extLst>
                <a:ext uri="{63B3BB69-23CF-44E3-9099-C40C66FF867C}">
                  <a14:compatExt spid="_x0000_s1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308</xdr:row>
          <xdr:rowOff>114300</xdr:rowOff>
        </xdr:from>
        <xdr:to>
          <xdr:col>7</xdr:col>
          <xdr:colOff>676275</xdr:colOff>
          <xdr:row>308</xdr:row>
          <xdr:rowOff>647700</xdr:rowOff>
        </xdr:to>
        <xdr:sp macro="" textlink="">
          <xdr:nvSpPr>
            <xdr:cNvPr id="1247" name="Check Box 223" hidden="1">
              <a:extLst>
                <a:ext uri="{63B3BB69-23CF-44E3-9099-C40C66FF867C}">
                  <a14:compatExt spid="_x0000_s1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308</xdr:row>
          <xdr:rowOff>876300</xdr:rowOff>
        </xdr:from>
        <xdr:to>
          <xdr:col>7</xdr:col>
          <xdr:colOff>666750</xdr:colOff>
          <xdr:row>309</xdr:row>
          <xdr:rowOff>457200</xdr:rowOff>
        </xdr:to>
        <xdr:sp macro="" textlink="">
          <xdr:nvSpPr>
            <xdr:cNvPr id="1248" name="Check Box 224" hidden="1">
              <a:extLst>
                <a:ext uri="{63B3BB69-23CF-44E3-9099-C40C66FF867C}">
                  <a14:compatExt spid="_x0000_s1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311</xdr:row>
          <xdr:rowOff>333375</xdr:rowOff>
        </xdr:from>
        <xdr:to>
          <xdr:col>7</xdr:col>
          <xdr:colOff>638175</xdr:colOff>
          <xdr:row>313</xdr:row>
          <xdr:rowOff>66675</xdr:rowOff>
        </xdr:to>
        <xdr:sp macro="" textlink="">
          <xdr:nvSpPr>
            <xdr:cNvPr id="1250" name="Check Box 226" hidden="1">
              <a:extLst>
                <a:ext uri="{63B3BB69-23CF-44E3-9099-C40C66FF867C}">
                  <a14:compatExt spid="_x0000_s1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310</xdr:row>
          <xdr:rowOff>447675</xdr:rowOff>
        </xdr:from>
        <xdr:to>
          <xdr:col>7</xdr:col>
          <xdr:colOff>657225</xdr:colOff>
          <xdr:row>310</xdr:row>
          <xdr:rowOff>971550</xdr:rowOff>
        </xdr:to>
        <xdr:sp macro="" textlink="">
          <xdr:nvSpPr>
            <xdr:cNvPr id="1251" name="Check Box 227" hidden="1">
              <a:extLst>
                <a:ext uri="{63B3BB69-23CF-44E3-9099-C40C66FF867C}">
                  <a14:compatExt spid="_x0000_s1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317</xdr:row>
          <xdr:rowOff>28575</xdr:rowOff>
        </xdr:from>
        <xdr:to>
          <xdr:col>7</xdr:col>
          <xdr:colOff>647700</xdr:colOff>
          <xdr:row>317</xdr:row>
          <xdr:rowOff>561975</xdr:rowOff>
        </xdr:to>
        <xdr:sp macro="" textlink="">
          <xdr:nvSpPr>
            <xdr:cNvPr id="1253" name="Check Box 229" hidden="1">
              <a:extLst>
                <a:ext uri="{63B3BB69-23CF-44E3-9099-C40C66FF867C}">
                  <a14:compatExt spid="_x0000_s1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314</xdr:row>
          <xdr:rowOff>28575</xdr:rowOff>
        </xdr:from>
        <xdr:to>
          <xdr:col>7</xdr:col>
          <xdr:colOff>638175</xdr:colOff>
          <xdr:row>315</xdr:row>
          <xdr:rowOff>0</xdr:rowOff>
        </xdr:to>
        <xdr:sp macro="" textlink="">
          <xdr:nvSpPr>
            <xdr:cNvPr id="1255" name="Check Box 231" hidden="1">
              <a:extLst>
                <a:ext uri="{63B3BB69-23CF-44E3-9099-C40C66FF867C}">
                  <a14:compatExt spid="_x0000_s1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315</xdr:row>
          <xdr:rowOff>28575</xdr:rowOff>
        </xdr:from>
        <xdr:to>
          <xdr:col>7</xdr:col>
          <xdr:colOff>638175</xdr:colOff>
          <xdr:row>315</xdr:row>
          <xdr:rowOff>552450</xdr:rowOff>
        </xdr:to>
        <xdr:sp macro="" textlink="">
          <xdr:nvSpPr>
            <xdr:cNvPr id="1256" name="Check Box 232" hidden="1">
              <a:extLst>
                <a:ext uri="{63B3BB69-23CF-44E3-9099-C40C66FF867C}">
                  <a14:compatExt spid="_x0000_s1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316</xdr:row>
          <xdr:rowOff>19050</xdr:rowOff>
        </xdr:from>
        <xdr:to>
          <xdr:col>7</xdr:col>
          <xdr:colOff>638175</xdr:colOff>
          <xdr:row>316</xdr:row>
          <xdr:rowOff>542925</xdr:rowOff>
        </xdr:to>
        <xdr:sp macro="" textlink="">
          <xdr:nvSpPr>
            <xdr:cNvPr id="1257" name="Check Box 233" hidden="1">
              <a:extLst>
                <a:ext uri="{63B3BB69-23CF-44E3-9099-C40C66FF867C}">
                  <a14:compatExt spid="_x0000_s1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319</xdr:row>
          <xdr:rowOff>19050</xdr:rowOff>
        </xdr:from>
        <xdr:to>
          <xdr:col>7</xdr:col>
          <xdr:colOff>647700</xdr:colOff>
          <xdr:row>319</xdr:row>
          <xdr:rowOff>542925</xdr:rowOff>
        </xdr:to>
        <xdr:sp macro="" textlink="">
          <xdr:nvSpPr>
            <xdr:cNvPr id="1259" name="Check Box 235" hidden="1">
              <a:extLst>
                <a:ext uri="{63B3BB69-23CF-44E3-9099-C40C66FF867C}">
                  <a14:compatExt spid="_x0000_s1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320</xdr:row>
          <xdr:rowOff>19050</xdr:rowOff>
        </xdr:from>
        <xdr:to>
          <xdr:col>6</xdr:col>
          <xdr:colOff>742950</xdr:colOff>
          <xdr:row>320</xdr:row>
          <xdr:rowOff>542925</xdr:rowOff>
        </xdr:to>
        <xdr:sp macro="" textlink="">
          <xdr:nvSpPr>
            <xdr:cNvPr id="1260" name="Check Box 236" hidden="1">
              <a:extLst>
                <a:ext uri="{63B3BB69-23CF-44E3-9099-C40C66FF867C}">
                  <a14:compatExt spid="_x0000_s1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321</xdr:row>
          <xdr:rowOff>19050</xdr:rowOff>
        </xdr:from>
        <xdr:to>
          <xdr:col>6</xdr:col>
          <xdr:colOff>742950</xdr:colOff>
          <xdr:row>321</xdr:row>
          <xdr:rowOff>542925</xdr:rowOff>
        </xdr:to>
        <xdr:sp macro="" textlink="">
          <xdr:nvSpPr>
            <xdr:cNvPr id="1261" name="Check Box 237" hidden="1">
              <a:extLst>
                <a:ext uri="{63B3BB69-23CF-44E3-9099-C40C66FF867C}">
                  <a14:compatExt spid="_x0000_s1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322</xdr:row>
          <xdr:rowOff>19050</xdr:rowOff>
        </xdr:from>
        <xdr:to>
          <xdr:col>7</xdr:col>
          <xdr:colOff>647700</xdr:colOff>
          <xdr:row>322</xdr:row>
          <xdr:rowOff>542925</xdr:rowOff>
        </xdr:to>
        <xdr:sp macro="" textlink="">
          <xdr:nvSpPr>
            <xdr:cNvPr id="1262" name="Check Box 238" hidden="1">
              <a:extLst>
                <a:ext uri="{63B3BB69-23CF-44E3-9099-C40C66FF867C}">
                  <a14:compatExt spid="_x0000_s1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323</xdr:row>
          <xdr:rowOff>47625</xdr:rowOff>
        </xdr:from>
        <xdr:to>
          <xdr:col>6</xdr:col>
          <xdr:colOff>733425</xdr:colOff>
          <xdr:row>323</xdr:row>
          <xdr:rowOff>571500</xdr:rowOff>
        </xdr:to>
        <xdr:sp macro="" textlink="">
          <xdr:nvSpPr>
            <xdr:cNvPr id="1263" name="Check Box 239" hidden="1">
              <a:extLst>
                <a:ext uri="{63B3BB69-23CF-44E3-9099-C40C66FF867C}">
                  <a14:compatExt spid="_x0000_s1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324</xdr:row>
          <xdr:rowOff>19050</xdr:rowOff>
        </xdr:from>
        <xdr:to>
          <xdr:col>7</xdr:col>
          <xdr:colOff>647700</xdr:colOff>
          <xdr:row>324</xdr:row>
          <xdr:rowOff>542925</xdr:rowOff>
        </xdr:to>
        <xdr:sp macro="" textlink="">
          <xdr:nvSpPr>
            <xdr:cNvPr id="1264" name="Check Box 240" hidden="1">
              <a:extLst>
                <a:ext uri="{63B3BB69-23CF-44E3-9099-C40C66FF867C}">
                  <a14:compatExt spid="_x0000_s1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324</xdr:row>
          <xdr:rowOff>542925</xdr:rowOff>
        </xdr:from>
        <xdr:to>
          <xdr:col>7</xdr:col>
          <xdr:colOff>647700</xdr:colOff>
          <xdr:row>325</xdr:row>
          <xdr:rowOff>476250</xdr:rowOff>
        </xdr:to>
        <xdr:sp macro="" textlink="">
          <xdr:nvSpPr>
            <xdr:cNvPr id="1265" name="Check Box 241" hidden="1">
              <a:extLst>
                <a:ext uri="{63B3BB69-23CF-44E3-9099-C40C66FF867C}">
                  <a14:compatExt spid="_x0000_s1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326</xdr:row>
          <xdr:rowOff>9525</xdr:rowOff>
        </xdr:from>
        <xdr:to>
          <xdr:col>7</xdr:col>
          <xdr:colOff>590550</xdr:colOff>
          <xdr:row>327</xdr:row>
          <xdr:rowOff>0</xdr:rowOff>
        </xdr:to>
        <xdr:sp macro="" textlink="">
          <xdr:nvSpPr>
            <xdr:cNvPr id="1266" name="Check Box 242" hidden="1">
              <a:extLst>
                <a:ext uri="{63B3BB69-23CF-44E3-9099-C40C66FF867C}">
                  <a14:compatExt spid="_x0000_s1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326</xdr:row>
          <xdr:rowOff>400050</xdr:rowOff>
        </xdr:from>
        <xdr:to>
          <xdr:col>7</xdr:col>
          <xdr:colOff>647700</xdr:colOff>
          <xdr:row>328</xdr:row>
          <xdr:rowOff>28575</xdr:rowOff>
        </xdr:to>
        <xdr:sp macro="" textlink="">
          <xdr:nvSpPr>
            <xdr:cNvPr id="1267" name="Check Box 243" hidden="1">
              <a:extLst>
                <a:ext uri="{63B3BB69-23CF-44E3-9099-C40C66FF867C}">
                  <a14:compatExt spid="_x0000_s1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338</xdr:row>
          <xdr:rowOff>381000</xdr:rowOff>
        </xdr:from>
        <xdr:to>
          <xdr:col>7</xdr:col>
          <xdr:colOff>647700</xdr:colOff>
          <xdr:row>340</xdr:row>
          <xdr:rowOff>0</xdr:rowOff>
        </xdr:to>
        <xdr:sp macro="" textlink="">
          <xdr:nvSpPr>
            <xdr:cNvPr id="1268" name="Check Box 244" hidden="1">
              <a:extLst>
                <a:ext uri="{63B3BB69-23CF-44E3-9099-C40C66FF867C}">
                  <a14:compatExt spid="_x0000_s1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xdr:colOff>
          <xdr:row>118</xdr:row>
          <xdr:rowOff>189140</xdr:rowOff>
        </xdr:from>
        <xdr:to>
          <xdr:col>4</xdr:col>
          <xdr:colOff>666750</xdr:colOff>
          <xdr:row>122</xdr:row>
          <xdr:rowOff>13608</xdr:rowOff>
        </xdr:to>
        <xdr:grpSp>
          <xdr:nvGrpSpPr>
            <xdr:cNvPr id="4" name="Group 3"/>
            <xdr:cNvGrpSpPr/>
          </xdr:nvGrpSpPr>
          <xdr:grpSpPr>
            <a:xfrm>
              <a:off x="727365" y="24140185"/>
              <a:ext cx="3385703" cy="586468"/>
              <a:chOff x="12613836" y="24654782"/>
              <a:chExt cx="1499507" cy="586468"/>
            </a:xfrm>
          </xdr:grpSpPr>
          <xdr:sp macro="" textlink="">
            <xdr:nvSpPr>
              <xdr:cNvPr id="1271" name="Group Box 247" hidden="1">
                <a:extLst>
                  <a:ext uri="{63B3BB69-23CF-44E3-9099-C40C66FF867C}">
                    <a14:compatExt spid="_x0000_s1271"/>
                  </a:ext>
                </a:extLst>
              </xdr:cNvPr>
              <xdr:cNvSpPr/>
            </xdr:nvSpPr>
            <xdr:spPr>
              <a:xfrm>
                <a:off x="12613836" y="24654782"/>
                <a:ext cx="1499507" cy="586468"/>
              </a:xfrm>
              <a:prstGeom prst="rect">
                <a:avLst/>
              </a:prstGeom>
            </xdr:spPr>
          </xdr:sp>
          <xdr:sp macro="" textlink="">
            <xdr:nvSpPr>
              <xdr:cNvPr id="1272" name="Option Button 248" hidden="1">
                <a:extLst>
                  <a:ext uri="{63B3BB69-23CF-44E3-9099-C40C66FF867C}">
                    <a14:compatExt spid="_x0000_s1272"/>
                  </a:ext>
                </a:extLst>
              </xdr:cNvPr>
              <xdr:cNvSpPr/>
            </xdr:nvSpPr>
            <xdr:spPr>
              <a:xfrm>
                <a:off x="12636954" y="24735064"/>
                <a:ext cx="1310368" cy="206829"/>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Proiecte cu constructii - montaj</a:t>
                </a:r>
              </a:p>
            </xdr:txBody>
          </xdr:sp>
          <xdr:sp macro="" textlink="">
            <xdr:nvSpPr>
              <xdr:cNvPr id="1273" name="Option Button 249" hidden="1">
                <a:extLst>
                  <a:ext uri="{63B3BB69-23CF-44E3-9099-C40C66FF867C}">
                    <a14:compatExt spid="_x0000_s1273"/>
                  </a:ext>
                </a:extLst>
              </xdr:cNvPr>
              <xdr:cNvSpPr/>
            </xdr:nvSpPr>
            <xdr:spPr>
              <a:xfrm>
                <a:off x="12645118" y="24978632"/>
                <a:ext cx="1288596" cy="194582"/>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Proiecte fara constructii - montaj</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54428</xdr:colOff>
          <xdr:row>118</xdr:row>
          <xdr:rowOff>149683</xdr:rowOff>
        </xdr:from>
        <xdr:to>
          <xdr:col>8</xdr:col>
          <xdr:colOff>219075</xdr:colOff>
          <xdr:row>121</xdr:row>
          <xdr:rowOff>164651</xdr:rowOff>
        </xdr:to>
        <xdr:grpSp>
          <xdr:nvGrpSpPr>
            <xdr:cNvPr id="93" name="Group 92"/>
            <xdr:cNvGrpSpPr/>
          </xdr:nvGrpSpPr>
          <xdr:grpSpPr>
            <a:xfrm>
              <a:off x="6011883" y="24100728"/>
              <a:ext cx="1654010" cy="586468"/>
              <a:chOff x="12613836" y="24654782"/>
              <a:chExt cx="1499507" cy="586468"/>
            </a:xfrm>
          </xdr:grpSpPr>
          <xdr:sp macro="" textlink="">
            <xdr:nvSpPr>
              <xdr:cNvPr id="1274" name="Group Box 250" hidden="1">
                <a:extLst>
                  <a:ext uri="{63B3BB69-23CF-44E3-9099-C40C66FF867C}">
                    <a14:compatExt spid="_x0000_s1274"/>
                  </a:ext>
                </a:extLst>
              </xdr:cNvPr>
              <xdr:cNvSpPr/>
            </xdr:nvSpPr>
            <xdr:spPr>
              <a:xfrm>
                <a:off x="12613836" y="24654782"/>
                <a:ext cx="1499507" cy="586468"/>
              </a:xfrm>
              <a:prstGeom prst="rect">
                <a:avLst/>
              </a:prstGeom>
            </xdr:spPr>
          </xdr:sp>
          <xdr:sp macro="" textlink="">
            <xdr:nvSpPr>
              <xdr:cNvPr id="1275" name="Option Button 251" hidden="1">
                <a:extLst>
                  <a:ext uri="{63B3BB69-23CF-44E3-9099-C40C66FF867C}">
                    <a14:compatExt spid="_x0000_s1275"/>
                  </a:ext>
                </a:extLst>
              </xdr:cNvPr>
              <xdr:cNvSpPr/>
            </xdr:nvSpPr>
            <xdr:spPr>
              <a:xfrm>
                <a:off x="12636954" y="24735064"/>
                <a:ext cx="1310368" cy="206829"/>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Modernizare si/sau extindere</a:t>
                </a:r>
              </a:p>
            </xdr:txBody>
          </xdr:sp>
          <xdr:sp macro="" textlink="">
            <xdr:nvSpPr>
              <xdr:cNvPr id="1276" name="Option Button 252" hidden="1">
                <a:extLst>
                  <a:ext uri="{63B3BB69-23CF-44E3-9099-C40C66FF867C}">
                    <a14:compatExt spid="_x0000_s1276"/>
                  </a:ext>
                </a:extLst>
              </xdr:cNvPr>
              <xdr:cNvSpPr/>
            </xdr:nvSpPr>
            <xdr:spPr>
              <a:xfrm>
                <a:off x="12645118" y="24978632"/>
                <a:ext cx="1288596" cy="194582"/>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Investitie noua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201</xdr:row>
          <xdr:rowOff>178253</xdr:rowOff>
        </xdr:from>
        <xdr:to>
          <xdr:col>3</xdr:col>
          <xdr:colOff>404133</xdr:colOff>
          <xdr:row>204</xdr:row>
          <xdr:rowOff>16328</xdr:rowOff>
        </xdr:to>
        <xdr:grpSp>
          <xdr:nvGrpSpPr>
            <xdr:cNvPr id="7" name="Group 6"/>
            <xdr:cNvGrpSpPr/>
          </xdr:nvGrpSpPr>
          <xdr:grpSpPr>
            <a:xfrm>
              <a:off x="314326" y="40910617"/>
              <a:ext cx="2826080" cy="409575"/>
              <a:chOff x="11227262" y="41884146"/>
              <a:chExt cx="1926770" cy="409575"/>
            </a:xfrm>
          </xdr:grpSpPr>
          <xdr:sp macro="" textlink="">
            <xdr:nvSpPr>
              <xdr:cNvPr id="1278" name="Group Box 254" hidden="1">
                <a:extLst>
                  <a:ext uri="{63B3BB69-23CF-44E3-9099-C40C66FF867C}">
                    <a14:compatExt spid="_x0000_s1278"/>
                  </a:ext>
                </a:extLst>
              </xdr:cNvPr>
              <xdr:cNvSpPr/>
            </xdr:nvSpPr>
            <xdr:spPr>
              <a:xfrm>
                <a:off x="11227262" y="41884146"/>
                <a:ext cx="1926770" cy="409575"/>
              </a:xfrm>
              <a:prstGeom prst="rect">
                <a:avLst/>
              </a:prstGeom>
            </xdr:spPr>
          </xdr:sp>
          <xdr:sp macro="" textlink="">
            <xdr:nvSpPr>
              <xdr:cNvPr id="1279" name="Option Button 255" hidden="1">
                <a:extLst>
                  <a:ext uri="{63B3BB69-23CF-44E3-9099-C40C66FF867C}">
                    <a14:compatExt spid="_x0000_s1279"/>
                  </a:ext>
                </a:extLst>
              </xdr:cNvPr>
              <xdr:cNvSpPr/>
            </xdr:nvSpPr>
            <xdr:spPr>
              <a:xfrm>
                <a:off x="11322504" y="41995725"/>
                <a:ext cx="419100" cy="20955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BI</a:t>
                </a:r>
              </a:p>
            </xdr:txBody>
          </xdr:sp>
          <xdr:sp macro="" textlink="">
            <xdr:nvSpPr>
              <xdr:cNvPr id="1281" name="Option Button 257" hidden="1">
                <a:extLst>
                  <a:ext uri="{63B3BB69-23CF-44E3-9099-C40C66FF867C}">
                    <a14:compatExt spid="_x0000_s1281"/>
                  </a:ext>
                </a:extLst>
              </xdr:cNvPr>
              <xdr:cNvSpPr/>
            </xdr:nvSpPr>
            <xdr:spPr>
              <a:xfrm>
                <a:off x="11824608" y="42001167"/>
                <a:ext cx="421821" cy="219075"/>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CI</a:t>
                </a:r>
              </a:p>
            </xdr:txBody>
          </xdr:sp>
          <xdr:sp macro="" textlink="">
            <xdr:nvSpPr>
              <xdr:cNvPr id="1282" name="Option Button 258" hidden="1">
                <a:extLst>
                  <a:ext uri="{63B3BB69-23CF-44E3-9099-C40C66FF867C}">
                    <a14:compatExt spid="_x0000_s1282"/>
                  </a:ext>
                </a:extLst>
              </xdr:cNvPr>
              <xdr:cNvSpPr/>
            </xdr:nvSpPr>
            <xdr:spPr>
              <a:xfrm>
                <a:off x="12394745" y="42018858"/>
                <a:ext cx="708932" cy="19050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415</xdr:row>
          <xdr:rowOff>161925</xdr:rowOff>
        </xdr:from>
        <xdr:to>
          <xdr:col>9</xdr:col>
          <xdr:colOff>885825</xdr:colOff>
          <xdr:row>417</xdr:row>
          <xdr:rowOff>0</xdr:rowOff>
        </xdr:to>
        <xdr:sp macro="" textlink="">
          <xdr:nvSpPr>
            <xdr:cNvPr id="1343" name="Check Box 319" hidden="1">
              <a:extLst>
                <a:ext uri="{63B3BB69-23CF-44E3-9099-C40C66FF867C}">
                  <a14:compatExt spid="_x0000_s1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416</xdr:row>
          <xdr:rowOff>171450</xdr:rowOff>
        </xdr:from>
        <xdr:to>
          <xdr:col>9</xdr:col>
          <xdr:colOff>885825</xdr:colOff>
          <xdr:row>418</xdr:row>
          <xdr:rowOff>9525</xdr:rowOff>
        </xdr:to>
        <xdr:sp macro="" textlink="">
          <xdr:nvSpPr>
            <xdr:cNvPr id="1344" name="Check Box 320" hidden="1">
              <a:extLst>
                <a:ext uri="{63B3BB69-23CF-44E3-9099-C40C66FF867C}">
                  <a14:compatExt spid="_x0000_s1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420</xdr:row>
          <xdr:rowOff>1123950</xdr:rowOff>
        </xdr:from>
        <xdr:to>
          <xdr:col>9</xdr:col>
          <xdr:colOff>885825</xdr:colOff>
          <xdr:row>422</xdr:row>
          <xdr:rowOff>0</xdr:rowOff>
        </xdr:to>
        <xdr:sp macro="" textlink="">
          <xdr:nvSpPr>
            <xdr:cNvPr id="1345" name="Check Box 321" hidden="1">
              <a:extLst>
                <a:ext uri="{63B3BB69-23CF-44E3-9099-C40C66FF867C}">
                  <a14:compatExt spid="_x0000_s1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421</xdr:row>
          <xdr:rowOff>171450</xdr:rowOff>
        </xdr:from>
        <xdr:to>
          <xdr:col>9</xdr:col>
          <xdr:colOff>885825</xdr:colOff>
          <xdr:row>423</xdr:row>
          <xdr:rowOff>9525</xdr:rowOff>
        </xdr:to>
        <xdr:sp macro="" textlink="">
          <xdr:nvSpPr>
            <xdr:cNvPr id="1346" name="Check Box 322" hidden="1">
              <a:extLst>
                <a:ext uri="{63B3BB69-23CF-44E3-9099-C40C66FF867C}">
                  <a14:compatExt spid="_x0000_s1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424</xdr:row>
          <xdr:rowOff>171450</xdr:rowOff>
        </xdr:from>
        <xdr:to>
          <xdr:col>9</xdr:col>
          <xdr:colOff>885825</xdr:colOff>
          <xdr:row>426</xdr:row>
          <xdr:rowOff>9525</xdr:rowOff>
        </xdr:to>
        <xdr:sp macro="" textlink="">
          <xdr:nvSpPr>
            <xdr:cNvPr id="1347" name="Check Box 323" hidden="1">
              <a:extLst>
                <a:ext uri="{63B3BB69-23CF-44E3-9099-C40C66FF867C}">
                  <a14:compatExt spid="_x0000_s1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428</xdr:row>
          <xdr:rowOff>123825</xdr:rowOff>
        </xdr:from>
        <xdr:to>
          <xdr:col>9</xdr:col>
          <xdr:colOff>885825</xdr:colOff>
          <xdr:row>429</xdr:row>
          <xdr:rowOff>0</xdr:rowOff>
        </xdr:to>
        <xdr:sp macro="" textlink="">
          <xdr:nvSpPr>
            <xdr:cNvPr id="1348" name="Check Box 324" hidden="1">
              <a:extLst>
                <a:ext uri="{63B3BB69-23CF-44E3-9099-C40C66FF867C}">
                  <a14:compatExt spid="_x0000_s1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429</xdr:row>
          <xdr:rowOff>123825</xdr:rowOff>
        </xdr:from>
        <xdr:to>
          <xdr:col>9</xdr:col>
          <xdr:colOff>885825</xdr:colOff>
          <xdr:row>429</xdr:row>
          <xdr:rowOff>342900</xdr:rowOff>
        </xdr:to>
        <xdr:sp macro="" textlink="">
          <xdr:nvSpPr>
            <xdr:cNvPr id="1349" name="Check Box 325" hidden="1">
              <a:extLst>
                <a:ext uri="{63B3BB69-23CF-44E3-9099-C40C66FF867C}">
                  <a14:compatExt spid="_x0000_s1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430</xdr:row>
          <xdr:rowOff>85725</xdr:rowOff>
        </xdr:from>
        <xdr:to>
          <xdr:col>9</xdr:col>
          <xdr:colOff>885825</xdr:colOff>
          <xdr:row>430</xdr:row>
          <xdr:rowOff>304800</xdr:rowOff>
        </xdr:to>
        <xdr:sp macro="" textlink="">
          <xdr:nvSpPr>
            <xdr:cNvPr id="1350" name="Check Box 326" hidden="1">
              <a:extLst>
                <a:ext uri="{63B3BB69-23CF-44E3-9099-C40C66FF867C}">
                  <a14:compatExt spid="_x0000_s1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408</xdr:row>
          <xdr:rowOff>171450</xdr:rowOff>
        </xdr:from>
        <xdr:to>
          <xdr:col>9</xdr:col>
          <xdr:colOff>885825</xdr:colOff>
          <xdr:row>410</xdr:row>
          <xdr:rowOff>9525</xdr:rowOff>
        </xdr:to>
        <xdr:sp macro="" textlink="">
          <xdr:nvSpPr>
            <xdr:cNvPr id="1351" name="Check Box 327" hidden="1">
              <a:extLst>
                <a:ext uri="{63B3BB69-23CF-44E3-9099-C40C66FF867C}">
                  <a14:compatExt spid="_x0000_s1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409</xdr:row>
          <xdr:rowOff>161925</xdr:rowOff>
        </xdr:from>
        <xdr:to>
          <xdr:col>9</xdr:col>
          <xdr:colOff>885825</xdr:colOff>
          <xdr:row>411</xdr:row>
          <xdr:rowOff>0</xdr:rowOff>
        </xdr:to>
        <xdr:sp macro="" textlink="">
          <xdr:nvSpPr>
            <xdr:cNvPr id="1352" name="Check Box 328" hidden="1">
              <a:extLst>
                <a:ext uri="{63B3BB69-23CF-44E3-9099-C40C66FF867C}">
                  <a14:compatExt spid="_x0000_s1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410</xdr:row>
          <xdr:rowOff>171450</xdr:rowOff>
        </xdr:from>
        <xdr:to>
          <xdr:col>9</xdr:col>
          <xdr:colOff>885825</xdr:colOff>
          <xdr:row>412</xdr:row>
          <xdr:rowOff>9525</xdr:rowOff>
        </xdr:to>
        <xdr:sp macro="" textlink="">
          <xdr:nvSpPr>
            <xdr:cNvPr id="1353" name="Check Box 329" hidden="1">
              <a:extLst>
                <a:ext uri="{63B3BB69-23CF-44E3-9099-C40C66FF867C}">
                  <a14:compatExt spid="_x0000_s1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411</xdr:row>
          <xdr:rowOff>161925</xdr:rowOff>
        </xdr:from>
        <xdr:to>
          <xdr:col>9</xdr:col>
          <xdr:colOff>885825</xdr:colOff>
          <xdr:row>413</xdr:row>
          <xdr:rowOff>0</xdr:rowOff>
        </xdr:to>
        <xdr:sp macro="" textlink="">
          <xdr:nvSpPr>
            <xdr:cNvPr id="1354" name="Check Box 330" hidden="1">
              <a:extLst>
                <a:ext uri="{63B3BB69-23CF-44E3-9099-C40C66FF867C}">
                  <a14:compatExt spid="_x0000_s1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374</xdr:row>
          <xdr:rowOff>0</xdr:rowOff>
        </xdr:from>
        <xdr:to>
          <xdr:col>10</xdr:col>
          <xdr:colOff>781050</xdr:colOff>
          <xdr:row>375</xdr:row>
          <xdr:rowOff>0</xdr:rowOff>
        </xdr:to>
        <xdr:sp macro="" textlink="">
          <xdr:nvSpPr>
            <xdr:cNvPr id="1395" name="Option Button 371" hidden="1">
              <a:extLst>
                <a:ext uri="{63B3BB69-23CF-44E3-9099-C40C66FF867C}">
                  <a14:compatExt spid="_x0000_s13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374</xdr:row>
          <xdr:rowOff>266700</xdr:rowOff>
        </xdr:from>
        <xdr:to>
          <xdr:col>10</xdr:col>
          <xdr:colOff>876300</xdr:colOff>
          <xdr:row>376</xdr:row>
          <xdr:rowOff>104775</xdr:rowOff>
        </xdr:to>
        <xdr:sp macro="" textlink="">
          <xdr:nvSpPr>
            <xdr:cNvPr id="1396" name="Option Button 372" hidden="1">
              <a:extLst>
                <a:ext uri="{63B3BB69-23CF-44E3-9099-C40C66FF867C}">
                  <a14:compatExt spid="_x0000_s13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369</xdr:row>
          <xdr:rowOff>47625</xdr:rowOff>
        </xdr:from>
        <xdr:to>
          <xdr:col>1</xdr:col>
          <xdr:colOff>561975</xdr:colOff>
          <xdr:row>370</xdr:row>
          <xdr:rowOff>0</xdr:rowOff>
        </xdr:to>
        <xdr:sp macro="" textlink="">
          <xdr:nvSpPr>
            <xdr:cNvPr id="1397" name="Check Box 373" hidden="1">
              <a:extLst>
                <a:ext uri="{63B3BB69-23CF-44E3-9099-C40C66FF867C}">
                  <a14:compatExt spid="_x0000_s13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369</xdr:row>
          <xdr:rowOff>304800</xdr:rowOff>
        </xdr:from>
        <xdr:to>
          <xdr:col>1</xdr:col>
          <xdr:colOff>571500</xdr:colOff>
          <xdr:row>371</xdr:row>
          <xdr:rowOff>9525</xdr:rowOff>
        </xdr:to>
        <xdr:sp macro="" textlink="">
          <xdr:nvSpPr>
            <xdr:cNvPr id="1399" name="Check Box 375" hidden="1">
              <a:extLst>
                <a:ext uri="{63B3BB69-23CF-44E3-9099-C40C66FF867C}">
                  <a14:compatExt spid="_x0000_s1399"/>
                </a:ext>
              </a:extLst>
            </xdr:cNvPr>
            <xdr:cNvSpPr/>
          </xdr:nvSpPr>
          <xdr:spPr>
            <a:xfrm>
              <a:off x="0" y="0"/>
              <a:ext cx="0" cy="0"/>
            </a:xfrm>
            <a:prstGeom prst="rect">
              <a:avLst/>
            </a:prstGeom>
          </xdr:spPr>
        </xdr:sp>
        <xdr:clientData/>
      </xdr:twoCellAnchor>
    </mc:Choice>
    <mc:Fallback/>
  </mc:AlternateContent>
  <xdr:twoCellAnchor editAs="oneCell">
    <xdr:from>
      <xdr:col>2</xdr:col>
      <xdr:colOff>11206</xdr:colOff>
      <xdr:row>1</xdr:row>
      <xdr:rowOff>67235</xdr:rowOff>
    </xdr:from>
    <xdr:to>
      <xdr:col>4</xdr:col>
      <xdr:colOff>871187</xdr:colOff>
      <xdr:row>5</xdr:row>
      <xdr:rowOff>48491</xdr:rowOff>
    </xdr:to>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4706" y="257735"/>
          <a:ext cx="2477193" cy="81049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257175</xdr:colOff>
          <xdr:row>282</xdr:row>
          <xdr:rowOff>0</xdr:rowOff>
        </xdr:from>
        <xdr:to>
          <xdr:col>7</xdr:col>
          <xdr:colOff>676275</xdr:colOff>
          <xdr:row>282</xdr:row>
          <xdr:rowOff>523875</xdr:rowOff>
        </xdr:to>
        <xdr:sp macro="" textlink="">
          <xdr:nvSpPr>
            <xdr:cNvPr id="1400" name="Check Box 376" hidden="1">
              <a:extLst>
                <a:ext uri="{63B3BB69-23CF-44E3-9099-C40C66FF867C}">
                  <a14:compatExt spid="_x0000_s14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466725</xdr:colOff>
          <xdr:row>284</xdr:row>
          <xdr:rowOff>257175</xdr:rowOff>
        </xdr:from>
        <xdr:to>
          <xdr:col>9</xdr:col>
          <xdr:colOff>885825</xdr:colOff>
          <xdr:row>286</xdr:row>
          <xdr:rowOff>76200</xdr:rowOff>
        </xdr:to>
        <xdr:sp macro="" textlink="">
          <xdr:nvSpPr>
            <xdr:cNvPr id="1401" name="Check Box 377" hidden="1">
              <a:extLst>
                <a:ext uri="{63B3BB69-23CF-44E3-9099-C40C66FF867C}">
                  <a14:compatExt spid="_x0000_s1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297</xdr:row>
          <xdr:rowOff>628650</xdr:rowOff>
        </xdr:from>
        <xdr:to>
          <xdr:col>8</xdr:col>
          <xdr:colOff>9525</xdr:colOff>
          <xdr:row>302</xdr:row>
          <xdr:rowOff>0</xdr:rowOff>
        </xdr:to>
        <xdr:sp macro="" textlink="">
          <xdr:nvSpPr>
            <xdr:cNvPr id="1402" name="Group Box 378" hidden="1">
              <a:extLst>
                <a:ext uri="{63B3BB69-23CF-44E3-9099-C40C66FF867C}">
                  <a14:compatExt spid="_x0000_s14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298</xdr:row>
          <xdr:rowOff>352425</xdr:rowOff>
        </xdr:from>
        <xdr:to>
          <xdr:col>7</xdr:col>
          <xdr:colOff>552450</xdr:colOff>
          <xdr:row>298</xdr:row>
          <xdr:rowOff>571500</xdr:rowOff>
        </xdr:to>
        <xdr:sp macro="" textlink="">
          <xdr:nvSpPr>
            <xdr:cNvPr id="1403" name="Option Button 379" hidden="1">
              <a:extLst>
                <a:ext uri="{63B3BB69-23CF-44E3-9099-C40C66FF867C}">
                  <a14:compatExt spid="_x0000_s14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299</xdr:row>
          <xdr:rowOff>95250</xdr:rowOff>
        </xdr:from>
        <xdr:to>
          <xdr:col>7</xdr:col>
          <xdr:colOff>561975</xdr:colOff>
          <xdr:row>299</xdr:row>
          <xdr:rowOff>314325</xdr:rowOff>
        </xdr:to>
        <xdr:sp macro="" textlink="">
          <xdr:nvSpPr>
            <xdr:cNvPr id="1404" name="Option Button 380" hidden="1">
              <a:extLst>
                <a:ext uri="{63B3BB69-23CF-44E3-9099-C40C66FF867C}">
                  <a14:compatExt spid="_x0000_s14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300</xdr:row>
          <xdr:rowOff>333375</xdr:rowOff>
        </xdr:from>
        <xdr:to>
          <xdr:col>7</xdr:col>
          <xdr:colOff>561975</xdr:colOff>
          <xdr:row>300</xdr:row>
          <xdr:rowOff>762000</xdr:rowOff>
        </xdr:to>
        <xdr:sp macro="" textlink="">
          <xdr:nvSpPr>
            <xdr:cNvPr id="1405" name="Option Button 381" hidden="1">
              <a:extLst>
                <a:ext uri="{63B3BB69-23CF-44E3-9099-C40C66FF867C}">
                  <a14:compatExt spid="_x0000_s1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301</xdr:row>
          <xdr:rowOff>238125</xdr:rowOff>
        </xdr:from>
        <xdr:to>
          <xdr:col>7</xdr:col>
          <xdr:colOff>561975</xdr:colOff>
          <xdr:row>301</xdr:row>
          <xdr:rowOff>457200</xdr:rowOff>
        </xdr:to>
        <xdr:sp macro="" textlink="">
          <xdr:nvSpPr>
            <xdr:cNvPr id="1406" name="Option Button 382" hidden="1">
              <a:extLst>
                <a:ext uri="{63B3BB69-23CF-44E3-9099-C40C66FF867C}">
                  <a14:compatExt spid="_x0000_s14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219075</xdr:colOff>
          <xdr:row>118</xdr:row>
          <xdr:rowOff>152400</xdr:rowOff>
        </xdr:from>
        <xdr:to>
          <xdr:col>10</xdr:col>
          <xdr:colOff>774247</xdr:colOff>
          <xdr:row>121</xdr:row>
          <xdr:rowOff>167368</xdr:rowOff>
        </xdr:to>
        <xdr:grpSp>
          <xdr:nvGrpSpPr>
            <xdr:cNvPr id="115" name="Group 114"/>
            <xdr:cNvGrpSpPr/>
          </xdr:nvGrpSpPr>
          <xdr:grpSpPr>
            <a:xfrm>
              <a:off x="8272030" y="24103445"/>
              <a:ext cx="1542308" cy="586468"/>
              <a:chOff x="12613823" y="24654782"/>
              <a:chExt cx="1499508" cy="586468"/>
            </a:xfrm>
          </xdr:grpSpPr>
          <xdr:sp macro="" textlink="">
            <xdr:nvSpPr>
              <xdr:cNvPr id="1407" name="Group Box 383" hidden="1">
                <a:extLst>
                  <a:ext uri="{63B3BB69-23CF-44E3-9099-C40C66FF867C}">
                    <a14:compatExt spid="_x0000_s1407"/>
                  </a:ext>
                </a:extLst>
              </xdr:cNvPr>
              <xdr:cNvSpPr/>
            </xdr:nvSpPr>
            <xdr:spPr>
              <a:xfrm>
                <a:off x="12613823" y="24654782"/>
                <a:ext cx="1499508" cy="586468"/>
              </a:xfrm>
              <a:prstGeom prst="rect">
                <a:avLst/>
              </a:prstGeom>
            </xdr:spPr>
          </xdr:sp>
          <xdr:sp macro="" textlink="">
            <xdr:nvSpPr>
              <xdr:cNvPr id="1408" name="Option Button 384" hidden="1">
                <a:extLst>
                  <a:ext uri="{63B3BB69-23CF-44E3-9099-C40C66FF867C}">
                    <a14:compatExt spid="_x0000_s1408"/>
                  </a:ext>
                </a:extLst>
              </xdr:cNvPr>
              <xdr:cNvSpPr/>
            </xdr:nvSpPr>
            <xdr:spPr>
              <a:xfrm>
                <a:off x="12636954" y="24735064"/>
                <a:ext cx="1310368" cy="206829"/>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Beneficiar public</a:t>
                </a:r>
              </a:p>
            </xdr:txBody>
          </xdr:sp>
          <xdr:sp macro="" textlink="">
            <xdr:nvSpPr>
              <xdr:cNvPr id="1409" name="Option Button 385" hidden="1">
                <a:extLst>
                  <a:ext uri="{63B3BB69-23CF-44E3-9099-C40C66FF867C}">
                    <a14:compatExt spid="_x0000_s1409"/>
                  </a:ext>
                </a:extLst>
              </xdr:cNvPr>
              <xdr:cNvSpPr/>
            </xdr:nvSpPr>
            <xdr:spPr>
              <a:xfrm>
                <a:off x="12645118" y="24978632"/>
                <a:ext cx="1288596" cy="194582"/>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Beneficiar privat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57150</xdr:colOff>
          <xdr:row>122</xdr:row>
          <xdr:rowOff>123825</xdr:rowOff>
        </xdr:from>
        <xdr:to>
          <xdr:col>8</xdr:col>
          <xdr:colOff>221797</xdr:colOff>
          <xdr:row>125</xdr:row>
          <xdr:rowOff>138793</xdr:rowOff>
        </xdr:to>
        <xdr:grpSp>
          <xdr:nvGrpSpPr>
            <xdr:cNvPr id="119" name="Group 118"/>
            <xdr:cNvGrpSpPr/>
          </xdr:nvGrpSpPr>
          <xdr:grpSpPr>
            <a:xfrm>
              <a:off x="6014605" y="24836870"/>
              <a:ext cx="1654010" cy="586468"/>
              <a:chOff x="12613836" y="24654802"/>
              <a:chExt cx="1499507" cy="586468"/>
            </a:xfrm>
          </xdr:grpSpPr>
          <xdr:sp macro="" textlink="">
            <xdr:nvSpPr>
              <xdr:cNvPr id="1410" name="Group Box 386" hidden="1">
                <a:extLst>
                  <a:ext uri="{63B3BB69-23CF-44E3-9099-C40C66FF867C}">
                    <a14:compatExt spid="_x0000_s1410"/>
                  </a:ext>
                </a:extLst>
              </xdr:cNvPr>
              <xdr:cNvSpPr/>
            </xdr:nvSpPr>
            <xdr:spPr>
              <a:xfrm>
                <a:off x="12613836" y="24654802"/>
                <a:ext cx="1499507" cy="586468"/>
              </a:xfrm>
              <a:prstGeom prst="rect">
                <a:avLst/>
              </a:prstGeom>
            </xdr:spPr>
          </xdr:sp>
          <xdr:sp macro="" textlink="">
            <xdr:nvSpPr>
              <xdr:cNvPr id="1411" name="Option Button 387" hidden="1">
                <a:extLst>
                  <a:ext uri="{63B3BB69-23CF-44E3-9099-C40C66FF867C}">
                    <a14:compatExt spid="_x0000_s1411"/>
                  </a:ext>
                </a:extLst>
              </xdr:cNvPr>
              <xdr:cNvSpPr/>
            </xdr:nvSpPr>
            <xdr:spPr>
              <a:xfrm>
                <a:off x="12636954" y="24735064"/>
                <a:ext cx="1310368" cy="206829"/>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Sector animal</a:t>
                </a:r>
              </a:p>
            </xdr:txBody>
          </xdr:sp>
          <xdr:sp macro="" textlink="">
            <xdr:nvSpPr>
              <xdr:cNvPr id="1412" name="Option Button 388" hidden="1">
                <a:extLst>
                  <a:ext uri="{63B3BB69-23CF-44E3-9099-C40C66FF867C}">
                    <a14:compatExt spid="_x0000_s1412"/>
                  </a:ext>
                </a:extLst>
              </xdr:cNvPr>
              <xdr:cNvSpPr/>
            </xdr:nvSpPr>
            <xdr:spPr>
              <a:xfrm>
                <a:off x="12645118" y="24978632"/>
                <a:ext cx="1288596" cy="194582"/>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Sector vegetal</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137</xdr:row>
          <xdr:rowOff>38100</xdr:rowOff>
        </xdr:from>
        <xdr:to>
          <xdr:col>4</xdr:col>
          <xdr:colOff>1476375</xdr:colOff>
          <xdr:row>138</xdr:row>
          <xdr:rowOff>85725</xdr:rowOff>
        </xdr:to>
        <xdr:sp macro="" textlink="">
          <xdr:nvSpPr>
            <xdr:cNvPr id="1413" name="Check Box 389" hidden="1">
              <a:extLst>
                <a:ext uri="{63B3BB69-23CF-44E3-9099-C40C66FF867C}">
                  <a14:compatExt spid="_x0000_s14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Proiect tehnic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1543050</xdr:colOff>
          <xdr:row>137</xdr:row>
          <xdr:rowOff>28575</xdr:rowOff>
        </xdr:from>
        <xdr:to>
          <xdr:col>6</xdr:col>
          <xdr:colOff>361950</xdr:colOff>
          <xdr:row>138</xdr:row>
          <xdr:rowOff>76200</xdr:rowOff>
        </xdr:to>
        <xdr:sp macro="" textlink="">
          <xdr:nvSpPr>
            <xdr:cNvPr id="1414" name="Check Box 390" hidden="1">
              <a:extLst>
                <a:ext uri="{63B3BB69-23CF-44E3-9099-C40C66FF867C}">
                  <a14:compatExt spid="_x0000_s14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Acord de mediu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137</xdr:row>
          <xdr:rowOff>28575</xdr:rowOff>
        </xdr:from>
        <xdr:to>
          <xdr:col>8</xdr:col>
          <xdr:colOff>0</xdr:colOff>
          <xdr:row>138</xdr:row>
          <xdr:rowOff>76200</xdr:rowOff>
        </xdr:to>
        <xdr:sp macro="" textlink="">
          <xdr:nvSpPr>
            <xdr:cNvPr id="1415" name="Check Box 391" hidden="1">
              <a:extLst>
                <a:ext uri="{63B3BB69-23CF-44E3-9099-C40C66FF867C}">
                  <a14:compatExt spid="_x0000_s14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Aviz Natura 2000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270</xdr:row>
          <xdr:rowOff>1019175</xdr:rowOff>
        </xdr:from>
        <xdr:to>
          <xdr:col>7</xdr:col>
          <xdr:colOff>676275</xdr:colOff>
          <xdr:row>271</xdr:row>
          <xdr:rowOff>171450</xdr:rowOff>
        </xdr:to>
        <xdr:sp macro="" textlink="">
          <xdr:nvSpPr>
            <xdr:cNvPr id="1416" name="Check Box 392" hidden="1">
              <a:extLst>
                <a:ext uri="{63B3BB69-23CF-44E3-9099-C40C66FF867C}">
                  <a14:compatExt spid="_x0000_s14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271</xdr:row>
          <xdr:rowOff>0</xdr:rowOff>
        </xdr:from>
        <xdr:to>
          <xdr:col>8</xdr:col>
          <xdr:colOff>0</xdr:colOff>
          <xdr:row>273</xdr:row>
          <xdr:rowOff>1133475</xdr:rowOff>
        </xdr:to>
        <xdr:sp macro="" textlink="">
          <xdr:nvSpPr>
            <xdr:cNvPr id="1417" name="Group Box 393" hidden="1">
              <a:extLst>
                <a:ext uri="{63B3BB69-23CF-44E3-9099-C40C66FF867C}">
                  <a14:compatExt spid="_x0000_s14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271</xdr:row>
          <xdr:rowOff>352425</xdr:rowOff>
        </xdr:from>
        <xdr:to>
          <xdr:col>7</xdr:col>
          <xdr:colOff>657225</xdr:colOff>
          <xdr:row>271</xdr:row>
          <xdr:rowOff>571500</xdr:rowOff>
        </xdr:to>
        <xdr:sp macro="" textlink="">
          <xdr:nvSpPr>
            <xdr:cNvPr id="1418" name="Option Button 394" hidden="1">
              <a:extLst>
                <a:ext uri="{63B3BB69-23CF-44E3-9099-C40C66FF867C}">
                  <a14:compatExt spid="_x0000_s14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272</xdr:row>
          <xdr:rowOff>228600</xdr:rowOff>
        </xdr:from>
        <xdr:to>
          <xdr:col>7</xdr:col>
          <xdr:colOff>685800</xdr:colOff>
          <xdr:row>272</xdr:row>
          <xdr:rowOff>447675</xdr:rowOff>
        </xdr:to>
        <xdr:sp macro="" textlink="">
          <xdr:nvSpPr>
            <xdr:cNvPr id="1419" name="Option Button 395" hidden="1">
              <a:extLst>
                <a:ext uri="{63B3BB69-23CF-44E3-9099-C40C66FF867C}">
                  <a14:compatExt spid="_x0000_s14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273</xdr:row>
          <xdr:rowOff>457200</xdr:rowOff>
        </xdr:from>
        <xdr:to>
          <xdr:col>7</xdr:col>
          <xdr:colOff>685800</xdr:colOff>
          <xdr:row>273</xdr:row>
          <xdr:rowOff>676275</xdr:rowOff>
        </xdr:to>
        <xdr:sp macro="" textlink="">
          <xdr:nvSpPr>
            <xdr:cNvPr id="1421" name="Option Button 397" hidden="1">
              <a:extLst>
                <a:ext uri="{63B3BB69-23CF-44E3-9099-C40C66FF867C}">
                  <a14:compatExt spid="_x0000_s14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274</xdr:row>
          <xdr:rowOff>180975</xdr:rowOff>
        </xdr:from>
        <xdr:to>
          <xdr:col>7</xdr:col>
          <xdr:colOff>676275</xdr:colOff>
          <xdr:row>274</xdr:row>
          <xdr:rowOff>933450</xdr:rowOff>
        </xdr:to>
        <xdr:sp macro="" textlink="">
          <xdr:nvSpPr>
            <xdr:cNvPr id="1422" name="Check Box 398" hidden="1">
              <a:extLst>
                <a:ext uri="{63B3BB69-23CF-44E3-9099-C40C66FF867C}">
                  <a14:compatExt spid="_x0000_s14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274</xdr:row>
          <xdr:rowOff>1095375</xdr:rowOff>
        </xdr:from>
        <xdr:to>
          <xdr:col>7</xdr:col>
          <xdr:colOff>676275</xdr:colOff>
          <xdr:row>274</xdr:row>
          <xdr:rowOff>1847850</xdr:rowOff>
        </xdr:to>
        <xdr:sp macro="" textlink="">
          <xdr:nvSpPr>
            <xdr:cNvPr id="1423" name="Check Box 399" hidden="1">
              <a:extLst>
                <a:ext uri="{63B3BB69-23CF-44E3-9099-C40C66FF867C}">
                  <a14:compatExt spid="_x0000_s14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275</xdr:row>
          <xdr:rowOff>304800</xdr:rowOff>
        </xdr:from>
        <xdr:to>
          <xdr:col>7</xdr:col>
          <xdr:colOff>676275</xdr:colOff>
          <xdr:row>275</xdr:row>
          <xdr:rowOff>1057275</xdr:rowOff>
        </xdr:to>
        <xdr:sp macro="" textlink="">
          <xdr:nvSpPr>
            <xdr:cNvPr id="1424" name="Check Box 400" hidden="1">
              <a:extLst>
                <a:ext uri="{63B3BB69-23CF-44E3-9099-C40C66FF867C}">
                  <a14:compatExt spid="_x0000_s14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277</xdr:row>
          <xdr:rowOff>142875</xdr:rowOff>
        </xdr:from>
        <xdr:to>
          <xdr:col>7</xdr:col>
          <xdr:colOff>676275</xdr:colOff>
          <xdr:row>277</xdr:row>
          <xdr:rowOff>895350</xdr:rowOff>
        </xdr:to>
        <xdr:sp macro="" textlink="">
          <xdr:nvSpPr>
            <xdr:cNvPr id="1425" name="Check Box 401" hidden="1">
              <a:extLst>
                <a:ext uri="{63B3BB69-23CF-44E3-9099-C40C66FF867C}">
                  <a14:compatExt spid="_x0000_s14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278</xdr:row>
          <xdr:rowOff>228600</xdr:rowOff>
        </xdr:from>
        <xdr:to>
          <xdr:col>7</xdr:col>
          <xdr:colOff>685800</xdr:colOff>
          <xdr:row>278</xdr:row>
          <xdr:rowOff>981075</xdr:rowOff>
        </xdr:to>
        <xdr:sp macro="" textlink="">
          <xdr:nvSpPr>
            <xdr:cNvPr id="1426" name="Check Box 402" hidden="1">
              <a:extLst>
                <a:ext uri="{63B3BB69-23CF-44E3-9099-C40C66FF867C}">
                  <a14:compatExt spid="_x0000_s14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279</xdr:row>
          <xdr:rowOff>142875</xdr:rowOff>
        </xdr:from>
        <xdr:to>
          <xdr:col>7</xdr:col>
          <xdr:colOff>666750</xdr:colOff>
          <xdr:row>279</xdr:row>
          <xdr:rowOff>895350</xdr:rowOff>
        </xdr:to>
        <xdr:sp macro="" textlink="">
          <xdr:nvSpPr>
            <xdr:cNvPr id="1427" name="Check Box 403" hidden="1">
              <a:extLst>
                <a:ext uri="{63B3BB69-23CF-44E3-9099-C40C66FF867C}">
                  <a14:compatExt spid="_x0000_s14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283</xdr:row>
          <xdr:rowOff>152400</xdr:rowOff>
        </xdr:from>
        <xdr:to>
          <xdr:col>7</xdr:col>
          <xdr:colOff>647700</xdr:colOff>
          <xdr:row>285</xdr:row>
          <xdr:rowOff>76200</xdr:rowOff>
        </xdr:to>
        <xdr:sp macro="" textlink="">
          <xdr:nvSpPr>
            <xdr:cNvPr id="1428" name="Check Box 404" hidden="1">
              <a:extLst>
                <a:ext uri="{63B3BB69-23CF-44E3-9099-C40C66FF867C}">
                  <a14:compatExt spid="_x0000_s14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466725</xdr:colOff>
          <xdr:row>286</xdr:row>
          <xdr:rowOff>381000</xdr:rowOff>
        </xdr:from>
        <xdr:to>
          <xdr:col>9</xdr:col>
          <xdr:colOff>885825</xdr:colOff>
          <xdr:row>286</xdr:row>
          <xdr:rowOff>895350</xdr:rowOff>
        </xdr:to>
        <xdr:sp macro="" textlink="">
          <xdr:nvSpPr>
            <xdr:cNvPr id="1429" name="Check Box 405" hidden="1">
              <a:extLst>
                <a:ext uri="{63B3BB69-23CF-44E3-9099-C40C66FF867C}">
                  <a14:compatExt spid="_x0000_s1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466725</xdr:colOff>
          <xdr:row>286</xdr:row>
          <xdr:rowOff>1533525</xdr:rowOff>
        </xdr:from>
        <xdr:to>
          <xdr:col>9</xdr:col>
          <xdr:colOff>885825</xdr:colOff>
          <xdr:row>288</xdr:row>
          <xdr:rowOff>47625</xdr:rowOff>
        </xdr:to>
        <xdr:sp macro="" textlink="">
          <xdr:nvSpPr>
            <xdr:cNvPr id="1430" name="Check Box 406" hidden="1">
              <a:extLst>
                <a:ext uri="{63B3BB69-23CF-44E3-9099-C40C66FF867C}">
                  <a14:compatExt spid="_x0000_s14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457200</xdr:colOff>
          <xdr:row>287</xdr:row>
          <xdr:rowOff>342900</xdr:rowOff>
        </xdr:from>
        <xdr:to>
          <xdr:col>10</xdr:col>
          <xdr:colOff>876300</xdr:colOff>
          <xdr:row>290</xdr:row>
          <xdr:rowOff>57150</xdr:rowOff>
        </xdr:to>
        <xdr:sp macro="" textlink="">
          <xdr:nvSpPr>
            <xdr:cNvPr id="1431" name="Check Box 407" hidden="1">
              <a:extLst>
                <a:ext uri="{63B3BB69-23CF-44E3-9099-C40C66FF867C}">
                  <a14:compatExt spid="_x0000_s14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457200</xdr:colOff>
          <xdr:row>288</xdr:row>
          <xdr:rowOff>276225</xdr:rowOff>
        </xdr:from>
        <xdr:to>
          <xdr:col>10</xdr:col>
          <xdr:colOff>876300</xdr:colOff>
          <xdr:row>291</xdr:row>
          <xdr:rowOff>28575</xdr:rowOff>
        </xdr:to>
        <xdr:sp macro="" textlink="">
          <xdr:nvSpPr>
            <xdr:cNvPr id="1432" name="Check Box 408" hidden="1">
              <a:extLst>
                <a:ext uri="{63B3BB69-23CF-44E3-9099-C40C66FF867C}">
                  <a14:compatExt spid="_x0000_s1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219074</xdr:colOff>
          <xdr:row>295</xdr:row>
          <xdr:rowOff>213632</xdr:rowOff>
        </xdr:from>
        <xdr:to>
          <xdr:col>7</xdr:col>
          <xdr:colOff>638174</xdr:colOff>
          <xdr:row>297</xdr:row>
          <xdr:rowOff>541564</xdr:rowOff>
        </xdr:to>
        <xdr:grpSp>
          <xdr:nvGrpSpPr>
            <xdr:cNvPr id="5" name="Group 4"/>
            <xdr:cNvGrpSpPr/>
          </xdr:nvGrpSpPr>
          <xdr:grpSpPr>
            <a:xfrm>
              <a:off x="6973165" y="89125177"/>
              <a:ext cx="419100" cy="2613932"/>
              <a:chOff x="6505574" y="89177025"/>
              <a:chExt cx="419100" cy="2600473"/>
            </a:xfrm>
          </xdr:grpSpPr>
          <xdr:sp macro="" textlink="">
            <xdr:nvSpPr>
              <xdr:cNvPr id="1439" name="Option Button 415" hidden="1">
                <a:extLst>
                  <a:ext uri="{63B3BB69-23CF-44E3-9099-C40C66FF867C}">
                    <a14:compatExt spid="_x0000_s1439"/>
                  </a:ext>
                </a:extLst>
              </xdr:cNvPr>
              <xdr:cNvSpPr/>
            </xdr:nvSpPr>
            <xdr:spPr>
              <a:xfrm>
                <a:off x="6505574" y="89177025"/>
                <a:ext cx="419100" cy="412297"/>
              </a:xfrm>
              <a:prstGeom prst="rect">
                <a:avLst/>
              </a:prstGeom>
            </xdr:spPr>
          </xdr:sp>
          <xdr:sp macro="" textlink="">
            <xdr:nvSpPr>
              <xdr:cNvPr id="1440" name="Option Button 416" hidden="1">
                <a:extLst>
                  <a:ext uri="{63B3BB69-23CF-44E3-9099-C40C66FF867C}">
                    <a14:compatExt spid="_x0000_s1440"/>
                  </a:ext>
                </a:extLst>
              </xdr:cNvPr>
              <xdr:cNvSpPr/>
            </xdr:nvSpPr>
            <xdr:spPr>
              <a:xfrm>
                <a:off x="6505574" y="90045268"/>
                <a:ext cx="419100" cy="419100"/>
              </a:xfrm>
              <a:prstGeom prst="rect">
                <a:avLst/>
              </a:prstGeom>
            </xdr:spPr>
          </xdr:sp>
          <xdr:sp macro="" textlink="">
            <xdr:nvSpPr>
              <xdr:cNvPr id="1441" name="Option Button 417" hidden="1">
                <a:extLst>
                  <a:ext uri="{63B3BB69-23CF-44E3-9099-C40C66FF867C}">
                    <a14:compatExt spid="_x0000_s1441"/>
                  </a:ext>
                </a:extLst>
              </xdr:cNvPr>
              <xdr:cNvSpPr/>
            </xdr:nvSpPr>
            <xdr:spPr>
              <a:xfrm>
                <a:off x="6505574" y="91358396"/>
                <a:ext cx="419100" cy="419102"/>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294</xdr:row>
          <xdr:rowOff>180975</xdr:rowOff>
        </xdr:from>
        <xdr:to>
          <xdr:col>7</xdr:col>
          <xdr:colOff>676275</xdr:colOff>
          <xdr:row>298</xdr:row>
          <xdr:rowOff>0</xdr:rowOff>
        </xdr:to>
        <xdr:sp macro="" textlink="">
          <xdr:nvSpPr>
            <xdr:cNvPr id="1443" name="Group Box 419" hidden="1">
              <a:extLst>
                <a:ext uri="{63B3BB69-23CF-44E3-9099-C40C66FF867C}">
                  <a14:compatExt spid="_x0000_s14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303</xdr:row>
          <xdr:rowOff>76200</xdr:rowOff>
        </xdr:from>
        <xdr:to>
          <xdr:col>7</xdr:col>
          <xdr:colOff>676275</xdr:colOff>
          <xdr:row>303</xdr:row>
          <xdr:rowOff>609600</xdr:rowOff>
        </xdr:to>
        <xdr:sp macro="" textlink="">
          <xdr:nvSpPr>
            <xdr:cNvPr id="1444" name="Check Box 420" hidden="1">
              <a:extLst>
                <a:ext uri="{63B3BB69-23CF-44E3-9099-C40C66FF867C}">
                  <a14:compatExt spid="_x0000_s14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303</xdr:row>
          <xdr:rowOff>677635</xdr:rowOff>
        </xdr:from>
        <xdr:to>
          <xdr:col>8</xdr:col>
          <xdr:colOff>25854</xdr:colOff>
          <xdr:row>307</xdr:row>
          <xdr:rowOff>0</xdr:rowOff>
        </xdr:to>
        <xdr:grpSp>
          <xdr:nvGrpSpPr>
            <xdr:cNvPr id="8" name="Group 7"/>
            <xdr:cNvGrpSpPr/>
          </xdr:nvGrpSpPr>
          <xdr:grpSpPr>
            <a:xfrm>
              <a:off x="6754091" y="96360590"/>
              <a:ext cx="718581" cy="863683"/>
              <a:chOff x="6286484" y="96390284"/>
              <a:chExt cx="719831" cy="860031"/>
            </a:xfrm>
          </xdr:grpSpPr>
          <xdr:sp macro="" textlink="">
            <xdr:nvSpPr>
              <xdr:cNvPr id="1446" name="Group Box 422" hidden="1">
                <a:extLst>
                  <a:ext uri="{63B3BB69-23CF-44E3-9099-C40C66FF867C}">
                    <a14:compatExt spid="_x0000_s1446"/>
                  </a:ext>
                </a:extLst>
              </xdr:cNvPr>
              <xdr:cNvSpPr/>
            </xdr:nvSpPr>
            <xdr:spPr>
              <a:xfrm>
                <a:off x="6286484" y="96431163"/>
                <a:ext cx="707571" cy="819152"/>
              </a:xfrm>
              <a:prstGeom prst="rect">
                <a:avLst/>
              </a:prstGeom>
            </xdr:spPr>
          </xdr:sp>
          <xdr:sp macro="" textlink="">
            <xdr:nvSpPr>
              <xdr:cNvPr id="1447" name="Option Button 423" hidden="1">
                <a:extLst>
                  <a:ext uri="{63B3BB69-23CF-44E3-9099-C40C66FF867C}">
                    <a14:compatExt spid="_x0000_s1447"/>
                  </a:ext>
                </a:extLst>
              </xdr:cNvPr>
              <xdr:cNvSpPr/>
            </xdr:nvSpPr>
            <xdr:spPr>
              <a:xfrm>
                <a:off x="6549118" y="96390284"/>
                <a:ext cx="419100" cy="257175"/>
              </a:xfrm>
              <a:prstGeom prst="rect">
                <a:avLst/>
              </a:prstGeom>
            </xdr:spPr>
          </xdr:sp>
          <xdr:sp macro="" textlink="">
            <xdr:nvSpPr>
              <xdr:cNvPr id="1448" name="Option Button 424" hidden="1">
                <a:extLst>
                  <a:ext uri="{63B3BB69-23CF-44E3-9099-C40C66FF867C}">
                    <a14:compatExt spid="_x0000_s1448"/>
                  </a:ext>
                </a:extLst>
              </xdr:cNvPr>
              <xdr:cNvSpPr/>
            </xdr:nvSpPr>
            <xdr:spPr>
              <a:xfrm>
                <a:off x="6546397" y="96622960"/>
                <a:ext cx="438150" cy="235404"/>
              </a:xfrm>
              <a:prstGeom prst="rect">
                <a:avLst/>
              </a:prstGeom>
            </xdr:spPr>
          </xdr:sp>
          <xdr:sp macro="" textlink="">
            <xdr:nvSpPr>
              <xdr:cNvPr id="1449" name="Option Button 425" hidden="1">
                <a:extLst>
                  <a:ext uri="{63B3BB69-23CF-44E3-9099-C40C66FF867C}">
                    <a14:compatExt spid="_x0000_s1449"/>
                  </a:ext>
                </a:extLst>
              </xdr:cNvPr>
              <xdr:cNvSpPr/>
            </xdr:nvSpPr>
            <xdr:spPr>
              <a:xfrm>
                <a:off x="6549115" y="96912792"/>
                <a:ext cx="457200" cy="219075"/>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310</xdr:row>
          <xdr:rowOff>1952625</xdr:rowOff>
        </xdr:from>
        <xdr:to>
          <xdr:col>7</xdr:col>
          <xdr:colOff>638175</xdr:colOff>
          <xdr:row>312</xdr:row>
          <xdr:rowOff>38100</xdr:rowOff>
        </xdr:to>
        <xdr:sp macro="" textlink="">
          <xdr:nvSpPr>
            <xdr:cNvPr id="1450" name="Check Box 426" hidden="1">
              <a:extLst>
                <a:ext uri="{63B3BB69-23CF-44E3-9099-C40C66FF867C}">
                  <a14:compatExt spid="_x0000_s1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313</xdr:row>
          <xdr:rowOff>28575</xdr:rowOff>
        </xdr:from>
        <xdr:to>
          <xdr:col>7</xdr:col>
          <xdr:colOff>638175</xdr:colOff>
          <xdr:row>313</xdr:row>
          <xdr:rowOff>590550</xdr:rowOff>
        </xdr:to>
        <xdr:sp macro="" textlink="">
          <xdr:nvSpPr>
            <xdr:cNvPr id="1451" name="Check Box 427" hidden="1">
              <a:extLst>
                <a:ext uri="{63B3BB69-23CF-44E3-9099-C40C66FF867C}">
                  <a14:compatExt spid="_x0000_s1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327</xdr:row>
          <xdr:rowOff>428625</xdr:rowOff>
        </xdr:from>
        <xdr:to>
          <xdr:col>7</xdr:col>
          <xdr:colOff>609600</xdr:colOff>
          <xdr:row>329</xdr:row>
          <xdr:rowOff>57150</xdr:rowOff>
        </xdr:to>
        <xdr:sp macro="" textlink="">
          <xdr:nvSpPr>
            <xdr:cNvPr id="1452" name="Check Box 428" hidden="1">
              <a:extLst>
                <a:ext uri="{63B3BB69-23CF-44E3-9099-C40C66FF867C}">
                  <a14:compatExt spid="_x0000_s1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328</xdr:row>
          <xdr:rowOff>419100</xdr:rowOff>
        </xdr:from>
        <xdr:to>
          <xdr:col>7</xdr:col>
          <xdr:colOff>619125</xdr:colOff>
          <xdr:row>330</xdr:row>
          <xdr:rowOff>47625</xdr:rowOff>
        </xdr:to>
        <xdr:sp macro="" textlink="">
          <xdr:nvSpPr>
            <xdr:cNvPr id="1453" name="Check Box 429" hidden="1">
              <a:extLst>
                <a:ext uri="{63B3BB69-23CF-44E3-9099-C40C66FF867C}">
                  <a14:compatExt spid="_x0000_s1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330</xdr:row>
          <xdr:rowOff>9525</xdr:rowOff>
        </xdr:from>
        <xdr:to>
          <xdr:col>7</xdr:col>
          <xdr:colOff>619125</xdr:colOff>
          <xdr:row>331</xdr:row>
          <xdr:rowOff>85725</xdr:rowOff>
        </xdr:to>
        <xdr:sp macro="" textlink="">
          <xdr:nvSpPr>
            <xdr:cNvPr id="1454" name="Check Box 430" hidden="1">
              <a:extLst>
                <a:ext uri="{63B3BB69-23CF-44E3-9099-C40C66FF867C}">
                  <a14:compatExt spid="_x0000_s1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330</xdr:row>
          <xdr:rowOff>438150</xdr:rowOff>
        </xdr:from>
        <xdr:to>
          <xdr:col>7</xdr:col>
          <xdr:colOff>619125</xdr:colOff>
          <xdr:row>332</xdr:row>
          <xdr:rowOff>66675</xdr:rowOff>
        </xdr:to>
        <xdr:sp macro="" textlink="">
          <xdr:nvSpPr>
            <xdr:cNvPr id="1455" name="Check Box 431" hidden="1">
              <a:extLst>
                <a:ext uri="{63B3BB69-23CF-44E3-9099-C40C66FF867C}">
                  <a14:compatExt spid="_x0000_s1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331</xdr:row>
          <xdr:rowOff>400050</xdr:rowOff>
        </xdr:from>
        <xdr:to>
          <xdr:col>7</xdr:col>
          <xdr:colOff>638175</xdr:colOff>
          <xdr:row>333</xdr:row>
          <xdr:rowOff>28575</xdr:rowOff>
        </xdr:to>
        <xdr:sp macro="" textlink="">
          <xdr:nvSpPr>
            <xdr:cNvPr id="1456" name="Check Box 432" hidden="1">
              <a:extLst>
                <a:ext uri="{63B3BB69-23CF-44E3-9099-C40C66FF867C}">
                  <a14:compatExt spid="_x0000_s1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333</xdr:row>
          <xdr:rowOff>0</xdr:rowOff>
        </xdr:from>
        <xdr:to>
          <xdr:col>7</xdr:col>
          <xdr:colOff>619125</xdr:colOff>
          <xdr:row>334</xdr:row>
          <xdr:rowOff>76200</xdr:rowOff>
        </xdr:to>
        <xdr:sp macro="" textlink="">
          <xdr:nvSpPr>
            <xdr:cNvPr id="1457" name="Check Box 433" hidden="1">
              <a:extLst>
                <a:ext uri="{63B3BB69-23CF-44E3-9099-C40C66FF867C}">
                  <a14:compatExt spid="_x0000_s1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333</xdr:row>
          <xdr:rowOff>438150</xdr:rowOff>
        </xdr:from>
        <xdr:to>
          <xdr:col>7</xdr:col>
          <xdr:colOff>638175</xdr:colOff>
          <xdr:row>335</xdr:row>
          <xdr:rowOff>66675</xdr:rowOff>
        </xdr:to>
        <xdr:sp macro="" textlink="">
          <xdr:nvSpPr>
            <xdr:cNvPr id="1458" name="Check Box 434" hidden="1">
              <a:extLst>
                <a:ext uri="{63B3BB69-23CF-44E3-9099-C40C66FF867C}">
                  <a14:compatExt spid="_x0000_s1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335</xdr:row>
          <xdr:rowOff>28575</xdr:rowOff>
        </xdr:from>
        <xdr:to>
          <xdr:col>7</xdr:col>
          <xdr:colOff>638175</xdr:colOff>
          <xdr:row>336</xdr:row>
          <xdr:rowOff>104775</xdr:rowOff>
        </xdr:to>
        <xdr:sp macro="" textlink="">
          <xdr:nvSpPr>
            <xdr:cNvPr id="1459" name="Check Box 435" hidden="1">
              <a:extLst>
                <a:ext uri="{63B3BB69-23CF-44E3-9099-C40C66FF867C}">
                  <a14:compatExt spid="_x0000_s1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336</xdr:row>
          <xdr:rowOff>9525</xdr:rowOff>
        </xdr:from>
        <xdr:to>
          <xdr:col>7</xdr:col>
          <xdr:colOff>638175</xdr:colOff>
          <xdr:row>337</xdr:row>
          <xdr:rowOff>85725</xdr:rowOff>
        </xdr:to>
        <xdr:sp macro="" textlink="">
          <xdr:nvSpPr>
            <xdr:cNvPr id="1460" name="Check Box 436" hidden="1">
              <a:extLst>
                <a:ext uri="{63B3BB69-23CF-44E3-9099-C40C66FF867C}">
                  <a14:compatExt spid="_x0000_s1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336</xdr:row>
          <xdr:rowOff>419100</xdr:rowOff>
        </xdr:from>
        <xdr:to>
          <xdr:col>7</xdr:col>
          <xdr:colOff>638175</xdr:colOff>
          <xdr:row>338</xdr:row>
          <xdr:rowOff>47625</xdr:rowOff>
        </xdr:to>
        <xdr:sp macro="" textlink="">
          <xdr:nvSpPr>
            <xdr:cNvPr id="1461" name="Check Box 437" hidden="1">
              <a:extLst>
                <a:ext uri="{63B3BB69-23CF-44E3-9099-C40C66FF867C}">
                  <a14:compatExt spid="_x0000_s1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337</xdr:row>
          <xdr:rowOff>390525</xdr:rowOff>
        </xdr:from>
        <xdr:to>
          <xdr:col>7</xdr:col>
          <xdr:colOff>647700</xdr:colOff>
          <xdr:row>339</xdr:row>
          <xdr:rowOff>28575</xdr:rowOff>
        </xdr:to>
        <xdr:sp macro="" textlink="">
          <xdr:nvSpPr>
            <xdr:cNvPr id="1462" name="Check Box 438" hidden="1">
              <a:extLst>
                <a:ext uri="{63B3BB69-23CF-44E3-9099-C40C66FF867C}">
                  <a14:compatExt spid="_x0000_s1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417</xdr:row>
          <xdr:rowOff>161925</xdr:rowOff>
        </xdr:from>
        <xdr:to>
          <xdr:col>9</xdr:col>
          <xdr:colOff>885825</xdr:colOff>
          <xdr:row>419</xdr:row>
          <xdr:rowOff>0</xdr:rowOff>
        </xdr:to>
        <xdr:sp macro="" textlink="">
          <xdr:nvSpPr>
            <xdr:cNvPr id="1465" name="Check Box 441" hidden="1">
              <a:extLst>
                <a:ext uri="{63B3BB69-23CF-44E3-9099-C40C66FF867C}">
                  <a14:compatExt spid="_x0000_s1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423</xdr:row>
          <xdr:rowOff>161925</xdr:rowOff>
        </xdr:from>
        <xdr:to>
          <xdr:col>9</xdr:col>
          <xdr:colOff>885825</xdr:colOff>
          <xdr:row>425</xdr:row>
          <xdr:rowOff>0</xdr:rowOff>
        </xdr:to>
        <xdr:sp macro="" textlink="">
          <xdr:nvSpPr>
            <xdr:cNvPr id="1466" name="Check Box 442" hidden="1">
              <a:extLst>
                <a:ext uri="{63B3BB69-23CF-44E3-9099-C40C66FF867C}">
                  <a14:compatExt spid="_x0000_s1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422</xdr:row>
          <xdr:rowOff>171450</xdr:rowOff>
        </xdr:from>
        <xdr:to>
          <xdr:col>9</xdr:col>
          <xdr:colOff>885825</xdr:colOff>
          <xdr:row>424</xdr:row>
          <xdr:rowOff>9525</xdr:rowOff>
        </xdr:to>
        <xdr:sp macro="" textlink="">
          <xdr:nvSpPr>
            <xdr:cNvPr id="1467" name="Check Box 443" hidden="1">
              <a:extLst>
                <a:ext uri="{63B3BB69-23CF-44E3-9099-C40C66FF867C}">
                  <a14:compatExt spid="_x0000_s146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514350</xdr:colOff>
      <xdr:row>0</xdr:row>
      <xdr:rowOff>152400</xdr:rowOff>
    </xdr:from>
    <xdr:to>
      <xdr:col>10</xdr:col>
      <xdr:colOff>478624</xdr:colOff>
      <xdr:row>2</xdr:row>
      <xdr:rowOff>222700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5975" y="152400"/>
          <a:ext cx="1793074" cy="584650"/>
        </a:xfrm>
        <a:prstGeom prst="rect">
          <a:avLst/>
        </a:prstGeom>
      </xdr:spPr>
    </xdr:pic>
    <xdr:clientData/>
  </xdr:twoCellAnchor>
  <xdr:twoCellAnchor editAs="oneCell">
    <xdr:from>
      <xdr:col>0</xdr:col>
      <xdr:colOff>47625</xdr:colOff>
      <xdr:row>70</xdr:row>
      <xdr:rowOff>57150</xdr:rowOff>
    </xdr:from>
    <xdr:to>
      <xdr:col>2</xdr:col>
      <xdr:colOff>554824</xdr:colOff>
      <xdr:row>72</xdr:row>
      <xdr:rowOff>127451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6859250"/>
          <a:ext cx="1793074" cy="584650"/>
        </a:xfrm>
        <a:prstGeom prst="rect">
          <a:avLst/>
        </a:prstGeom>
      </xdr:spPr>
    </xdr:pic>
    <xdr:clientData/>
  </xdr:twoCellAnchor>
  <xdr:twoCellAnchor editAs="oneCell">
    <xdr:from>
      <xdr:col>0</xdr:col>
      <xdr:colOff>76200</xdr:colOff>
      <xdr:row>114</xdr:row>
      <xdr:rowOff>76200</xdr:rowOff>
    </xdr:from>
    <xdr:to>
      <xdr:col>2</xdr:col>
      <xdr:colOff>583399</xdr:colOff>
      <xdr:row>116</xdr:row>
      <xdr:rowOff>146501</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0318075"/>
          <a:ext cx="1793074" cy="584650"/>
        </a:xfrm>
        <a:prstGeom prst="rect">
          <a:avLst/>
        </a:prstGeom>
      </xdr:spPr>
    </xdr:pic>
    <xdr:clientData/>
  </xdr:twoCellAnchor>
  <xdr:twoCellAnchor editAs="oneCell">
    <xdr:from>
      <xdr:col>0</xdr:col>
      <xdr:colOff>76200</xdr:colOff>
      <xdr:row>234</xdr:row>
      <xdr:rowOff>57150</xdr:rowOff>
    </xdr:from>
    <xdr:to>
      <xdr:col>2</xdr:col>
      <xdr:colOff>583399</xdr:colOff>
      <xdr:row>236</xdr:row>
      <xdr:rowOff>127450</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47996475"/>
          <a:ext cx="1793074" cy="584650"/>
        </a:xfrm>
        <a:prstGeom prst="rect">
          <a:avLst/>
        </a:prstGeom>
      </xdr:spPr>
    </xdr:pic>
    <xdr:clientData/>
  </xdr:twoCellAnchor>
  <xdr:twoCellAnchor editAs="oneCell">
    <xdr:from>
      <xdr:col>0</xdr:col>
      <xdr:colOff>66675</xdr:colOff>
      <xdr:row>269</xdr:row>
      <xdr:rowOff>19050</xdr:rowOff>
    </xdr:from>
    <xdr:to>
      <xdr:col>2</xdr:col>
      <xdr:colOff>573874</xdr:colOff>
      <xdr:row>271</xdr:row>
      <xdr:rowOff>89349</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7664350"/>
          <a:ext cx="1793074" cy="584650"/>
        </a:xfrm>
        <a:prstGeom prst="rect">
          <a:avLst/>
        </a:prstGeom>
      </xdr:spPr>
    </xdr:pic>
    <xdr:clientData/>
  </xdr:twoCellAnchor>
  <xdr:twoCellAnchor editAs="oneCell">
    <xdr:from>
      <xdr:col>0</xdr:col>
      <xdr:colOff>76200</xdr:colOff>
      <xdr:row>303</xdr:row>
      <xdr:rowOff>28575</xdr:rowOff>
    </xdr:from>
    <xdr:to>
      <xdr:col>2</xdr:col>
      <xdr:colOff>583399</xdr:colOff>
      <xdr:row>305</xdr:row>
      <xdr:rowOff>98875</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817875"/>
          <a:ext cx="1793074" cy="584650"/>
        </a:xfrm>
        <a:prstGeom prst="rect">
          <a:avLst/>
        </a:prstGeom>
      </xdr:spPr>
    </xdr:pic>
    <xdr:clientData/>
  </xdr:twoCellAnchor>
  <xdr:twoCellAnchor editAs="oneCell">
    <xdr:from>
      <xdr:col>0</xdr:col>
      <xdr:colOff>133350</xdr:colOff>
      <xdr:row>338</xdr:row>
      <xdr:rowOff>47625</xdr:rowOff>
    </xdr:from>
    <xdr:to>
      <xdr:col>3</xdr:col>
      <xdr:colOff>30949</xdr:colOff>
      <xdr:row>340</xdr:row>
      <xdr:rowOff>117924</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76333350"/>
          <a:ext cx="1793074" cy="584650"/>
        </a:xfrm>
        <a:prstGeom prst="rect">
          <a:avLst/>
        </a:prstGeom>
      </xdr:spPr>
    </xdr:pic>
    <xdr:clientData/>
  </xdr:twoCellAnchor>
  <xdr:twoCellAnchor editAs="oneCell">
    <xdr:from>
      <xdr:col>0</xdr:col>
      <xdr:colOff>104775</xdr:colOff>
      <xdr:row>372</xdr:row>
      <xdr:rowOff>95250</xdr:rowOff>
    </xdr:from>
    <xdr:to>
      <xdr:col>3</xdr:col>
      <xdr:colOff>2374</xdr:colOff>
      <xdr:row>374</xdr:row>
      <xdr:rowOff>165550</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85705950"/>
          <a:ext cx="1793074" cy="584650"/>
        </a:xfrm>
        <a:prstGeom prst="rect">
          <a:avLst/>
        </a:prstGeom>
      </xdr:spPr>
    </xdr:pic>
    <xdr:clientData/>
  </xdr:twoCellAnchor>
  <xdr:twoCellAnchor editAs="oneCell">
    <xdr:from>
      <xdr:col>0</xdr:col>
      <xdr:colOff>66675</xdr:colOff>
      <xdr:row>407</xdr:row>
      <xdr:rowOff>38100</xdr:rowOff>
    </xdr:from>
    <xdr:to>
      <xdr:col>2</xdr:col>
      <xdr:colOff>573874</xdr:colOff>
      <xdr:row>409</xdr:row>
      <xdr:rowOff>108400</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135700"/>
          <a:ext cx="1793074" cy="584650"/>
        </a:xfrm>
        <a:prstGeom prst="rect">
          <a:avLst/>
        </a:prstGeom>
      </xdr:spPr>
    </xdr:pic>
    <xdr:clientData/>
  </xdr:twoCellAnchor>
  <xdr:twoCellAnchor editAs="oneCell">
    <xdr:from>
      <xdr:col>0</xdr:col>
      <xdr:colOff>95250</xdr:colOff>
      <xdr:row>441</xdr:row>
      <xdr:rowOff>47625</xdr:rowOff>
    </xdr:from>
    <xdr:to>
      <xdr:col>2</xdr:col>
      <xdr:colOff>602449</xdr:colOff>
      <xdr:row>443</xdr:row>
      <xdr:rowOff>117925</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04403525"/>
          <a:ext cx="1793074" cy="584650"/>
        </a:xfrm>
        <a:prstGeom prst="rect">
          <a:avLst/>
        </a:prstGeom>
      </xdr:spPr>
    </xdr:pic>
    <xdr:clientData/>
  </xdr:twoCellAnchor>
  <xdr:twoCellAnchor editAs="oneCell">
    <xdr:from>
      <xdr:col>0</xdr:col>
      <xdr:colOff>57150</xdr:colOff>
      <xdr:row>476</xdr:row>
      <xdr:rowOff>85725</xdr:rowOff>
    </xdr:from>
    <xdr:to>
      <xdr:col>2</xdr:col>
      <xdr:colOff>564349</xdr:colOff>
      <xdr:row>478</xdr:row>
      <xdr:rowOff>156025</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13985675"/>
          <a:ext cx="1793074" cy="584650"/>
        </a:xfrm>
        <a:prstGeom prst="rect">
          <a:avLst/>
        </a:prstGeom>
      </xdr:spPr>
    </xdr:pic>
    <xdr:clientData/>
  </xdr:twoCellAnchor>
  <xdr:twoCellAnchor editAs="oneCell">
    <xdr:from>
      <xdr:col>0</xdr:col>
      <xdr:colOff>85725</xdr:colOff>
      <xdr:row>510</xdr:row>
      <xdr:rowOff>66675</xdr:rowOff>
    </xdr:from>
    <xdr:to>
      <xdr:col>2</xdr:col>
      <xdr:colOff>592924</xdr:colOff>
      <xdr:row>512</xdr:row>
      <xdr:rowOff>136975</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23263025"/>
          <a:ext cx="1793074" cy="584650"/>
        </a:xfrm>
        <a:prstGeom prst="rect">
          <a:avLst/>
        </a:prstGeom>
      </xdr:spPr>
    </xdr:pic>
    <xdr:clientData/>
  </xdr:twoCellAnchor>
  <xdr:oneCellAnchor>
    <xdr:from>
      <xdr:col>0</xdr:col>
      <xdr:colOff>61632</xdr:colOff>
      <xdr:row>152</xdr:row>
      <xdr:rowOff>167528</xdr:rowOff>
    </xdr:from>
    <xdr:ext cx="1784670" cy="585771"/>
    <xdr:pic>
      <xdr:nvPicPr>
        <xdr:cNvPr id="15" name="Picture 1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632" y="37617587"/>
          <a:ext cx="1784670" cy="58577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7</xdr:col>
      <xdr:colOff>476250</xdr:colOff>
      <xdr:row>0</xdr:row>
      <xdr:rowOff>0</xdr:rowOff>
    </xdr:from>
    <xdr:to>
      <xdr:col>10</xdr:col>
      <xdr:colOff>526250</xdr:colOff>
      <xdr:row>2</xdr:row>
      <xdr:rowOff>230613</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7875" y="0"/>
          <a:ext cx="1878800" cy="744963"/>
        </a:xfrm>
        <a:prstGeom prst="rect">
          <a:avLst/>
        </a:prstGeom>
      </xdr:spPr>
    </xdr:pic>
    <xdr:clientData/>
  </xdr:twoCellAnchor>
  <xdr:twoCellAnchor editAs="oneCell">
    <xdr:from>
      <xdr:col>0</xdr:col>
      <xdr:colOff>66675</xdr:colOff>
      <xdr:row>95</xdr:row>
      <xdr:rowOff>0</xdr:rowOff>
    </xdr:from>
    <xdr:to>
      <xdr:col>3</xdr:col>
      <xdr:colOff>50000</xdr:colOff>
      <xdr:row>97</xdr:row>
      <xdr:rowOff>230613</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3888700"/>
          <a:ext cx="1878800" cy="744963"/>
        </a:xfrm>
        <a:prstGeom prst="rect">
          <a:avLst/>
        </a:prstGeom>
      </xdr:spPr>
    </xdr:pic>
    <xdr:clientData/>
  </xdr:twoCellAnchor>
  <xdr:twoCellAnchor editAs="oneCell">
    <xdr:from>
      <xdr:col>0</xdr:col>
      <xdr:colOff>171450</xdr:colOff>
      <xdr:row>144</xdr:row>
      <xdr:rowOff>38100</xdr:rowOff>
    </xdr:from>
    <xdr:to>
      <xdr:col>3</xdr:col>
      <xdr:colOff>154775</xdr:colOff>
      <xdr:row>147</xdr:row>
      <xdr:rowOff>11539</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38604825"/>
          <a:ext cx="1878800" cy="744963"/>
        </a:xfrm>
        <a:prstGeom prst="rect">
          <a:avLst/>
        </a:prstGeom>
      </xdr:spPr>
    </xdr:pic>
    <xdr:clientData/>
  </xdr:twoCellAnchor>
  <xdr:twoCellAnchor editAs="oneCell">
    <xdr:from>
      <xdr:col>0</xdr:col>
      <xdr:colOff>0</xdr:colOff>
      <xdr:row>266</xdr:row>
      <xdr:rowOff>0</xdr:rowOff>
    </xdr:from>
    <xdr:to>
      <xdr:col>2</xdr:col>
      <xdr:colOff>592925</xdr:colOff>
      <xdr:row>268</xdr:row>
      <xdr:rowOff>230614</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807100"/>
          <a:ext cx="1878800" cy="744963"/>
        </a:xfrm>
        <a:prstGeom prst="rect">
          <a:avLst/>
        </a:prstGeom>
      </xdr:spPr>
    </xdr:pic>
    <xdr:clientData/>
  </xdr:twoCellAnchor>
  <xdr:twoCellAnchor editAs="oneCell">
    <xdr:from>
      <xdr:col>0</xdr:col>
      <xdr:colOff>0</xdr:colOff>
      <xdr:row>298</xdr:row>
      <xdr:rowOff>0</xdr:rowOff>
    </xdr:from>
    <xdr:to>
      <xdr:col>2</xdr:col>
      <xdr:colOff>592925</xdr:colOff>
      <xdr:row>300</xdr:row>
      <xdr:rowOff>230614</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551050"/>
          <a:ext cx="1878800" cy="744963"/>
        </a:xfrm>
        <a:prstGeom prst="rect">
          <a:avLst/>
        </a:prstGeom>
      </xdr:spPr>
    </xdr:pic>
    <xdr:clientData/>
  </xdr:twoCellAnchor>
  <xdr:twoCellAnchor editAs="oneCell">
    <xdr:from>
      <xdr:col>0</xdr:col>
      <xdr:colOff>0</xdr:colOff>
      <xdr:row>330</xdr:row>
      <xdr:rowOff>0</xdr:rowOff>
    </xdr:from>
    <xdr:to>
      <xdr:col>2</xdr:col>
      <xdr:colOff>592925</xdr:colOff>
      <xdr:row>332</xdr:row>
      <xdr:rowOff>230612</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352150"/>
          <a:ext cx="1878800" cy="744963"/>
        </a:xfrm>
        <a:prstGeom prst="rect">
          <a:avLst/>
        </a:prstGeom>
      </xdr:spPr>
    </xdr:pic>
    <xdr:clientData/>
  </xdr:twoCellAnchor>
  <xdr:twoCellAnchor editAs="oneCell">
    <xdr:from>
      <xdr:col>0</xdr:col>
      <xdr:colOff>0</xdr:colOff>
      <xdr:row>362</xdr:row>
      <xdr:rowOff>0</xdr:rowOff>
    </xdr:from>
    <xdr:to>
      <xdr:col>2</xdr:col>
      <xdr:colOff>592925</xdr:colOff>
      <xdr:row>364</xdr:row>
      <xdr:rowOff>230612</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3200875"/>
          <a:ext cx="1878800" cy="744963"/>
        </a:xfrm>
        <a:prstGeom prst="rect">
          <a:avLst/>
        </a:prstGeom>
      </xdr:spPr>
    </xdr:pic>
    <xdr:clientData/>
  </xdr:twoCellAnchor>
  <xdr:twoCellAnchor editAs="oneCell">
    <xdr:from>
      <xdr:col>0</xdr:col>
      <xdr:colOff>0</xdr:colOff>
      <xdr:row>394</xdr:row>
      <xdr:rowOff>0</xdr:rowOff>
    </xdr:from>
    <xdr:to>
      <xdr:col>2</xdr:col>
      <xdr:colOff>592925</xdr:colOff>
      <xdr:row>396</xdr:row>
      <xdr:rowOff>230613</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2001975"/>
          <a:ext cx="1878800" cy="744963"/>
        </a:xfrm>
        <a:prstGeom prst="rect">
          <a:avLst/>
        </a:prstGeom>
      </xdr:spPr>
    </xdr:pic>
    <xdr:clientData/>
  </xdr:twoCellAnchor>
  <xdr:twoCellAnchor editAs="oneCell">
    <xdr:from>
      <xdr:col>0</xdr:col>
      <xdr:colOff>0</xdr:colOff>
      <xdr:row>426</xdr:row>
      <xdr:rowOff>0</xdr:rowOff>
    </xdr:from>
    <xdr:to>
      <xdr:col>2</xdr:col>
      <xdr:colOff>592925</xdr:colOff>
      <xdr:row>428</xdr:row>
      <xdr:rowOff>230613</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831650"/>
          <a:ext cx="1878800" cy="744963"/>
        </a:xfrm>
        <a:prstGeom prst="rect">
          <a:avLst/>
        </a:prstGeom>
      </xdr:spPr>
    </xdr:pic>
    <xdr:clientData/>
  </xdr:twoCellAnchor>
  <xdr:twoCellAnchor editAs="oneCell">
    <xdr:from>
      <xdr:col>0</xdr:col>
      <xdr:colOff>0</xdr:colOff>
      <xdr:row>458</xdr:row>
      <xdr:rowOff>0</xdr:rowOff>
    </xdr:from>
    <xdr:to>
      <xdr:col>2</xdr:col>
      <xdr:colOff>592925</xdr:colOff>
      <xdr:row>460</xdr:row>
      <xdr:rowOff>230614</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9689900"/>
          <a:ext cx="1878800" cy="744963"/>
        </a:xfrm>
        <a:prstGeom prst="rect">
          <a:avLst/>
        </a:prstGeom>
      </xdr:spPr>
    </xdr:pic>
    <xdr:clientData/>
  </xdr:twoCellAnchor>
  <xdr:twoCellAnchor editAs="oneCell">
    <xdr:from>
      <xdr:col>0</xdr:col>
      <xdr:colOff>0</xdr:colOff>
      <xdr:row>490</xdr:row>
      <xdr:rowOff>0</xdr:rowOff>
    </xdr:from>
    <xdr:to>
      <xdr:col>2</xdr:col>
      <xdr:colOff>592925</xdr:colOff>
      <xdr:row>492</xdr:row>
      <xdr:rowOff>230613</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8510050"/>
          <a:ext cx="1878800" cy="744963"/>
        </a:xfrm>
        <a:prstGeom prst="rect">
          <a:avLst/>
        </a:prstGeom>
      </xdr:spPr>
    </xdr:pic>
    <xdr:clientData/>
  </xdr:twoCellAnchor>
  <xdr:twoCellAnchor editAs="oneCell">
    <xdr:from>
      <xdr:col>0</xdr:col>
      <xdr:colOff>38100</xdr:colOff>
      <xdr:row>522</xdr:row>
      <xdr:rowOff>19051</xdr:rowOff>
    </xdr:from>
    <xdr:to>
      <xdr:col>2</xdr:col>
      <xdr:colOff>552450</xdr:colOff>
      <xdr:row>524</xdr:row>
      <xdr:rowOff>218508</xdr:rowOff>
    </xdr:to>
    <xdr:pic>
      <xdr:nvPicPr>
        <xdr:cNvPr id="15" name="Picture 1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127368301"/>
          <a:ext cx="1800225" cy="713807"/>
        </a:xfrm>
        <a:prstGeom prst="rect">
          <a:avLst/>
        </a:prstGeom>
      </xdr:spPr>
    </xdr:pic>
    <xdr:clientData/>
  </xdr:twoCellAnchor>
  <xdr:oneCellAnchor>
    <xdr:from>
      <xdr:col>0</xdr:col>
      <xdr:colOff>61632</xdr:colOff>
      <xdr:row>184</xdr:row>
      <xdr:rowOff>167528</xdr:rowOff>
    </xdr:from>
    <xdr:ext cx="1784670" cy="585771"/>
    <xdr:pic>
      <xdr:nvPicPr>
        <xdr:cNvPr id="16" name="Picture 1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632" y="40248728"/>
          <a:ext cx="1784670" cy="58577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126" Type="http://schemas.openxmlformats.org/officeDocument/2006/relationships/ctrlProp" Target="../ctrlProps/ctrlProp123.xml"/><Relationship Id="rId134" Type="http://schemas.openxmlformats.org/officeDocument/2006/relationships/ctrlProp" Target="../ctrlProps/ctrlProp131.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X502"/>
  <sheetViews>
    <sheetView tabSelected="1" view="pageBreakPreview" topLeftCell="A277" zoomScale="55" zoomScaleNormal="85" zoomScaleSheetLayoutView="55" workbookViewId="0">
      <selection activeCell="I281" sqref="I281"/>
    </sheetView>
  </sheetViews>
  <sheetFormatPr defaultRowHeight="15" x14ac:dyDescent="0.25"/>
  <cols>
    <col min="1" max="1" width="11" customWidth="1"/>
    <col min="2" max="2" width="16.42578125" style="151" customWidth="1"/>
    <col min="3" max="3" width="13.85546875" style="151" customWidth="1"/>
    <col min="4" max="4" width="10.5703125" customWidth="1"/>
    <col min="5" max="5" width="29.5703125" customWidth="1"/>
    <col min="6" max="6" width="8.140625" customWidth="1"/>
    <col min="7" max="7" width="12" customWidth="1"/>
    <col min="8" max="8" width="10.42578125" customWidth="1"/>
    <col min="10" max="10" width="14.7109375" customWidth="1"/>
    <col min="11" max="11" width="17.28515625" customWidth="1"/>
    <col min="12" max="12" width="9.140625" hidden="1" customWidth="1"/>
    <col min="13" max="13" width="23.42578125" style="121" hidden="1" customWidth="1"/>
    <col min="14" max="14" width="27.42578125" hidden="1" customWidth="1"/>
    <col min="15" max="15" width="11" hidden="1" customWidth="1"/>
    <col min="16" max="24" width="9.140625" hidden="1" customWidth="1"/>
    <col min="25" max="25" width="11.85546875" customWidth="1"/>
  </cols>
  <sheetData>
    <row r="1" spans="1:11" x14ac:dyDescent="0.25">
      <c r="A1" s="45"/>
      <c r="B1" s="144"/>
      <c r="C1" s="144"/>
      <c r="D1" s="45"/>
      <c r="E1" s="45"/>
      <c r="F1" s="45"/>
      <c r="G1" s="45"/>
      <c r="H1" s="45"/>
      <c r="I1" s="45"/>
      <c r="J1" s="45"/>
      <c r="K1" s="45"/>
    </row>
    <row r="2" spans="1:11" ht="20.25" x14ac:dyDescent="0.3">
      <c r="A2" s="45"/>
      <c r="B2" s="144"/>
      <c r="C2" s="238" t="s">
        <v>0</v>
      </c>
      <c r="D2" s="238"/>
      <c r="E2" s="238"/>
      <c r="F2" s="238"/>
      <c r="G2" s="238"/>
      <c r="H2" s="238"/>
      <c r="I2" s="238"/>
      <c r="J2" s="238"/>
      <c r="K2" s="238"/>
    </row>
    <row r="3" spans="1:11" x14ac:dyDescent="0.25">
      <c r="A3" s="45"/>
      <c r="B3" s="144"/>
      <c r="C3" s="144"/>
      <c r="D3" s="45"/>
      <c r="E3" s="45"/>
      <c r="F3" s="45"/>
      <c r="G3" s="45"/>
      <c r="H3" s="45"/>
      <c r="I3" s="45"/>
      <c r="J3" s="45"/>
      <c r="K3" s="45"/>
    </row>
    <row r="4" spans="1:11" x14ac:dyDescent="0.25">
      <c r="A4" s="45"/>
      <c r="B4" s="144"/>
      <c r="C4" s="144"/>
      <c r="D4" s="45"/>
      <c r="E4" s="45"/>
      <c r="F4" s="45"/>
      <c r="G4" s="45"/>
      <c r="H4" s="45"/>
      <c r="I4" s="45"/>
      <c r="J4" s="45"/>
      <c r="K4" s="45"/>
    </row>
    <row r="5" spans="1:11" x14ac:dyDescent="0.25">
      <c r="A5" s="45"/>
      <c r="B5" s="144"/>
      <c r="C5" s="144"/>
      <c r="D5" s="45"/>
      <c r="E5" s="45"/>
      <c r="F5" s="45"/>
      <c r="G5" s="45"/>
      <c r="H5" s="45"/>
      <c r="I5" s="45"/>
      <c r="J5" s="45"/>
      <c r="K5" s="45"/>
    </row>
    <row r="6" spans="1:11" x14ac:dyDescent="0.25">
      <c r="A6" s="45"/>
      <c r="B6" s="144"/>
      <c r="C6" s="144"/>
      <c r="D6" s="45"/>
      <c r="E6" s="45"/>
      <c r="F6" s="45"/>
      <c r="G6" s="45"/>
      <c r="H6" s="45"/>
      <c r="I6" s="45"/>
      <c r="J6" s="45"/>
      <c r="K6" s="45"/>
    </row>
    <row r="7" spans="1:11" x14ac:dyDescent="0.25">
      <c r="A7" s="45"/>
      <c r="B7" s="144"/>
      <c r="C7" s="144"/>
      <c r="D7" s="45"/>
      <c r="E7" s="45"/>
      <c r="F7" s="45"/>
      <c r="G7" s="45"/>
      <c r="H7" s="45"/>
      <c r="I7" s="45"/>
      <c r="J7" s="45"/>
      <c r="K7" s="45" t="s">
        <v>371</v>
      </c>
    </row>
    <row r="8" spans="1:11" ht="25.5" customHeight="1" x14ac:dyDescent="0.25">
      <c r="A8" s="250" t="s">
        <v>12</v>
      </c>
      <c r="B8" s="251"/>
      <c r="C8" s="251"/>
      <c r="D8" s="251"/>
      <c r="E8" s="251"/>
      <c r="F8" s="251"/>
      <c r="G8" s="252"/>
      <c r="H8" s="247" t="s">
        <v>13</v>
      </c>
      <c r="I8" s="248"/>
      <c r="J8" s="248"/>
      <c r="K8" s="249"/>
    </row>
    <row r="9" spans="1:11" ht="22.5" customHeight="1" x14ac:dyDescent="0.25">
      <c r="A9" s="245" t="s">
        <v>14</v>
      </c>
      <c r="B9" s="246"/>
      <c r="C9" s="246"/>
      <c r="D9" s="246"/>
      <c r="E9" s="246"/>
      <c r="F9" s="34"/>
      <c r="G9" s="35"/>
      <c r="H9" s="33"/>
      <c r="I9" s="34"/>
      <c r="J9" s="34"/>
      <c r="K9" s="35"/>
    </row>
    <row r="10" spans="1:11" ht="7.5" customHeight="1" x14ac:dyDescent="0.25">
      <c r="A10" s="46"/>
      <c r="B10" s="29"/>
      <c r="C10" s="145"/>
      <c r="D10" s="34"/>
      <c r="E10" s="34"/>
      <c r="F10" s="34"/>
      <c r="G10" s="35"/>
      <c r="H10" s="44"/>
      <c r="I10" s="42"/>
      <c r="J10" s="42"/>
      <c r="K10" s="43"/>
    </row>
    <row r="11" spans="1:11" ht="36.75" customHeight="1" x14ac:dyDescent="0.25">
      <c r="A11" s="253" t="s">
        <v>1</v>
      </c>
      <c r="B11" s="254"/>
      <c r="C11" s="267"/>
      <c r="D11" s="268"/>
      <c r="E11" s="268"/>
      <c r="F11" s="269"/>
      <c r="G11" s="35"/>
      <c r="H11" s="239" t="s">
        <v>15</v>
      </c>
      <c r="I11" s="239"/>
      <c r="J11" s="239"/>
      <c r="K11" s="240"/>
    </row>
    <row r="12" spans="1:11" x14ac:dyDescent="0.25">
      <c r="A12" s="47"/>
      <c r="B12" s="29"/>
      <c r="C12" s="145"/>
      <c r="D12" s="34"/>
      <c r="E12" s="34"/>
      <c r="F12" s="34"/>
      <c r="G12" s="35"/>
      <c r="H12" s="241"/>
      <c r="I12" s="241"/>
      <c r="J12" s="241"/>
      <c r="K12" s="242"/>
    </row>
    <row r="13" spans="1:11" ht="24" x14ac:dyDescent="0.25">
      <c r="A13" s="48" t="s">
        <v>2</v>
      </c>
      <c r="B13" s="29"/>
      <c r="C13" s="267"/>
      <c r="D13" s="268"/>
      <c r="E13" s="268"/>
      <c r="F13" s="269"/>
      <c r="G13" s="35"/>
      <c r="H13" s="243"/>
      <c r="I13" s="243"/>
      <c r="J13" s="243"/>
      <c r="K13" s="244"/>
    </row>
    <row r="14" spans="1:11" ht="23.25" customHeight="1" x14ac:dyDescent="0.25">
      <c r="A14" s="28"/>
      <c r="B14" s="29"/>
      <c r="C14" s="255" t="s">
        <v>3</v>
      </c>
      <c r="D14" s="255"/>
      <c r="E14" s="255"/>
      <c r="F14" s="255"/>
      <c r="G14" s="256"/>
      <c r="H14" s="30"/>
      <c r="I14" s="31"/>
      <c r="J14" s="31"/>
      <c r="K14" s="32"/>
    </row>
    <row r="15" spans="1:11" ht="5.25" customHeight="1" x14ac:dyDescent="0.25">
      <c r="A15" s="33"/>
      <c r="B15" s="29"/>
      <c r="C15" s="145"/>
      <c r="D15" s="34"/>
      <c r="E15" s="34"/>
      <c r="F15" s="34"/>
      <c r="G15" s="35"/>
      <c r="H15" s="33"/>
      <c r="I15" s="34"/>
      <c r="J15" s="34"/>
      <c r="K15" s="35"/>
    </row>
    <row r="16" spans="1:11" ht="39.75" customHeight="1" x14ac:dyDescent="0.25">
      <c r="A16" s="257" t="s">
        <v>4</v>
      </c>
      <c r="B16" s="258"/>
      <c r="C16" s="267"/>
      <c r="D16" s="268"/>
      <c r="E16" s="268"/>
      <c r="F16" s="269"/>
      <c r="G16" s="35"/>
      <c r="H16" s="33"/>
      <c r="I16" s="34"/>
      <c r="J16" s="34"/>
      <c r="K16" s="35"/>
    </row>
    <row r="17" spans="1:13" x14ac:dyDescent="0.25">
      <c r="A17" s="36"/>
      <c r="B17" s="29"/>
      <c r="C17" s="145"/>
      <c r="D17" s="34"/>
      <c r="E17" s="34"/>
      <c r="F17" s="34"/>
      <c r="G17" s="35"/>
      <c r="H17" s="33"/>
      <c r="I17" s="34"/>
      <c r="J17" s="34"/>
      <c r="K17" s="35"/>
    </row>
    <row r="18" spans="1:13" x14ac:dyDescent="0.25">
      <c r="A18" s="257" t="s">
        <v>5</v>
      </c>
      <c r="B18" s="258"/>
      <c r="C18" s="258"/>
      <c r="D18" s="258"/>
      <c r="E18" s="258"/>
      <c r="F18" s="258"/>
      <c r="G18" s="259"/>
      <c r="H18" s="33"/>
      <c r="I18" s="34"/>
      <c r="J18" s="34"/>
      <c r="K18" s="35"/>
    </row>
    <row r="19" spans="1:13" x14ac:dyDescent="0.25">
      <c r="A19" s="37"/>
      <c r="B19" s="29"/>
      <c r="C19" s="145"/>
      <c r="D19" s="34"/>
      <c r="E19" s="34"/>
      <c r="F19" s="34"/>
      <c r="G19" s="35"/>
      <c r="H19" s="33"/>
      <c r="I19" s="34"/>
      <c r="J19" s="34"/>
      <c r="K19" s="35"/>
    </row>
    <row r="20" spans="1:13" ht="18.75" x14ac:dyDescent="0.25">
      <c r="A20" s="38"/>
      <c r="B20" s="29"/>
      <c r="C20" s="145"/>
      <c r="D20" s="34"/>
      <c r="E20" s="34"/>
      <c r="F20" s="34"/>
      <c r="G20" s="35"/>
      <c r="H20" s="33"/>
      <c r="I20" s="34"/>
      <c r="J20" s="34"/>
      <c r="K20" s="35"/>
    </row>
    <row r="21" spans="1:13" x14ac:dyDescent="0.25">
      <c r="A21" s="257" t="s">
        <v>6</v>
      </c>
      <c r="B21" s="258"/>
      <c r="C21" s="258"/>
      <c r="D21" s="258"/>
      <c r="E21" s="258"/>
      <c r="F21" s="258"/>
      <c r="G21" s="259"/>
      <c r="H21" s="33"/>
      <c r="I21" s="34"/>
      <c r="J21" s="34"/>
      <c r="K21" s="35"/>
    </row>
    <row r="22" spans="1:13" x14ac:dyDescent="0.25">
      <c r="A22" s="39"/>
      <c r="B22" s="145"/>
      <c r="C22" s="145"/>
      <c r="D22" s="34"/>
      <c r="E22" s="34"/>
      <c r="F22" s="34"/>
      <c r="G22" s="35"/>
      <c r="H22" s="33"/>
      <c r="I22" s="34"/>
      <c r="J22" s="34"/>
      <c r="K22" s="35"/>
    </row>
    <row r="23" spans="1:13" x14ac:dyDescent="0.25">
      <c r="A23" s="245" t="s">
        <v>7</v>
      </c>
      <c r="B23" s="246"/>
      <c r="C23" s="246"/>
      <c r="D23" s="246"/>
      <c r="E23" s="246"/>
      <c r="F23" s="246"/>
      <c r="G23" s="260"/>
      <c r="H23" s="33"/>
      <c r="I23" s="34"/>
      <c r="J23" s="34"/>
      <c r="K23" s="35"/>
    </row>
    <row r="24" spans="1:13" s="1" customFormat="1" x14ac:dyDescent="0.25">
      <c r="A24" s="40"/>
      <c r="B24" s="41" t="s">
        <v>8</v>
      </c>
      <c r="C24" s="146"/>
      <c r="D24" s="42"/>
      <c r="E24" s="42"/>
      <c r="F24" s="42"/>
      <c r="G24" s="43"/>
      <c r="H24" s="44"/>
      <c r="I24" s="42"/>
      <c r="J24" s="42"/>
      <c r="K24" s="43"/>
      <c r="M24" s="122"/>
    </row>
    <row r="25" spans="1:13" s="1" customFormat="1" ht="23.25" x14ac:dyDescent="0.25">
      <c r="A25" s="261" t="s">
        <v>9</v>
      </c>
      <c r="B25" s="262"/>
      <c r="C25" s="262"/>
      <c r="D25" s="262"/>
      <c r="E25" s="262"/>
      <c r="F25" s="262"/>
      <c r="G25" s="262"/>
      <c r="H25" s="262"/>
      <c r="I25" s="262"/>
      <c r="J25" s="262"/>
      <c r="K25" s="263"/>
      <c r="M25" s="122"/>
    </row>
    <row r="26" spans="1:13" s="1" customFormat="1" x14ac:dyDescent="0.25">
      <c r="A26" s="107" t="s">
        <v>120</v>
      </c>
      <c r="B26" s="264"/>
      <c r="C26" s="264"/>
      <c r="D26" s="264"/>
      <c r="E26" s="264"/>
      <c r="F26" s="264"/>
      <c r="G26" s="264"/>
      <c r="H26" s="264"/>
      <c r="I26" s="264"/>
      <c r="J26" s="264"/>
      <c r="K26" s="265"/>
      <c r="M26" s="122"/>
    </row>
    <row r="27" spans="1:13" s="1" customFormat="1" x14ac:dyDescent="0.25">
      <c r="A27" s="17"/>
      <c r="B27" s="147"/>
      <c r="C27" s="147"/>
      <c r="D27" s="6"/>
      <c r="E27" s="6"/>
      <c r="F27" s="6"/>
      <c r="G27" s="6"/>
      <c r="H27" s="6"/>
      <c r="I27" s="6"/>
      <c r="J27" s="6"/>
      <c r="K27" s="18"/>
      <c r="M27" s="122"/>
    </row>
    <row r="28" spans="1:13" s="1" customFormat="1" x14ac:dyDescent="0.25">
      <c r="A28" s="235" t="s">
        <v>483</v>
      </c>
      <c r="B28" s="204"/>
      <c r="C28" s="204"/>
      <c r="D28" s="204"/>
      <c r="E28" s="204"/>
      <c r="F28" s="204"/>
      <c r="G28" s="204"/>
      <c r="H28" s="204"/>
      <c r="I28" s="204"/>
      <c r="J28" s="204"/>
      <c r="K28" s="224"/>
      <c r="M28" s="122"/>
    </row>
    <row r="29" spans="1:13" s="1" customFormat="1" x14ac:dyDescent="0.25">
      <c r="A29" s="235" t="s">
        <v>119</v>
      </c>
      <c r="B29" s="204"/>
      <c r="C29" s="204"/>
      <c r="D29" s="204"/>
      <c r="E29" s="204"/>
      <c r="F29" s="204"/>
      <c r="G29" s="204"/>
      <c r="H29" s="204"/>
      <c r="I29" s="204"/>
      <c r="J29" s="204"/>
      <c r="K29" s="224"/>
      <c r="M29" s="122"/>
    </row>
    <row r="30" spans="1:13" s="1" customFormat="1" x14ac:dyDescent="0.25">
      <c r="A30" s="235" t="s">
        <v>485</v>
      </c>
      <c r="B30" s="204"/>
      <c r="C30" s="204"/>
      <c r="D30" s="204"/>
      <c r="E30" s="204"/>
      <c r="F30" s="204"/>
      <c r="G30" s="204"/>
      <c r="H30" s="204"/>
      <c r="I30" s="204"/>
      <c r="J30" s="204"/>
      <c r="K30" s="224"/>
      <c r="M30" s="122"/>
    </row>
    <row r="31" spans="1:13" s="1" customFormat="1" x14ac:dyDescent="0.25">
      <c r="A31" s="270" t="s">
        <v>484</v>
      </c>
      <c r="B31" s="271"/>
      <c r="C31" s="271"/>
      <c r="D31" s="271"/>
      <c r="E31" s="271"/>
      <c r="F31" s="271"/>
      <c r="G31" s="271"/>
      <c r="H31" s="271"/>
      <c r="I31" s="271"/>
      <c r="J31" s="271"/>
      <c r="K31" s="272"/>
      <c r="M31" s="122"/>
    </row>
    <row r="32" spans="1:13" s="1" customFormat="1" x14ac:dyDescent="0.25">
      <c r="A32" s="107" t="s">
        <v>121</v>
      </c>
      <c r="B32" s="136"/>
      <c r="C32" s="136"/>
      <c r="D32" s="92"/>
      <c r="E32" s="92"/>
      <c r="F32" s="92"/>
      <c r="G32" s="92"/>
      <c r="H32" s="92"/>
      <c r="I32" s="92"/>
      <c r="J32" s="92"/>
      <c r="K32" s="95"/>
      <c r="M32" s="122" t="s">
        <v>122</v>
      </c>
    </row>
    <row r="33" spans="1:13" s="1" customFormat="1" x14ac:dyDescent="0.25">
      <c r="A33" s="205" t="s">
        <v>486</v>
      </c>
      <c r="B33" s="203"/>
      <c r="C33" s="203"/>
      <c r="D33" s="203"/>
      <c r="E33" s="203"/>
      <c r="F33" s="203"/>
      <c r="G33" s="203"/>
      <c r="H33" s="203"/>
      <c r="I33" s="203"/>
      <c r="J33" s="203"/>
      <c r="K33" s="266"/>
      <c r="M33" s="122" t="s">
        <v>123</v>
      </c>
    </row>
    <row r="34" spans="1:13" s="1" customFormat="1" x14ac:dyDescent="0.25">
      <c r="A34" s="200"/>
      <c r="B34" s="201"/>
      <c r="C34" s="201"/>
      <c r="D34" s="201"/>
      <c r="E34" s="201"/>
      <c r="F34" s="201"/>
      <c r="G34" s="201"/>
      <c r="H34" s="201"/>
      <c r="I34" s="201"/>
      <c r="J34" s="201"/>
      <c r="K34" s="202"/>
      <c r="M34" s="122"/>
    </row>
    <row r="35" spans="1:13" s="1" customFormat="1" x14ac:dyDescent="0.25">
      <c r="A35" s="182" t="s">
        <v>10</v>
      </c>
      <c r="B35" s="182"/>
      <c r="C35" s="182"/>
      <c r="D35" s="182"/>
      <c r="E35" s="182"/>
      <c r="F35" s="182"/>
      <c r="G35" s="182"/>
      <c r="H35" s="182"/>
      <c r="I35" s="182"/>
      <c r="J35" s="182"/>
      <c r="K35" s="182"/>
      <c r="M35" s="122"/>
    </row>
    <row r="36" spans="1:13" s="1" customFormat="1" x14ac:dyDescent="0.25">
      <c r="A36" s="182"/>
      <c r="B36" s="182"/>
      <c r="C36" s="182"/>
      <c r="D36" s="182"/>
      <c r="E36" s="182"/>
      <c r="F36" s="182"/>
      <c r="G36" s="182"/>
      <c r="H36" s="182"/>
      <c r="I36" s="182"/>
      <c r="J36" s="182"/>
      <c r="K36" s="182"/>
      <c r="M36" s="122"/>
    </row>
    <row r="37" spans="1:13" s="1" customFormat="1" x14ac:dyDescent="0.25">
      <c r="A37" s="182"/>
      <c r="B37" s="182"/>
      <c r="C37" s="182"/>
      <c r="D37" s="182"/>
      <c r="E37" s="182"/>
      <c r="F37" s="182"/>
      <c r="G37" s="182"/>
      <c r="H37" s="182"/>
      <c r="I37" s="182"/>
      <c r="J37" s="182"/>
      <c r="K37" s="182"/>
      <c r="M37" s="122"/>
    </row>
    <row r="38" spans="1:13" s="1" customFormat="1" x14ac:dyDescent="0.25">
      <c r="A38" s="225"/>
      <c r="B38" s="225"/>
      <c r="C38" s="225"/>
      <c r="D38" s="225"/>
      <c r="E38" s="225"/>
      <c r="F38" s="225"/>
      <c r="G38" s="225"/>
      <c r="H38" s="225"/>
      <c r="I38" s="225"/>
      <c r="J38" s="225"/>
      <c r="K38" s="225"/>
      <c r="M38" s="122"/>
    </row>
    <row r="39" spans="1:13" s="1" customFormat="1" x14ac:dyDescent="0.25">
      <c r="A39" s="225"/>
      <c r="B39" s="225"/>
      <c r="C39" s="225"/>
      <c r="D39" s="225"/>
      <c r="E39" s="225"/>
      <c r="F39" s="225"/>
      <c r="G39" s="225"/>
      <c r="H39" s="225"/>
      <c r="I39" s="225"/>
      <c r="J39" s="225"/>
      <c r="K39" s="225"/>
      <c r="M39" s="122"/>
    </row>
    <row r="40" spans="1:13" s="1" customFormat="1" x14ac:dyDescent="0.25">
      <c r="A40" s="225"/>
      <c r="B40" s="225"/>
      <c r="C40" s="225"/>
      <c r="D40" s="225"/>
      <c r="E40" s="225"/>
      <c r="F40" s="225"/>
      <c r="G40" s="225"/>
      <c r="H40" s="225"/>
      <c r="I40" s="225"/>
      <c r="J40" s="225"/>
      <c r="K40" s="225"/>
      <c r="M40" s="122"/>
    </row>
    <row r="41" spans="1:13" s="1" customFormat="1" x14ac:dyDescent="0.25">
      <c r="A41" s="225"/>
      <c r="B41" s="225"/>
      <c r="C41" s="225"/>
      <c r="D41" s="225"/>
      <c r="E41" s="225"/>
      <c r="F41" s="225"/>
      <c r="G41" s="225"/>
      <c r="H41" s="225"/>
      <c r="I41" s="225"/>
      <c r="J41" s="225"/>
      <c r="K41" s="225"/>
      <c r="M41" s="122"/>
    </row>
    <row r="42" spans="1:13" s="1" customFormat="1" x14ac:dyDescent="0.25">
      <c r="A42" s="225"/>
      <c r="B42" s="225"/>
      <c r="C42" s="225"/>
      <c r="D42" s="225"/>
      <c r="E42" s="225"/>
      <c r="F42" s="225"/>
      <c r="G42" s="225"/>
      <c r="H42" s="225"/>
      <c r="I42" s="225"/>
      <c r="J42" s="225"/>
      <c r="K42" s="225"/>
      <c r="M42" s="122"/>
    </row>
    <row r="43" spans="1:13" s="1" customFormat="1" x14ac:dyDescent="0.25">
      <c r="A43" s="225"/>
      <c r="B43" s="225"/>
      <c r="C43" s="225"/>
      <c r="D43" s="225"/>
      <c r="E43" s="225"/>
      <c r="F43" s="225"/>
      <c r="G43" s="225"/>
      <c r="H43" s="225"/>
      <c r="I43" s="225"/>
      <c r="J43" s="225"/>
      <c r="K43" s="225"/>
      <c r="M43" s="122"/>
    </row>
    <row r="44" spans="1:13" s="1" customFormat="1" x14ac:dyDescent="0.25">
      <c r="A44" s="229" t="s">
        <v>11</v>
      </c>
      <c r="B44" s="230"/>
      <c r="C44" s="230"/>
      <c r="D44" s="230"/>
      <c r="E44" s="230"/>
      <c r="F44" s="230"/>
      <c r="G44" s="230"/>
      <c r="H44" s="230"/>
      <c r="I44" s="230"/>
      <c r="J44" s="230"/>
      <c r="K44" s="231"/>
      <c r="M44" s="122"/>
    </row>
    <row r="45" spans="1:13" s="1" customFormat="1" x14ac:dyDescent="0.25">
      <c r="A45" s="229"/>
      <c r="B45" s="230"/>
      <c r="C45" s="230"/>
      <c r="D45" s="230"/>
      <c r="E45" s="230"/>
      <c r="F45" s="230"/>
      <c r="G45" s="230"/>
      <c r="H45" s="230"/>
      <c r="I45" s="230"/>
      <c r="J45" s="230"/>
      <c r="K45" s="231"/>
      <c r="M45" s="122"/>
    </row>
    <row r="46" spans="1:13" s="1" customFormat="1" x14ac:dyDescent="0.25">
      <c r="A46" s="229"/>
      <c r="B46" s="230"/>
      <c r="C46" s="230"/>
      <c r="D46" s="230"/>
      <c r="E46" s="230"/>
      <c r="F46" s="230"/>
      <c r="G46" s="230"/>
      <c r="H46" s="230"/>
      <c r="I46" s="230"/>
      <c r="J46" s="230"/>
      <c r="K46" s="231"/>
      <c r="M46" s="122"/>
    </row>
    <row r="47" spans="1:13" s="1" customFormat="1" x14ac:dyDescent="0.25">
      <c r="A47" s="232"/>
      <c r="B47" s="233"/>
      <c r="C47" s="233"/>
      <c r="D47" s="233"/>
      <c r="E47" s="233"/>
      <c r="F47" s="233"/>
      <c r="G47" s="233"/>
      <c r="H47" s="233"/>
      <c r="I47" s="233"/>
      <c r="J47" s="233"/>
      <c r="K47" s="234"/>
      <c r="M47" s="122"/>
    </row>
    <row r="48" spans="1:13" x14ac:dyDescent="0.25">
      <c r="A48" s="232"/>
      <c r="B48" s="233"/>
      <c r="C48" s="233"/>
      <c r="D48" s="233"/>
      <c r="E48" s="233"/>
      <c r="F48" s="233"/>
      <c r="G48" s="233"/>
      <c r="H48" s="233"/>
      <c r="I48" s="233"/>
      <c r="J48" s="233"/>
      <c r="K48" s="234"/>
    </row>
    <row r="49" spans="1:13" x14ac:dyDescent="0.25">
      <c r="A49" s="232"/>
      <c r="B49" s="233"/>
      <c r="C49" s="233"/>
      <c r="D49" s="233"/>
      <c r="E49" s="233"/>
      <c r="F49" s="233"/>
      <c r="G49" s="233"/>
      <c r="H49" s="233"/>
      <c r="I49" s="233"/>
      <c r="J49" s="233"/>
      <c r="K49" s="234"/>
    </row>
    <row r="50" spans="1:13" x14ac:dyDescent="0.25">
      <c r="A50" s="232"/>
      <c r="B50" s="233"/>
      <c r="C50" s="233"/>
      <c r="D50" s="233"/>
      <c r="E50" s="233"/>
      <c r="F50" s="233"/>
      <c r="G50" s="233"/>
      <c r="H50" s="233"/>
      <c r="I50" s="233"/>
      <c r="J50" s="233"/>
      <c r="K50" s="234"/>
    </row>
    <row r="51" spans="1:13" x14ac:dyDescent="0.25">
      <c r="A51" s="232"/>
      <c r="B51" s="233"/>
      <c r="C51" s="233"/>
      <c r="D51" s="233"/>
      <c r="E51" s="233"/>
      <c r="F51" s="233"/>
      <c r="G51" s="233"/>
      <c r="H51" s="233"/>
      <c r="I51" s="233"/>
      <c r="J51" s="233"/>
      <c r="K51" s="234"/>
    </row>
    <row r="52" spans="1:13" x14ac:dyDescent="0.25">
      <c r="A52" s="232"/>
      <c r="B52" s="233"/>
      <c r="C52" s="233"/>
      <c r="D52" s="233"/>
      <c r="E52" s="233"/>
      <c r="F52" s="233"/>
      <c r="G52" s="233"/>
      <c r="H52" s="233"/>
      <c r="I52" s="233"/>
      <c r="J52" s="233"/>
      <c r="K52" s="234"/>
    </row>
    <row r="53" spans="1:13" x14ac:dyDescent="0.25">
      <c r="A53" s="232"/>
      <c r="B53" s="233"/>
      <c r="C53" s="233"/>
      <c r="D53" s="233"/>
      <c r="E53" s="233"/>
      <c r="F53" s="233"/>
      <c r="G53" s="233"/>
      <c r="H53" s="233"/>
      <c r="I53" s="233"/>
      <c r="J53" s="233"/>
      <c r="K53" s="234"/>
    </row>
    <row r="54" spans="1:13" x14ac:dyDescent="0.25">
      <c r="A54" s="232"/>
      <c r="B54" s="233"/>
      <c r="C54" s="233"/>
      <c r="D54" s="233"/>
      <c r="E54" s="233"/>
      <c r="F54" s="233"/>
      <c r="G54" s="233"/>
      <c r="H54" s="233"/>
      <c r="I54" s="233"/>
      <c r="J54" s="233"/>
      <c r="K54" s="234"/>
    </row>
    <row r="55" spans="1:13" x14ac:dyDescent="0.25">
      <c r="A55" s="232"/>
      <c r="B55" s="233"/>
      <c r="C55" s="233"/>
      <c r="D55" s="233"/>
      <c r="E55" s="233"/>
      <c r="F55" s="233"/>
      <c r="G55" s="233"/>
      <c r="H55" s="233"/>
      <c r="I55" s="233"/>
      <c r="J55" s="233"/>
      <c r="K55" s="234"/>
    </row>
    <row r="56" spans="1:13" x14ac:dyDescent="0.25">
      <c r="A56" s="232"/>
      <c r="B56" s="233"/>
      <c r="C56" s="233"/>
      <c r="D56" s="233"/>
      <c r="E56" s="233"/>
      <c r="F56" s="233"/>
      <c r="G56" s="233"/>
      <c r="H56" s="233"/>
      <c r="I56" s="233"/>
      <c r="J56" s="233"/>
      <c r="K56" s="234"/>
    </row>
    <row r="57" spans="1:13" x14ac:dyDescent="0.25">
      <c r="A57" s="232"/>
      <c r="B57" s="233"/>
      <c r="C57" s="233"/>
      <c r="D57" s="233"/>
      <c r="E57" s="233"/>
      <c r="F57" s="233"/>
      <c r="G57" s="233"/>
      <c r="H57" s="233"/>
      <c r="I57" s="233"/>
      <c r="J57" s="233"/>
      <c r="K57" s="234"/>
    </row>
    <row r="58" spans="1:13" x14ac:dyDescent="0.25">
      <c r="A58" s="232"/>
      <c r="B58" s="233"/>
      <c r="C58" s="233"/>
      <c r="D58" s="233"/>
      <c r="E58" s="233"/>
      <c r="F58" s="233"/>
      <c r="G58" s="233"/>
      <c r="H58" s="233"/>
      <c r="I58" s="233"/>
      <c r="J58" s="233"/>
      <c r="K58" s="234"/>
    </row>
    <row r="59" spans="1:13" x14ac:dyDescent="0.25">
      <c r="A59" s="232"/>
      <c r="B59" s="233"/>
      <c r="C59" s="233"/>
      <c r="D59" s="233"/>
      <c r="E59" s="233"/>
      <c r="F59" s="233"/>
      <c r="G59" s="233"/>
      <c r="H59" s="233"/>
      <c r="I59" s="233"/>
      <c r="J59" s="233"/>
      <c r="K59" s="234"/>
    </row>
    <row r="60" spans="1:13" x14ac:dyDescent="0.25">
      <c r="A60" s="232"/>
      <c r="B60" s="233"/>
      <c r="C60" s="233"/>
      <c r="D60" s="233"/>
      <c r="E60" s="233"/>
      <c r="F60" s="233"/>
      <c r="G60" s="233"/>
      <c r="H60" s="233"/>
      <c r="I60" s="233"/>
      <c r="J60" s="233"/>
      <c r="K60" s="234"/>
    </row>
    <row r="61" spans="1:13" x14ac:dyDescent="0.25">
      <c r="A61" s="229" t="s">
        <v>16</v>
      </c>
      <c r="B61" s="230"/>
      <c r="C61" s="230"/>
      <c r="D61" s="230"/>
      <c r="E61" s="230"/>
      <c r="F61" s="230"/>
      <c r="G61" s="230"/>
      <c r="H61" s="230"/>
      <c r="I61" s="230"/>
      <c r="J61" s="230"/>
      <c r="K61" s="231"/>
    </row>
    <row r="62" spans="1:13" x14ac:dyDescent="0.25">
      <c r="A62" s="229"/>
      <c r="B62" s="230"/>
      <c r="C62" s="230"/>
      <c r="D62" s="230"/>
      <c r="E62" s="230"/>
      <c r="F62" s="230"/>
      <c r="G62" s="230"/>
      <c r="H62" s="230"/>
      <c r="I62" s="230"/>
      <c r="J62" s="230"/>
      <c r="K62" s="231"/>
    </row>
    <row r="63" spans="1:13" x14ac:dyDescent="0.25">
      <c r="A63" s="17"/>
      <c r="B63" s="147"/>
      <c r="C63" s="147"/>
      <c r="D63" s="6"/>
      <c r="E63" s="6"/>
      <c r="F63" s="6"/>
      <c r="G63" s="6"/>
      <c r="H63" s="6"/>
      <c r="I63" s="6"/>
      <c r="J63" s="6"/>
      <c r="K63" s="18"/>
      <c r="L63" s="2"/>
      <c r="M63" s="123"/>
    </row>
    <row r="64" spans="1:13" x14ac:dyDescent="0.25">
      <c r="A64" s="235" t="s">
        <v>17</v>
      </c>
      <c r="B64" s="204"/>
      <c r="C64" s="204"/>
      <c r="D64" s="204"/>
      <c r="E64" s="204"/>
      <c r="F64" s="204"/>
      <c r="G64" s="7" t="s">
        <v>18</v>
      </c>
      <c r="H64" s="236"/>
      <c r="I64" s="236"/>
      <c r="J64" s="236"/>
      <c r="K64" s="237"/>
      <c r="L64" s="3"/>
      <c r="M64" s="123" t="s">
        <v>124</v>
      </c>
    </row>
    <row r="65" spans="1:14" x14ac:dyDescent="0.25">
      <c r="A65" s="17"/>
      <c r="B65" s="147"/>
      <c r="C65" s="147"/>
      <c r="D65" s="6"/>
      <c r="E65" s="6"/>
      <c r="F65" s="6"/>
      <c r="G65" s="6"/>
      <c r="H65" s="6"/>
      <c r="I65" s="6"/>
      <c r="J65" s="6"/>
      <c r="K65" s="18"/>
      <c r="L65" s="1"/>
      <c r="M65" s="121" t="s">
        <v>125</v>
      </c>
    </row>
    <row r="66" spans="1:14" ht="15.75" x14ac:dyDescent="0.25">
      <c r="A66" s="226" t="s">
        <v>19</v>
      </c>
      <c r="B66" s="227"/>
      <c r="C66" s="227"/>
      <c r="D66" s="227"/>
      <c r="E66" s="94" t="s">
        <v>18</v>
      </c>
      <c r="F66" s="227" t="s">
        <v>20</v>
      </c>
      <c r="G66" s="227"/>
      <c r="H66" s="227" t="s">
        <v>129</v>
      </c>
      <c r="I66" s="227"/>
      <c r="J66" s="227" t="s">
        <v>128</v>
      </c>
      <c r="K66" s="228"/>
    </row>
    <row r="67" spans="1:14" x14ac:dyDescent="0.25">
      <c r="A67" s="17"/>
      <c r="B67" s="147"/>
      <c r="C67" s="147"/>
      <c r="D67" s="6"/>
      <c r="E67" s="19"/>
      <c r="F67" s="19"/>
      <c r="G67" s="19"/>
      <c r="H67" s="19"/>
      <c r="I67" s="19"/>
      <c r="J67" s="19"/>
      <c r="K67" s="108"/>
    </row>
    <row r="68" spans="1:14" x14ac:dyDescent="0.25">
      <c r="A68" s="215"/>
      <c r="B68" s="216"/>
      <c r="C68" s="216"/>
      <c r="D68" s="217"/>
      <c r="E68" s="19"/>
      <c r="F68" s="19"/>
      <c r="G68" s="19"/>
      <c r="H68" s="19"/>
      <c r="I68" s="19"/>
      <c r="J68" s="19"/>
      <c r="K68" s="108"/>
    </row>
    <row r="69" spans="1:14" x14ac:dyDescent="0.25">
      <c r="A69" s="218"/>
      <c r="B69" s="219"/>
      <c r="C69" s="219"/>
      <c r="D69" s="220"/>
      <c r="E69" s="19"/>
      <c r="F69" s="19"/>
      <c r="G69" s="19"/>
      <c r="H69" s="19"/>
      <c r="I69" s="19"/>
      <c r="J69" s="19"/>
      <c r="K69" s="108"/>
    </row>
    <row r="70" spans="1:14" x14ac:dyDescent="0.25">
      <c r="A70" s="218"/>
      <c r="B70" s="219"/>
      <c r="C70" s="219"/>
      <c r="D70" s="220"/>
      <c r="E70" s="19"/>
      <c r="F70" s="19"/>
      <c r="G70" s="19"/>
      <c r="H70" s="19"/>
      <c r="I70" s="19"/>
      <c r="J70" s="19"/>
      <c r="K70" s="108"/>
    </row>
    <row r="71" spans="1:14" ht="15.75" thickBot="1" x14ac:dyDescent="0.3">
      <c r="A71" s="218"/>
      <c r="B71" s="219"/>
      <c r="C71" s="219"/>
      <c r="D71" s="220"/>
      <c r="E71" s="20"/>
      <c r="F71" s="20"/>
      <c r="G71" s="20"/>
      <c r="H71" s="20"/>
      <c r="I71" s="20"/>
      <c r="J71" s="20"/>
      <c r="K71" s="109"/>
      <c r="M71" s="124" t="s">
        <v>130</v>
      </c>
      <c r="N71" s="21" t="s">
        <v>130</v>
      </c>
    </row>
    <row r="72" spans="1:14" ht="15.75" thickBot="1" x14ac:dyDescent="0.3">
      <c r="A72" s="218"/>
      <c r="B72" s="219"/>
      <c r="C72" s="219"/>
      <c r="D72" s="220"/>
      <c r="E72" s="20"/>
      <c r="F72" s="20"/>
      <c r="G72" s="20"/>
      <c r="H72" s="20"/>
      <c r="I72" s="20"/>
      <c r="J72" s="20"/>
      <c r="K72" s="109"/>
      <c r="M72" s="125" t="s">
        <v>131</v>
      </c>
      <c r="N72" s="22" t="s">
        <v>132</v>
      </c>
    </row>
    <row r="73" spans="1:14" ht="15.75" thickBot="1" x14ac:dyDescent="0.3">
      <c r="A73" s="218"/>
      <c r="B73" s="219"/>
      <c r="C73" s="219"/>
      <c r="D73" s="220"/>
      <c r="E73" s="20"/>
      <c r="F73" s="20"/>
      <c r="G73" s="20"/>
      <c r="H73" s="20"/>
      <c r="I73" s="20"/>
      <c r="J73" s="20"/>
      <c r="K73" s="109"/>
      <c r="M73" s="126" t="s">
        <v>135</v>
      </c>
      <c r="N73" s="22" t="s">
        <v>133</v>
      </c>
    </row>
    <row r="74" spans="1:14" ht="15.75" thickBot="1" x14ac:dyDescent="0.3">
      <c r="A74" s="218"/>
      <c r="B74" s="219"/>
      <c r="C74" s="219"/>
      <c r="D74" s="220"/>
      <c r="E74" s="19"/>
      <c r="F74" s="19"/>
      <c r="G74" s="19"/>
      <c r="H74" s="19"/>
      <c r="I74" s="19"/>
      <c r="J74" s="19"/>
      <c r="K74" s="108"/>
      <c r="M74" s="126" t="s">
        <v>138</v>
      </c>
      <c r="N74" s="22" t="s">
        <v>134</v>
      </c>
    </row>
    <row r="75" spans="1:14" ht="15.75" thickBot="1" x14ac:dyDescent="0.3">
      <c r="A75" s="218"/>
      <c r="B75" s="219"/>
      <c r="C75" s="219"/>
      <c r="D75" s="220"/>
      <c r="E75" s="19"/>
      <c r="F75" s="19"/>
      <c r="G75" s="19"/>
      <c r="H75" s="19"/>
      <c r="I75" s="19"/>
      <c r="J75" s="19"/>
      <c r="K75" s="108"/>
      <c r="M75" s="126" t="s">
        <v>140</v>
      </c>
      <c r="N75" s="21" t="s">
        <v>126</v>
      </c>
    </row>
    <row r="76" spans="1:14" ht="15.75" thickBot="1" x14ac:dyDescent="0.3">
      <c r="A76" s="221"/>
      <c r="B76" s="222"/>
      <c r="C76" s="222"/>
      <c r="D76" s="223"/>
      <c r="E76" s="19"/>
      <c r="F76" s="19"/>
      <c r="G76" s="19"/>
      <c r="H76" s="19"/>
      <c r="I76" s="19"/>
      <c r="J76" s="19"/>
      <c r="K76" s="108"/>
      <c r="M76" s="126" t="s">
        <v>142</v>
      </c>
      <c r="N76" s="22" t="s">
        <v>135</v>
      </c>
    </row>
    <row r="77" spans="1:14" ht="15.75" thickBot="1" x14ac:dyDescent="0.3">
      <c r="A77" s="17"/>
      <c r="B77" s="147"/>
      <c r="C77" s="147"/>
      <c r="D77" s="6"/>
      <c r="E77" s="19"/>
      <c r="F77" s="19"/>
      <c r="G77" s="19"/>
      <c r="H77" s="19"/>
      <c r="I77" s="19"/>
      <c r="J77" s="19"/>
      <c r="K77" s="108"/>
      <c r="M77" s="126" t="s">
        <v>146</v>
      </c>
      <c r="N77" s="22" t="s">
        <v>136</v>
      </c>
    </row>
    <row r="78" spans="1:14" ht="15.75" thickBot="1" x14ac:dyDescent="0.3">
      <c r="A78" s="215"/>
      <c r="B78" s="216"/>
      <c r="C78" s="216"/>
      <c r="D78" s="217"/>
      <c r="E78" s="19"/>
      <c r="F78" s="19"/>
      <c r="G78" s="19"/>
      <c r="H78" s="19"/>
      <c r="I78" s="19"/>
      <c r="J78" s="19"/>
      <c r="K78" s="108"/>
      <c r="M78" s="126" t="s">
        <v>148</v>
      </c>
      <c r="N78" s="21" t="s">
        <v>137</v>
      </c>
    </row>
    <row r="79" spans="1:14" ht="15.75" thickBot="1" x14ac:dyDescent="0.3">
      <c r="A79" s="218"/>
      <c r="B79" s="219"/>
      <c r="C79" s="219"/>
      <c r="D79" s="220"/>
      <c r="E79" s="19"/>
      <c r="F79" s="19"/>
      <c r="G79" s="19"/>
      <c r="H79" s="19"/>
      <c r="I79" s="19"/>
      <c r="J79" s="19"/>
      <c r="K79" s="108"/>
      <c r="M79" s="126" t="s">
        <v>127</v>
      </c>
      <c r="N79" s="22" t="s">
        <v>138</v>
      </c>
    </row>
    <row r="80" spans="1:14" ht="15.75" thickBot="1" x14ac:dyDescent="0.3">
      <c r="A80" s="218"/>
      <c r="B80" s="219"/>
      <c r="C80" s="219"/>
      <c r="D80" s="220"/>
      <c r="E80" s="19"/>
      <c r="F80" s="19"/>
      <c r="G80" s="19"/>
      <c r="H80" s="19"/>
      <c r="I80" s="19"/>
      <c r="J80" s="19"/>
      <c r="K80" s="108"/>
      <c r="M80" s="126" t="s">
        <v>153</v>
      </c>
      <c r="N80" s="21" t="s">
        <v>139</v>
      </c>
    </row>
    <row r="81" spans="1:14" ht="15.75" thickBot="1" x14ac:dyDescent="0.3">
      <c r="A81" s="218"/>
      <c r="B81" s="219"/>
      <c r="C81" s="219"/>
      <c r="D81" s="220"/>
      <c r="E81" s="20"/>
      <c r="F81" s="20"/>
      <c r="G81" s="20"/>
      <c r="H81" s="20"/>
      <c r="I81" s="20"/>
      <c r="J81" s="20"/>
      <c r="K81" s="109"/>
      <c r="M81" s="126" t="s">
        <v>156</v>
      </c>
      <c r="N81" s="22" t="s">
        <v>140</v>
      </c>
    </row>
    <row r="82" spans="1:14" ht="15.75" thickBot="1" x14ac:dyDescent="0.3">
      <c r="A82" s="218"/>
      <c r="B82" s="219"/>
      <c r="C82" s="219"/>
      <c r="D82" s="220"/>
      <c r="E82" s="20"/>
      <c r="F82" s="20"/>
      <c r="G82" s="20"/>
      <c r="H82" s="20"/>
      <c r="I82" s="20"/>
      <c r="J82" s="20"/>
      <c r="K82" s="109"/>
      <c r="M82" s="126" t="s">
        <v>161</v>
      </c>
      <c r="N82" s="21" t="s">
        <v>141</v>
      </c>
    </row>
    <row r="83" spans="1:14" ht="15.75" thickBot="1" x14ac:dyDescent="0.3">
      <c r="A83" s="218"/>
      <c r="B83" s="219"/>
      <c r="C83" s="219"/>
      <c r="D83" s="220"/>
      <c r="E83" s="20"/>
      <c r="F83" s="20"/>
      <c r="G83" s="20"/>
      <c r="H83" s="20"/>
      <c r="I83" s="20"/>
      <c r="J83" s="20"/>
      <c r="K83" s="109"/>
      <c r="M83" s="126" t="s">
        <v>169</v>
      </c>
      <c r="N83" s="22" t="s">
        <v>142</v>
      </c>
    </row>
    <row r="84" spans="1:14" x14ac:dyDescent="0.25">
      <c r="A84" s="218"/>
      <c r="B84" s="219"/>
      <c r="C84" s="219"/>
      <c r="D84" s="220"/>
      <c r="E84" s="19"/>
      <c r="F84" s="19"/>
      <c r="G84" s="19"/>
      <c r="H84" s="19"/>
      <c r="I84" s="19"/>
      <c r="J84" s="19"/>
      <c r="K84" s="108"/>
      <c r="M84" s="126" t="s">
        <v>172</v>
      </c>
      <c r="N84" s="22" t="s">
        <v>143</v>
      </c>
    </row>
    <row r="85" spans="1:14" x14ac:dyDescent="0.25">
      <c r="A85" s="218"/>
      <c r="B85" s="219"/>
      <c r="C85" s="219"/>
      <c r="D85" s="220"/>
      <c r="E85" s="19"/>
      <c r="F85" s="19"/>
      <c r="G85" s="19"/>
      <c r="H85" s="19"/>
      <c r="I85" s="19"/>
      <c r="J85" s="19"/>
      <c r="K85" s="108"/>
      <c r="M85" s="127"/>
      <c r="N85" s="22" t="s">
        <v>144</v>
      </c>
    </row>
    <row r="86" spans="1:14" ht="15.75" thickBot="1" x14ac:dyDescent="0.3">
      <c r="A86" s="221"/>
      <c r="B86" s="222"/>
      <c r="C86" s="222"/>
      <c r="D86" s="223"/>
      <c r="E86" s="19"/>
      <c r="F86" s="19"/>
      <c r="G86" s="19"/>
      <c r="H86" s="19"/>
      <c r="I86" s="19"/>
      <c r="J86" s="19"/>
      <c r="K86" s="108"/>
      <c r="M86" s="128"/>
      <c r="N86" s="21" t="s">
        <v>145</v>
      </c>
    </row>
    <row r="87" spans="1:14" x14ac:dyDescent="0.25">
      <c r="A87" s="17"/>
      <c r="B87" s="147"/>
      <c r="C87" s="147"/>
      <c r="D87" s="6"/>
      <c r="E87" s="19"/>
      <c r="F87" s="19"/>
      <c r="G87" s="19"/>
      <c r="H87" s="19"/>
      <c r="I87" s="19"/>
      <c r="J87" s="19"/>
      <c r="K87" s="108"/>
      <c r="N87" s="22" t="s">
        <v>146</v>
      </c>
    </row>
    <row r="88" spans="1:14" ht="15.75" thickBot="1" x14ac:dyDescent="0.3">
      <c r="A88" s="215"/>
      <c r="B88" s="216"/>
      <c r="C88" s="216"/>
      <c r="D88" s="217"/>
      <c r="E88" s="19"/>
      <c r="F88" s="19"/>
      <c r="G88" s="19"/>
      <c r="H88" s="19"/>
      <c r="I88" s="19"/>
      <c r="J88" s="19"/>
      <c r="K88" s="108"/>
      <c r="M88" s="128"/>
      <c r="N88" s="21" t="s">
        <v>147</v>
      </c>
    </row>
    <row r="89" spans="1:14" x14ac:dyDescent="0.25">
      <c r="A89" s="218"/>
      <c r="B89" s="219"/>
      <c r="C89" s="219"/>
      <c r="D89" s="220"/>
      <c r="E89" s="19"/>
      <c r="F89" s="19"/>
      <c r="G89" s="19"/>
      <c r="H89" s="19"/>
      <c r="I89" s="19"/>
      <c r="J89" s="19"/>
      <c r="K89" s="108"/>
      <c r="N89" s="22" t="s">
        <v>148</v>
      </c>
    </row>
    <row r="90" spans="1:14" x14ac:dyDescent="0.25">
      <c r="A90" s="218"/>
      <c r="B90" s="219"/>
      <c r="C90" s="219"/>
      <c r="D90" s="220"/>
      <c r="E90" s="19"/>
      <c r="F90" s="19"/>
      <c r="G90" s="19"/>
      <c r="H90" s="19"/>
      <c r="I90" s="19"/>
      <c r="J90" s="19"/>
      <c r="K90" s="108"/>
      <c r="M90" s="127"/>
      <c r="N90" s="22" t="s">
        <v>149</v>
      </c>
    </row>
    <row r="91" spans="1:14" x14ac:dyDescent="0.25">
      <c r="A91" s="218"/>
      <c r="B91" s="219"/>
      <c r="C91" s="219"/>
      <c r="D91" s="220"/>
      <c r="E91" s="20"/>
      <c r="F91" s="20"/>
      <c r="G91" s="20"/>
      <c r="H91" s="20"/>
      <c r="I91" s="20"/>
      <c r="J91" s="20"/>
      <c r="K91" s="109"/>
      <c r="M91" s="127"/>
      <c r="N91" s="22" t="s">
        <v>150</v>
      </c>
    </row>
    <row r="92" spans="1:14" ht="15.75" thickBot="1" x14ac:dyDescent="0.3">
      <c r="A92" s="218"/>
      <c r="B92" s="219"/>
      <c r="C92" s="219"/>
      <c r="D92" s="220"/>
      <c r="E92" s="20"/>
      <c r="F92" s="20"/>
      <c r="G92" s="20"/>
      <c r="H92" s="20"/>
      <c r="I92" s="20"/>
      <c r="J92" s="20"/>
      <c r="K92" s="109"/>
      <c r="M92" s="128"/>
      <c r="N92" s="21" t="s">
        <v>151</v>
      </c>
    </row>
    <row r="93" spans="1:14" x14ac:dyDescent="0.25">
      <c r="A93" s="218"/>
      <c r="B93" s="219"/>
      <c r="C93" s="219"/>
      <c r="D93" s="220"/>
      <c r="E93" s="20"/>
      <c r="F93" s="20"/>
      <c r="G93" s="20"/>
      <c r="H93" s="20"/>
      <c r="I93" s="20"/>
      <c r="J93" s="20"/>
      <c r="K93" s="109"/>
      <c r="N93" s="22" t="s">
        <v>127</v>
      </c>
    </row>
    <row r="94" spans="1:14" ht="15.75" thickBot="1" x14ac:dyDescent="0.3">
      <c r="A94" s="218"/>
      <c r="B94" s="219"/>
      <c r="C94" s="219"/>
      <c r="D94" s="220"/>
      <c r="E94" s="19"/>
      <c r="F94" s="19"/>
      <c r="G94" s="19"/>
      <c r="H94" s="19"/>
      <c r="I94" s="19"/>
      <c r="J94" s="19"/>
      <c r="K94" s="108"/>
      <c r="M94" s="128"/>
      <c r="N94" s="21" t="s">
        <v>152</v>
      </c>
    </row>
    <row r="95" spans="1:14" x14ac:dyDescent="0.25">
      <c r="A95" s="218"/>
      <c r="B95" s="219"/>
      <c r="C95" s="219"/>
      <c r="D95" s="220"/>
      <c r="E95" s="19"/>
      <c r="F95" s="19"/>
      <c r="G95" s="19"/>
      <c r="H95" s="19"/>
      <c r="I95" s="19"/>
      <c r="J95" s="19"/>
      <c r="K95" s="108"/>
      <c r="N95" s="22" t="s">
        <v>153</v>
      </c>
    </row>
    <row r="96" spans="1:14" x14ac:dyDescent="0.25">
      <c r="A96" s="221"/>
      <c r="B96" s="222"/>
      <c r="C96" s="222"/>
      <c r="D96" s="223"/>
      <c r="E96" s="19"/>
      <c r="F96" s="19"/>
      <c r="G96" s="19"/>
      <c r="H96" s="19"/>
      <c r="I96" s="19"/>
      <c r="J96" s="19"/>
      <c r="K96" s="108"/>
      <c r="M96" s="127"/>
      <c r="N96" s="22" t="s">
        <v>154</v>
      </c>
    </row>
    <row r="97" spans="1:14" ht="15.75" thickBot="1" x14ac:dyDescent="0.3">
      <c r="A97" s="17"/>
      <c r="B97" s="147"/>
      <c r="C97" s="147"/>
      <c r="D97" s="6"/>
      <c r="E97" s="19"/>
      <c r="F97" s="19"/>
      <c r="G97" s="19"/>
      <c r="H97" s="19"/>
      <c r="I97" s="19"/>
      <c r="J97" s="19"/>
      <c r="K97" s="108"/>
      <c r="M97" s="128"/>
      <c r="N97" s="21" t="s">
        <v>155</v>
      </c>
    </row>
    <row r="98" spans="1:14" x14ac:dyDescent="0.25">
      <c r="A98" s="215"/>
      <c r="B98" s="216"/>
      <c r="C98" s="216"/>
      <c r="D98" s="217"/>
      <c r="E98" s="19"/>
      <c r="F98" s="19"/>
      <c r="G98" s="19"/>
      <c r="H98" s="19"/>
      <c r="I98" s="19"/>
      <c r="J98" s="19"/>
      <c r="K98" s="108"/>
      <c r="N98" s="22" t="s">
        <v>157</v>
      </c>
    </row>
    <row r="99" spans="1:14" x14ac:dyDescent="0.25">
      <c r="A99" s="218"/>
      <c r="B99" s="219"/>
      <c r="C99" s="219"/>
      <c r="D99" s="220"/>
      <c r="E99" s="19"/>
      <c r="F99" s="19"/>
      <c r="G99" s="19"/>
      <c r="H99" s="19"/>
      <c r="I99" s="19"/>
      <c r="J99" s="19"/>
      <c r="K99" s="108"/>
      <c r="M99" s="127"/>
      <c r="N99" s="22" t="s">
        <v>158</v>
      </c>
    </row>
    <row r="100" spans="1:14" x14ac:dyDescent="0.25">
      <c r="A100" s="218"/>
      <c r="B100" s="219"/>
      <c r="C100" s="219"/>
      <c r="D100" s="220"/>
      <c r="E100" s="19"/>
      <c r="F100" s="19"/>
      <c r="G100" s="19"/>
      <c r="H100" s="19"/>
      <c r="I100" s="19"/>
      <c r="J100" s="19"/>
      <c r="K100" s="108"/>
      <c r="M100" s="127"/>
      <c r="N100" s="22" t="s">
        <v>159</v>
      </c>
    </row>
    <row r="101" spans="1:14" ht="15.75" thickBot="1" x14ac:dyDescent="0.3">
      <c r="A101" s="218"/>
      <c r="B101" s="219"/>
      <c r="C101" s="219"/>
      <c r="D101" s="220"/>
      <c r="E101" s="20"/>
      <c r="F101" s="20"/>
      <c r="G101" s="20"/>
      <c r="H101" s="20"/>
      <c r="I101" s="20"/>
      <c r="J101" s="20"/>
      <c r="K101" s="109"/>
      <c r="M101" s="128"/>
      <c r="N101" s="21" t="s">
        <v>160</v>
      </c>
    </row>
    <row r="102" spans="1:14" x14ac:dyDescent="0.25">
      <c r="A102" s="218"/>
      <c r="B102" s="219"/>
      <c r="C102" s="219"/>
      <c r="D102" s="220"/>
      <c r="E102" s="20"/>
      <c r="F102" s="20"/>
      <c r="G102" s="20"/>
      <c r="H102" s="20"/>
      <c r="I102" s="20"/>
      <c r="J102" s="20"/>
      <c r="K102" s="109"/>
      <c r="N102" s="22" t="s">
        <v>161</v>
      </c>
    </row>
    <row r="103" spans="1:14" x14ac:dyDescent="0.25">
      <c r="A103" s="218"/>
      <c r="B103" s="219"/>
      <c r="C103" s="219"/>
      <c r="D103" s="220"/>
      <c r="E103" s="20"/>
      <c r="F103" s="20"/>
      <c r="G103" s="20"/>
      <c r="H103" s="20"/>
      <c r="I103" s="20"/>
      <c r="J103" s="20"/>
      <c r="K103" s="109"/>
      <c r="M103" s="127"/>
      <c r="N103" s="22" t="s">
        <v>162</v>
      </c>
    </row>
    <row r="104" spans="1:14" x14ac:dyDescent="0.25">
      <c r="A104" s="218"/>
      <c r="B104" s="219"/>
      <c r="C104" s="219"/>
      <c r="D104" s="220"/>
      <c r="E104" s="19"/>
      <c r="F104" s="19"/>
      <c r="G104" s="19"/>
      <c r="H104" s="19"/>
      <c r="I104" s="19"/>
      <c r="J104" s="19"/>
      <c r="K104" s="108"/>
      <c r="M104" s="127"/>
      <c r="N104" s="22" t="s">
        <v>163</v>
      </c>
    </row>
    <row r="105" spans="1:14" x14ac:dyDescent="0.25">
      <c r="A105" s="218"/>
      <c r="B105" s="219"/>
      <c r="C105" s="219"/>
      <c r="D105" s="220"/>
      <c r="E105" s="19"/>
      <c r="F105" s="19"/>
      <c r="G105" s="19"/>
      <c r="H105" s="19"/>
      <c r="I105" s="19"/>
      <c r="J105" s="19"/>
      <c r="K105" s="108"/>
      <c r="M105" s="127"/>
      <c r="N105" s="22" t="s">
        <v>164</v>
      </c>
    </row>
    <row r="106" spans="1:14" x14ac:dyDescent="0.25">
      <c r="A106" s="221"/>
      <c r="B106" s="222"/>
      <c r="C106" s="222"/>
      <c r="D106" s="223"/>
      <c r="E106" s="19"/>
      <c r="F106" s="19"/>
      <c r="G106" s="19"/>
      <c r="H106" s="19"/>
      <c r="I106" s="19"/>
      <c r="J106" s="19"/>
      <c r="K106" s="108"/>
      <c r="M106" s="127"/>
      <c r="N106" s="22" t="s">
        <v>165</v>
      </c>
    </row>
    <row r="107" spans="1:14" x14ac:dyDescent="0.25">
      <c r="A107" s="17"/>
      <c r="B107" s="147"/>
      <c r="C107" s="147"/>
      <c r="D107" s="6"/>
      <c r="E107" s="19"/>
      <c r="F107" s="19"/>
      <c r="G107" s="19"/>
      <c r="H107" s="19"/>
      <c r="I107" s="19"/>
      <c r="J107" s="19"/>
      <c r="K107" s="108"/>
      <c r="M107" s="127"/>
      <c r="N107" s="22" t="s">
        <v>166</v>
      </c>
    </row>
    <row r="108" spans="1:14" x14ac:dyDescent="0.25">
      <c r="A108" s="215"/>
      <c r="B108" s="216"/>
      <c r="C108" s="216"/>
      <c r="D108" s="217"/>
      <c r="E108" s="19"/>
      <c r="F108" s="19"/>
      <c r="G108" s="19"/>
      <c r="H108" s="19"/>
      <c r="I108" s="19"/>
      <c r="J108" s="19"/>
      <c r="K108" s="108"/>
      <c r="M108" s="127"/>
      <c r="N108" s="22" t="s">
        <v>167</v>
      </c>
    </row>
    <row r="109" spans="1:14" ht="15.75" thickBot="1" x14ac:dyDescent="0.3">
      <c r="A109" s="218"/>
      <c r="B109" s="219"/>
      <c r="C109" s="219"/>
      <c r="D109" s="220"/>
      <c r="E109" s="19"/>
      <c r="F109" s="19"/>
      <c r="G109" s="19"/>
      <c r="H109" s="19"/>
      <c r="I109" s="19"/>
      <c r="J109" s="19"/>
      <c r="K109" s="108"/>
      <c r="M109" s="128"/>
      <c r="N109" s="21" t="s">
        <v>168</v>
      </c>
    </row>
    <row r="110" spans="1:14" x14ac:dyDescent="0.25">
      <c r="A110" s="218"/>
      <c r="B110" s="219"/>
      <c r="C110" s="219"/>
      <c r="D110" s="220"/>
      <c r="E110" s="19"/>
      <c r="F110" s="19"/>
      <c r="G110" s="19"/>
      <c r="H110" s="19"/>
      <c r="I110" s="19"/>
      <c r="J110" s="19"/>
      <c r="K110" s="108"/>
      <c r="N110" s="22" t="s">
        <v>169</v>
      </c>
    </row>
    <row r="111" spans="1:14" x14ac:dyDescent="0.25">
      <c r="A111" s="218"/>
      <c r="B111" s="219"/>
      <c r="C111" s="219"/>
      <c r="D111" s="220"/>
      <c r="E111" s="20"/>
      <c r="F111" s="20"/>
      <c r="G111" s="20"/>
      <c r="H111" s="20"/>
      <c r="I111" s="20"/>
      <c r="J111" s="20"/>
      <c r="K111" s="109"/>
      <c r="M111" s="127"/>
      <c r="N111" s="22" t="s">
        <v>170</v>
      </c>
    </row>
    <row r="112" spans="1:14" ht="15.75" thickBot="1" x14ac:dyDescent="0.3">
      <c r="A112" s="218"/>
      <c r="B112" s="219"/>
      <c r="C112" s="219"/>
      <c r="D112" s="220"/>
      <c r="E112" s="20"/>
      <c r="F112" s="20"/>
      <c r="G112" s="20"/>
      <c r="H112" s="20"/>
      <c r="I112" s="20"/>
      <c r="J112" s="20"/>
      <c r="K112" s="109"/>
      <c r="M112" s="128"/>
      <c r="N112" s="21" t="s">
        <v>171</v>
      </c>
    </row>
    <row r="113" spans="1:14" x14ac:dyDescent="0.25">
      <c r="A113" s="218"/>
      <c r="B113" s="219"/>
      <c r="C113" s="219"/>
      <c r="D113" s="220"/>
      <c r="E113" s="20"/>
      <c r="F113" s="20"/>
      <c r="G113" s="20"/>
      <c r="H113" s="20"/>
      <c r="I113" s="20"/>
      <c r="J113" s="20"/>
      <c r="K113" s="109"/>
      <c r="N113" s="22" t="s">
        <v>172</v>
      </c>
    </row>
    <row r="114" spans="1:14" x14ac:dyDescent="0.25">
      <c r="A114" s="218"/>
      <c r="B114" s="219"/>
      <c r="C114" s="219"/>
      <c r="D114" s="220"/>
      <c r="E114" s="6"/>
      <c r="F114" s="6"/>
      <c r="G114" s="6"/>
      <c r="H114" s="6"/>
      <c r="I114" s="6"/>
      <c r="J114" s="6"/>
      <c r="K114" s="18"/>
      <c r="M114" s="127"/>
      <c r="N114" s="22" t="s">
        <v>173</v>
      </c>
    </row>
    <row r="115" spans="1:14" ht="15.75" thickBot="1" x14ac:dyDescent="0.3">
      <c r="A115" s="218"/>
      <c r="B115" s="219"/>
      <c r="C115" s="219"/>
      <c r="D115" s="220"/>
      <c r="E115" s="6"/>
      <c r="F115" s="6"/>
      <c r="G115" s="6"/>
      <c r="H115" s="6"/>
      <c r="I115" s="6"/>
      <c r="J115" s="6"/>
      <c r="K115" s="18"/>
      <c r="M115" s="128"/>
      <c r="N115" s="21" t="s">
        <v>174</v>
      </c>
    </row>
    <row r="116" spans="1:14" x14ac:dyDescent="0.25">
      <c r="A116" s="221"/>
      <c r="B116" s="222"/>
      <c r="C116" s="222"/>
      <c r="D116" s="223"/>
      <c r="E116" s="6"/>
      <c r="F116" s="6"/>
      <c r="G116" s="6"/>
      <c r="H116" s="6"/>
      <c r="I116" s="6"/>
      <c r="J116" s="6"/>
      <c r="K116" s="18"/>
    </row>
    <row r="117" spans="1:14" x14ac:dyDescent="0.25">
      <c r="A117" s="17"/>
      <c r="B117" s="147"/>
      <c r="C117" s="147"/>
      <c r="D117" s="6"/>
      <c r="E117" s="6"/>
      <c r="F117" s="6"/>
      <c r="G117" s="6"/>
      <c r="H117" s="6"/>
      <c r="I117" s="6"/>
      <c r="J117" s="6"/>
      <c r="K117" s="18"/>
    </row>
    <row r="118" spans="1:14" x14ac:dyDescent="0.25">
      <c r="A118" s="235" t="s">
        <v>805</v>
      </c>
      <c r="B118" s="204"/>
      <c r="C118" s="204"/>
      <c r="D118" s="204"/>
      <c r="E118" s="204"/>
      <c r="F118" s="204"/>
      <c r="G118" s="204"/>
      <c r="H118" s="204"/>
      <c r="I118" s="204"/>
      <c r="J118" s="204"/>
      <c r="K118" s="224"/>
    </row>
    <row r="119" spans="1:14" x14ac:dyDescent="0.25">
      <c r="A119" s="235"/>
      <c r="B119" s="204"/>
      <c r="C119" s="204"/>
      <c r="D119" s="204"/>
      <c r="E119" s="204"/>
      <c r="F119" s="204"/>
      <c r="G119" s="204"/>
      <c r="H119" s="204"/>
      <c r="I119" s="204"/>
      <c r="J119" s="204"/>
      <c r="K119" s="224"/>
    </row>
    <row r="120" spans="1:14" x14ac:dyDescent="0.25">
      <c r="A120" s="17"/>
      <c r="B120" s="147"/>
      <c r="C120" s="147"/>
      <c r="D120" s="6"/>
      <c r="E120" s="6"/>
      <c r="F120" s="6"/>
      <c r="G120" s="6"/>
      <c r="H120" s="6"/>
      <c r="I120" s="6"/>
      <c r="J120" s="6"/>
      <c r="K120" s="18"/>
    </row>
    <row r="121" spans="1:14" x14ac:dyDescent="0.25">
      <c r="A121" s="17" t="s">
        <v>21</v>
      </c>
      <c r="B121" s="147"/>
      <c r="C121" s="7"/>
      <c r="D121" s="7"/>
      <c r="E121" s="7"/>
      <c r="F121" s="6" t="s">
        <v>22</v>
      </c>
      <c r="G121" s="6"/>
      <c r="H121" s="90"/>
      <c r="I121" s="120" t="s">
        <v>23</v>
      </c>
      <c r="J121" s="90"/>
      <c r="K121" s="93"/>
      <c r="L121" s="4"/>
      <c r="M121" s="129">
        <v>3</v>
      </c>
    </row>
    <row r="122" spans="1:14" x14ac:dyDescent="0.25">
      <c r="A122" s="17"/>
      <c r="B122" s="147"/>
      <c r="C122" s="204"/>
      <c r="D122" s="204"/>
      <c r="E122" s="204"/>
      <c r="F122" s="6"/>
      <c r="G122" s="6"/>
      <c r="H122" s="204"/>
      <c r="I122" s="204"/>
      <c r="J122" s="204"/>
      <c r="K122" s="93"/>
      <c r="L122" s="4"/>
      <c r="M122" s="129"/>
    </row>
    <row r="123" spans="1:14" x14ac:dyDescent="0.25">
      <c r="A123" s="17"/>
      <c r="B123" s="147"/>
      <c r="C123" s="141"/>
      <c r="D123" s="90"/>
      <c r="E123" s="90"/>
      <c r="F123" s="6"/>
      <c r="G123" s="6"/>
      <c r="H123" s="204"/>
      <c r="I123" s="204"/>
      <c r="J123" s="204"/>
      <c r="K123" s="93"/>
      <c r="L123" s="4"/>
      <c r="M123" s="129"/>
    </row>
    <row r="124" spans="1:14" x14ac:dyDescent="0.25">
      <c r="A124" s="17"/>
      <c r="B124" s="147"/>
      <c r="C124" s="147"/>
      <c r="D124" s="6"/>
      <c r="E124" s="6"/>
      <c r="F124" s="6" t="s">
        <v>487</v>
      </c>
      <c r="G124" s="6"/>
      <c r="H124" s="204"/>
      <c r="I124" s="204"/>
      <c r="J124" s="204"/>
      <c r="K124" s="18"/>
    </row>
    <row r="125" spans="1:14" x14ac:dyDescent="0.25">
      <c r="A125" s="17" t="s">
        <v>24</v>
      </c>
      <c r="B125" s="147" t="s">
        <v>25</v>
      </c>
      <c r="C125" s="7"/>
      <c r="D125" s="102"/>
      <c r="E125" s="7" t="s">
        <v>175</v>
      </c>
      <c r="F125" s="6"/>
      <c r="G125" s="6"/>
      <c r="H125" s="7"/>
      <c r="I125" s="204"/>
      <c r="J125" s="204"/>
      <c r="K125" s="224"/>
    </row>
    <row r="126" spans="1:14" x14ac:dyDescent="0.25">
      <c r="A126" s="17"/>
      <c r="B126" s="147"/>
      <c r="C126" s="204"/>
      <c r="D126" s="204"/>
      <c r="E126" s="204"/>
      <c r="F126" s="6"/>
      <c r="G126" s="6"/>
      <c r="H126" s="6"/>
      <c r="I126" s="6"/>
      <c r="J126" s="6"/>
      <c r="K126" s="18"/>
    </row>
    <row r="127" spans="1:14" x14ac:dyDescent="0.25">
      <c r="A127" s="17"/>
      <c r="B127" s="389" t="s">
        <v>176</v>
      </c>
      <c r="C127" s="389"/>
      <c r="D127" s="389"/>
      <c r="E127" s="389"/>
      <c r="F127" s="6"/>
      <c r="G127" s="6"/>
      <c r="H127" s="6"/>
      <c r="I127" s="6"/>
      <c r="J127" s="6"/>
      <c r="K127" s="18"/>
    </row>
    <row r="128" spans="1:14" x14ac:dyDescent="0.25">
      <c r="A128" s="57"/>
      <c r="B128" s="148"/>
      <c r="C128" s="203"/>
      <c r="D128" s="203"/>
      <c r="E128" s="203"/>
      <c r="F128" s="11"/>
      <c r="G128" s="11"/>
      <c r="H128" s="11"/>
      <c r="I128" s="11"/>
      <c r="J128" s="11"/>
      <c r="K128" s="58"/>
    </row>
    <row r="129" spans="1:11" x14ac:dyDescent="0.25">
      <c r="A129" s="218"/>
      <c r="B129" s="219"/>
      <c r="C129" s="219"/>
      <c r="D129" s="219"/>
      <c r="E129" s="219"/>
      <c r="F129" s="219"/>
      <c r="G129" s="219"/>
      <c r="H129" s="219"/>
      <c r="I129" s="219"/>
      <c r="J129" s="219"/>
      <c r="K129" s="220"/>
    </row>
    <row r="130" spans="1:11" x14ac:dyDescent="0.25">
      <c r="A130" s="218"/>
      <c r="B130" s="219"/>
      <c r="C130" s="219"/>
      <c r="D130" s="219"/>
      <c r="E130" s="219"/>
      <c r="F130" s="219"/>
      <c r="G130" s="219"/>
      <c r="H130" s="219"/>
      <c r="I130" s="219"/>
      <c r="J130" s="219"/>
      <c r="K130" s="220"/>
    </row>
    <row r="131" spans="1:11" x14ac:dyDescent="0.25">
      <c r="A131" s="218"/>
      <c r="B131" s="219"/>
      <c r="C131" s="219"/>
      <c r="D131" s="219"/>
      <c r="E131" s="219"/>
      <c r="F131" s="219"/>
      <c r="G131" s="219"/>
      <c r="H131" s="219"/>
      <c r="I131" s="219"/>
      <c r="J131" s="219"/>
      <c r="K131" s="220"/>
    </row>
    <row r="132" spans="1:11" x14ac:dyDescent="0.25">
      <c r="A132" s="218"/>
      <c r="B132" s="219"/>
      <c r="C132" s="219"/>
      <c r="D132" s="219"/>
      <c r="E132" s="219"/>
      <c r="F132" s="219"/>
      <c r="G132" s="219"/>
      <c r="H132" s="219"/>
      <c r="I132" s="219"/>
      <c r="J132" s="219"/>
      <c r="K132" s="220"/>
    </row>
    <row r="133" spans="1:11" x14ac:dyDescent="0.25">
      <c r="A133" s="218"/>
      <c r="B133" s="219"/>
      <c r="C133" s="219"/>
      <c r="D133" s="219"/>
      <c r="E133" s="219"/>
      <c r="F133" s="219"/>
      <c r="G133" s="219"/>
      <c r="H133" s="219"/>
      <c r="I133" s="219"/>
      <c r="J133" s="219"/>
      <c r="K133" s="220"/>
    </row>
    <row r="134" spans="1:11" x14ac:dyDescent="0.25">
      <c r="A134" s="218"/>
      <c r="B134" s="219"/>
      <c r="C134" s="219"/>
      <c r="D134" s="219"/>
      <c r="E134" s="219"/>
      <c r="F134" s="219"/>
      <c r="G134" s="219"/>
      <c r="H134" s="219"/>
      <c r="I134" s="219"/>
      <c r="J134" s="219"/>
      <c r="K134" s="220"/>
    </row>
    <row r="135" spans="1:11" x14ac:dyDescent="0.25">
      <c r="A135" s="218"/>
      <c r="B135" s="219"/>
      <c r="C135" s="219"/>
      <c r="D135" s="219"/>
      <c r="E135" s="219"/>
      <c r="F135" s="219"/>
      <c r="G135" s="219"/>
      <c r="H135" s="219"/>
      <c r="I135" s="219"/>
      <c r="J135" s="219"/>
      <c r="K135" s="220"/>
    </row>
    <row r="136" spans="1:11" x14ac:dyDescent="0.25">
      <c r="A136" s="218"/>
      <c r="B136" s="219"/>
      <c r="C136" s="219"/>
      <c r="D136" s="219"/>
      <c r="E136" s="219"/>
      <c r="F136" s="219"/>
      <c r="G136" s="219"/>
      <c r="H136" s="219"/>
      <c r="I136" s="219"/>
      <c r="J136" s="219"/>
      <c r="K136" s="220"/>
    </row>
    <row r="137" spans="1:11" x14ac:dyDescent="0.25">
      <c r="A137" s="57"/>
      <c r="B137" s="148"/>
      <c r="C137" s="203"/>
      <c r="D137" s="203"/>
      <c r="E137" s="203"/>
      <c r="F137" s="91"/>
      <c r="G137" s="11"/>
      <c r="H137" s="11"/>
      <c r="I137" s="11"/>
      <c r="J137" s="11"/>
      <c r="K137" s="58"/>
    </row>
    <row r="138" spans="1:11" x14ac:dyDescent="0.25">
      <c r="A138" s="276"/>
      <c r="B138" s="277"/>
      <c r="C138" s="277"/>
      <c r="D138" s="277"/>
      <c r="E138" s="277"/>
      <c r="F138" s="277"/>
      <c r="G138" s="277"/>
      <c r="H138" s="277"/>
      <c r="I138" s="277"/>
      <c r="J138" s="277"/>
      <c r="K138" s="278"/>
    </row>
    <row r="139" spans="1:11" x14ac:dyDescent="0.25">
      <c r="A139" s="17"/>
      <c r="B139" s="147"/>
      <c r="C139" s="204"/>
      <c r="D139" s="204"/>
      <c r="E139" s="204"/>
      <c r="F139" s="6"/>
      <c r="G139" s="6"/>
      <c r="H139" s="6"/>
      <c r="I139" s="6"/>
      <c r="J139" s="6"/>
      <c r="K139" s="18"/>
    </row>
    <row r="140" spans="1:11" x14ac:dyDescent="0.25">
      <c r="A140" s="205" t="s">
        <v>488</v>
      </c>
      <c r="B140" s="203"/>
      <c r="C140" s="203"/>
      <c r="D140" s="203"/>
      <c r="E140" s="90"/>
      <c r="F140" s="90"/>
      <c r="G140" s="90"/>
      <c r="H140" s="90"/>
      <c r="I140" s="90"/>
      <c r="J140" s="90"/>
      <c r="K140" s="93"/>
    </row>
    <row r="141" spans="1:11" x14ac:dyDescent="0.25">
      <c r="A141" s="206"/>
      <c r="B141" s="207"/>
      <c r="C141" s="207"/>
      <c r="D141" s="207"/>
      <c r="E141" s="208"/>
      <c r="F141" s="6"/>
      <c r="G141" s="7" t="s">
        <v>250</v>
      </c>
      <c r="H141" s="7"/>
      <c r="I141" s="273"/>
      <c r="J141" s="274"/>
      <c r="K141" s="275"/>
    </row>
    <row r="142" spans="1:11" x14ac:dyDescent="0.25">
      <c r="A142" s="209"/>
      <c r="B142" s="210"/>
      <c r="C142" s="210"/>
      <c r="D142" s="210"/>
      <c r="E142" s="211"/>
      <c r="F142" s="6"/>
      <c r="G142" s="6"/>
      <c r="H142" s="6"/>
      <c r="I142" s="6"/>
      <c r="J142" s="6"/>
      <c r="K142" s="18"/>
    </row>
    <row r="143" spans="1:11" x14ac:dyDescent="0.25">
      <c r="A143" s="212"/>
      <c r="B143" s="213"/>
      <c r="C143" s="213"/>
      <c r="D143" s="213"/>
      <c r="E143" s="214"/>
      <c r="F143" s="6"/>
      <c r="G143" s="204" t="s">
        <v>26</v>
      </c>
      <c r="H143" s="204"/>
      <c r="I143" s="273"/>
      <c r="J143" s="274"/>
      <c r="K143" s="275"/>
    </row>
    <row r="144" spans="1:11" x14ac:dyDescent="0.25">
      <c r="A144" s="17"/>
      <c r="B144" s="147"/>
      <c r="C144" s="147"/>
      <c r="D144" s="6"/>
      <c r="E144" s="6"/>
      <c r="F144" s="6"/>
      <c r="G144" s="6"/>
      <c r="H144" s="6"/>
      <c r="I144" s="6"/>
      <c r="J144" s="6"/>
      <c r="K144" s="18"/>
    </row>
    <row r="145" spans="1:13" x14ac:dyDescent="0.25">
      <c r="A145" s="235"/>
      <c r="B145" s="204"/>
      <c r="C145" s="204"/>
      <c r="D145" s="204"/>
      <c r="E145" s="204"/>
      <c r="F145" s="204"/>
      <c r="G145" s="204"/>
      <c r="H145" s="204"/>
      <c r="I145" s="204"/>
      <c r="J145" s="204"/>
      <c r="K145" s="224"/>
    </row>
    <row r="146" spans="1:13" x14ac:dyDescent="0.25">
      <c r="A146" s="235" t="s">
        <v>489</v>
      </c>
      <c r="B146" s="204"/>
      <c r="C146" s="204"/>
      <c r="D146" s="204"/>
      <c r="E146" s="90"/>
      <c r="F146" s="90"/>
      <c r="G146" s="90"/>
      <c r="H146" s="90"/>
      <c r="I146" s="90"/>
      <c r="J146" s="90"/>
      <c r="K146" s="93"/>
    </row>
    <row r="147" spans="1:13" x14ac:dyDescent="0.25">
      <c r="A147" s="206"/>
      <c r="B147" s="207"/>
      <c r="C147" s="207"/>
      <c r="D147" s="207"/>
      <c r="E147" s="208"/>
      <c r="F147" s="6"/>
      <c r="G147" s="7" t="s">
        <v>250</v>
      </c>
      <c r="H147" s="7"/>
      <c r="I147" s="273"/>
      <c r="J147" s="274"/>
      <c r="K147" s="275"/>
    </row>
    <row r="148" spans="1:13" x14ac:dyDescent="0.25">
      <c r="A148" s="209"/>
      <c r="B148" s="210"/>
      <c r="C148" s="210"/>
      <c r="D148" s="210"/>
      <c r="E148" s="211"/>
      <c r="F148" s="6"/>
      <c r="G148" s="6"/>
      <c r="H148" s="6"/>
      <c r="I148" s="6"/>
      <c r="J148" s="6"/>
      <c r="K148" s="18"/>
    </row>
    <row r="149" spans="1:13" x14ac:dyDescent="0.25">
      <c r="A149" s="212"/>
      <c r="B149" s="213"/>
      <c r="C149" s="213"/>
      <c r="D149" s="213"/>
      <c r="E149" s="214"/>
      <c r="F149" s="6"/>
      <c r="G149" s="204" t="s">
        <v>26</v>
      </c>
      <c r="H149" s="204"/>
      <c r="I149" s="273"/>
      <c r="J149" s="274"/>
      <c r="K149" s="275"/>
    </row>
    <row r="150" spans="1:13" x14ac:dyDescent="0.25">
      <c r="A150" s="17"/>
      <c r="B150" s="147"/>
      <c r="C150" s="147"/>
      <c r="D150" s="6"/>
      <c r="E150" s="6"/>
      <c r="F150" s="6"/>
      <c r="G150" s="6"/>
      <c r="H150" s="6"/>
      <c r="I150" s="6"/>
      <c r="J150" s="6"/>
      <c r="K150" s="18"/>
    </row>
    <row r="151" spans="1:13" ht="23.25" x14ac:dyDescent="0.25">
      <c r="A151" s="261" t="s">
        <v>27</v>
      </c>
      <c r="B151" s="262"/>
      <c r="C151" s="262"/>
      <c r="D151" s="262"/>
      <c r="E151" s="262"/>
      <c r="F151" s="262"/>
      <c r="G151" s="262"/>
      <c r="H151" s="262"/>
      <c r="I151" s="262"/>
      <c r="J151" s="262"/>
      <c r="K151" s="263"/>
    </row>
    <row r="152" spans="1:13" ht="15.75" x14ac:dyDescent="0.25">
      <c r="A152" s="280" t="s">
        <v>28</v>
      </c>
      <c r="B152" s="281"/>
      <c r="C152" s="281"/>
      <c r="D152" s="281"/>
      <c r="E152" s="281"/>
      <c r="F152" s="281"/>
      <c r="G152" s="281"/>
      <c r="H152" s="281"/>
      <c r="I152" s="281"/>
      <c r="J152" s="281"/>
      <c r="K152" s="282"/>
      <c r="M152" s="130" t="s">
        <v>491</v>
      </c>
    </row>
    <row r="153" spans="1:13" ht="10.5" customHeight="1" x14ac:dyDescent="0.25">
      <c r="A153" s="235" t="s">
        <v>29</v>
      </c>
      <c r="B153" s="204"/>
      <c r="C153" s="204"/>
      <c r="D153" s="204"/>
      <c r="E153" s="90"/>
      <c r="F153" s="90"/>
      <c r="G153" s="90"/>
      <c r="H153" s="90"/>
      <c r="I153" s="90"/>
      <c r="J153" s="90"/>
      <c r="K153" s="93"/>
      <c r="M153" s="130" t="s">
        <v>492</v>
      </c>
    </row>
    <row r="154" spans="1:13" ht="19.5" customHeight="1" x14ac:dyDescent="0.25">
      <c r="A154" s="17"/>
      <c r="B154" s="271" t="s">
        <v>178</v>
      </c>
      <c r="C154" s="271"/>
      <c r="D154" s="7"/>
      <c r="E154" s="271" t="s">
        <v>490</v>
      </c>
      <c r="F154" s="271"/>
      <c r="G154" s="6"/>
      <c r="H154" s="271" t="s">
        <v>30</v>
      </c>
      <c r="I154" s="271"/>
      <c r="J154" s="271"/>
      <c r="K154" s="272"/>
      <c r="M154" s="130" t="s">
        <v>495</v>
      </c>
    </row>
    <row r="155" spans="1:13" x14ac:dyDescent="0.25">
      <c r="A155" s="17"/>
      <c r="B155" s="286"/>
      <c r="C155" s="287"/>
      <c r="D155" s="6"/>
      <c r="E155" s="288"/>
      <c r="F155" s="289"/>
      <c r="G155" s="6"/>
      <c r="H155" s="6"/>
      <c r="I155" s="6"/>
      <c r="J155" s="6"/>
      <c r="K155" s="18"/>
      <c r="M155" s="130" t="s">
        <v>493</v>
      </c>
    </row>
    <row r="156" spans="1:13" ht="27" x14ac:dyDescent="0.25">
      <c r="A156" s="17"/>
      <c r="B156" s="147"/>
      <c r="C156" s="147"/>
      <c r="D156" s="6"/>
      <c r="E156" s="6"/>
      <c r="F156" s="6"/>
      <c r="G156" s="6"/>
      <c r="H156" s="6"/>
      <c r="I156" s="6"/>
      <c r="J156" s="6"/>
      <c r="K156" s="18"/>
      <c r="M156" s="130" t="s">
        <v>494</v>
      </c>
    </row>
    <row r="157" spans="1:13" x14ac:dyDescent="0.25">
      <c r="A157" s="17"/>
      <c r="B157" s="271" t="s">
        <v>179</v>
      </c>
      <c r="C157" s="271"/>
      <c r="D157" s="271"/>
      <c r="E157" s="271"/>
      <c r="F157" s="271"/>
      <c r="G157" s="6"/>
      <c r="H157" s="283"/>
      <c r="I157" s="284"/>
      <c r="J157" s="285"/>
      <c r="K157" s="18"/>
      <c r="M157" s="130" t="s">
        <v>496</v>
      </c>
    </row>
    <row r="158" spans="1:13" ht="27" x14ac:dyDescent="0.25">
      <c r="A158" s="17"/>
      <c r="B158" s="147"/>
      <c r="C158" s="147"/>
      <c r="D158" s="6"/>
      <c r="E158" s="6"/>
      <c r="F158" s="6"/>
      <c r="G158" s="6"/>
      <c r="H158" s="6"/>
      <c r="I158" s="6"/>
      <c r="J158" s="6"/>
      <c r="K158" s="18"/>
      <c r="M158" s="130" t="s">
        <v>497</v>
      </c>
    </row>
    <row r="159" spans="1:13" ht="21.75" customHeight="1" x14ac:dyDescent="0.25">
      <c r="A159" s="17"/>
      <c r="B159" s="292" t="s">
        <v>504</v>
      </c>
      <c r="C159" s="292"/>
      <c r="D159" s="292"/>
      <c r="E159" s="293"/>
      <c r="F159" s="290"/>
      <c r="G159" s="291"/>
      <c r="H159" s="6"/>
      <c r="I159" s="19"/>
      <c r="J159" s="133"/>
      <c r="K159" s="18"/>
      <c r="M159" s="130" t="s">
        <v>498</v>
      </c>
    </row>
    <row r="160" spans="1:13" ht="13.5" customHeight="1" x14ac:dyDescent="0.25">
      <c r="A160" s="17"/>
      <c r="B160" s="147"/>
      <c r="C160" s="147"/>
      <c r="D160" s="6"/>
      <c r="E160" s="6"/>
      <c r="F160" s="6"/>
      <c r="G160" s="6"/>
      <c r="H160" s="6"/>
      <c r="I160" s="6"/>
      <c r="J160" s="6"/>
      <c r="K160" s="18"/>
      <c r="M160" s="130" t="s">
        <v>503</v>
      </c>
    </row>
    <row r="161" spans="1:13" ht="24" customHeight="1" x14ac:dyDescent="0.25">
      <c r="A161" s="17"/>
      <c r="B161" s="147"/>
      <c r="C161" s="147"/>
      <c r="D161" s="6"/>
      <c r="E161" s="6"/>
      <c r="F161" s="290"/>
      <c r="G161" s="291"/>
      <c r="H161" s="6"/>
      <c r="I161" s="19"/>
      <c r="J161" s="133"/>
      <c r="K161" s="18"/>
      <c r="M161" s="130"/>
    </row>
    <row r="162" spans="1:13" x14ac:dyDescent="0.25">
      <c r="A162" s="17"/>
      <c r="B162" s="147"/>
      <c r="C162" s="147"/>
      <c r="D162" s="6"/>
      <c r="E162" s="6"/>
      <c r="F162" s="6"/>
      <c r="G162" s="6"/>
      <c r="H162" s="6"/>
      <c r="I162" s="6"/>
      <c r="J162" s="6"/>
      <c r="K162" s="18"/>
      <c r="M162" s="130" t="s">
        <v>499</v>
      </c>
    </row>
    <row r="163" spans="1:13" ht="27" x14ac:dyDescent="0.25">
      <c r="A163" s="57"/>
      <c r="B163" s="279" t="s">
        <v>31</v>
      </c>
      <c r="C163" s="279"/>
      <c r="D163" s="279"/>
      <c r="E163" s="10"/>
      <c r="F163" s="11"/>
      <c r="G163" s="279" t="s">
        <v>32</v>
      </c>
      <c r="H163" s="279"/>
      <c r="I163" s="279"/>
      <c r="J163" s="10"/>
      <c r="K163" s="58"/>
      <c r="M163" s="130" t="s">
        <v>500</v>
      </c>
    </row>
    <row r="164" spans="1:13" x14ac:dyDescent="0.25">
      <c r="A164" s="17"/>
      <c r="B164" s="147"/>
      <c r="C164" s="147"/>
      <c r="D164" s="6"/>
      <c r="E164" s="6"/>
      <c r="F164" s="6"/>
      <c r="G164" s="6"/>
      <c r="H164" s="6"/>
      <c r="I164" s="6"/>
      <c r="J164" s="6"/>
      <c r="K164" s="18"/>
      <c r="M164" s="132" t="s">
        <v>501</v>
      </c>
    </row>
    <row r="165" spans="1:13" x14ac:dyDescent="0.25">
      <c r="A165" s="235" t="s">
        <v>180</v>
      </c>
      <c r="B165" s="204"/>
      <c r="C165" s="204"/>
      <c r="D165" s="204"/>
      <c r="E165" s="204"/>
      <c r="F165" s="204"/>
      <c r="G165" s="204"/>
      <c r="H165" s="204"/>
      <c r="I165" s="204"/>
      <c r="J165" s="204"/>
      <c r="K165" s="224"/>
      <c r="M165" s="130" t="s">
        <v>502</v>
      </c>
    </row>
    <row r="166" spans="1:13" x14ac:dyDescent="0.25">
      <c r="A166" s="17"/>
      <c r="B166" s="147"/>
      <c r="C166" s="147"/>
      <c r="D166" s="6"/>
      <c r="E166" s="6"/>
      <c r="F166" s="6"/>
      <c r="G166" s="6"/>
      <c r="H166" s="6"/>
      <c r="I166" s="6"/>
      <c r="J166" s="6"/>
      <c r="K166" s="18"/>
    </row>
    <row r="167" spans="1:13" x14ac:dyDescent="0.25">
      <c r="A167" s="17"/>
      <c r="B167" s="271" t="s">
        <v>33</v>
      </c>
      <c r="C167" s="271"/>
      <c r="D167" s="6"/>
      <c r="E167" s="271" t="s">
        <v>34</v>
      </c>
      <c r="F167" s="271"/>
      <c r="G167" s="6"/>
      <c r="H167" s="271" t="s">
        <v>35</v>
      </c>
      <c r="I167" s="271"/>
      <c r="J167" s="6"/>
      <c r="K167" s="18"/>
    </row>
    <row r="168" spans="1:13" x14ac:dyDescent="0.25">
      <c r="A168" s="17"/>
      <c r="B168" s="294"/>
      <c r="C168" s="295"/>
      <c r="D168" s="6"/>
      <c r="E168" s="288"/>
      <c r="F168" s="289"/>
      <c r="G168" s="6"/>
      <c r="H168" s="288"/>
      <c r="I168" s="296"/>
      <c r="J168" s="289"/>
      <c r="K168" s="18"/>
    </row>
    <row r="169" spans="1:13" x14ac:dyDescent="0.25">
      <c r="A169" s="17"/>
      <c r="B169" s="147"/>
      <c r="C169" s="147"/>
      <c r="D169" s="6"/>
      <c r="E169" s="6"/>
      <c r="F169" s="6"/>
      <c r="G169" s="6"/>
      <c r="H169" s="6"/>
      <c r="I169" s="6"/>
      <c r="J169" s="6"/>
      <c r="K169" s="18"/>
    </row>
    <row r="170" spans="1:13" x14ac:dyDescent="0.25">
      <c r="A170" s="17"/>
      <c r="B170" s="271" t="s">
        <v>36</v>
      </c>
      <c r="C170" s="271"/>
      <c r="D170" s="6"/>
      <c r="E170" s="271" t="s">
        <v>37</v>
      </c>
      <c r="F170" s="271"/>
      <c r="G170" s="6"/>
      <c r="H170" s="8"/>
      <c r="I170" s="8"/>
      <c r="J170" s="8" t="s">
        <v>38</v>
      </c>
      <c r="K170" s="18"/>
    </row>
    <row r="171" spans="1:13" x14ac:dyDescent="0.25">
      <c r="A171" s="17"/>
      <c r="B171" s="294"/>
      <c r="C171" s="295"/>
      <c r="D171" s="6"/>
      <c r="E171" s="288"/>
      <c r="F171" s="296"/>
      <c r="G171" s="296"/>
      <c r="H171" s="289"/>
      <c r="I171" s="8"/>
      <c r="J171" s="112"/>
      <c r="K171" s="18"/>
    </row>
    <row r="172" spans="1:13" x14ac:dyDescent="0.25">
      <c r="A172" s="17"/>
      <c r="B172" s="147"/>
      <c r="C172" s="147"/>
      <c r="D172" s="6"/>
      <c r="E172" s="6"/>
      <c r="F172" s="6"/>
      <c r="G172" s="6"/>
      <c r="H172" s="6"/>
      <c r="I172" s="8"/>
      <c r="J172" s="6"/>
      <c r="K172" s="18"/>
    </row>
    <row r="173" spans="1:13" x14ac:dyDescent="0.25">
      <c r="A173" s="17"/>
      <c r="B173" s="271" t="s">
        <v>39</v>
      </c>
      <c r="C173" s="279"/>
      <c r="D173" s="6"/>
      <c r="E173" s="271" t="s">
        <v>40</v>
      </c>
      <c r="F173" s="279"/>
      <c r="G173" s="6"/>
      <c r="H173" s="8" t="s">
        <v>41</v>
      </c>
      <c r="I173" s="8"/>
      <c r="J173" s="8" t="s">
        <v>42</v>
      </c>
      <c r="K173" s="18"/>
    </row>
    <row r="174" spans="1:13" x14ac:dyDescent="0.25">
      <c r="A174" s="17"/>
      <c r="B174" s="294"/>
      <c r="C174" s="295"/>
      <c r="D174" s="6"/>
      <c r="E174" s="288"/>
      <c r="F174" s="289"/>
      <c r="G174" s="6"/>
      <c r="H174" s="112"/>
      <c r="I174" s="6"/>
      <c r="J174" s="112"/>
      <c r="K174" s="18"/>
    </row>
    <row r="175" spans="1:13" x14ac:dyDescent="0.25">
      <c r="A175" s="17"/>
      <c r="B175" s="147"/>
      <c r="C175" s="147"/>
      <c r="D175" s="6"/>
      <c r="E175" s="6"/>
      <c r="F175" s="6"/>
      <c r="G175" s="6"/>
      <c r="H175" s="6"/>
      <c r="I175" s="6"/>
      <c r="J175" s="6"/>
      <c r="K175" s="18"/>
    </row>
    <row r="176" spans="1:13" x14ac:dyDescent="0.25">
      <c r="A176" s="17"/>
      <c r="B176" s="271" t="s">
        <v>43</v>
      </c>
      <c r="C176" s="279"/>
      <c r="D176" s="6"/>
      <c r="E176" s="271" t="s">
        <v>44</v>
      </c>
      <c r="F176" s="279"/>
      <c r="G176" s="6"/>
      <c r="H176" s="271" t="s">
        <v>45</v>
      </c>
      <c r="I176" s="279"/>
      <c r="J176" s="6"/>
      <c r="K176" s="18"/>
    </row>
    <row r="177" spans="1:12" x14ac:dyDescent="0.25">
      <c r="A177" s="17"/>
      <c r="B177" s="294"/>
      <c r="C177" s="295"/>
      <c r="D177" s="6"/>
      <c r="E177" s="288"/>
      <c r="F177" s="289"/>
      <c r="G177" s="6"/>
      <c r="H177" s="288"/>
      <c r="I177" s="296"/>
      <c r="J177" s="289"/>
      <c r="K177" s="18"/>
    </row>
    <row r="178" spans="1:12" x14ac:dyDescent="0.25">
      <c r="A178" s="17"/>
      <c r="B178" s="147"/>
      <c r="C178" s="147"/>
      <c r="D178" s="6"/>
      <c r="E178" s="6"/>
      <c r="F178" s="6"/>
      <c r="G178" s="6"/>
      <c r="H178" s="6"/>
      <c r="I178" s="6"/>
      <c r="J178" s="6"/>
      <c r="K178" s="18"/>
    </row>
    <row r="179" spans="1:12" ht="15.75" x14ac:dyDescent="0.25">
      <c r="A179" s="54"/>
      <c r="B179" s="149"/>
      <c r="C179" s="149"/>
      <c r="D179" s="12"/>
      <c r="E179" s="12"/>
      <c r="F179" s="12"/>
      <c r="G179" s="12"/>
      <c r="H179" s="12"/>
      <c r="I179" s="12"/>
      <c r="J179" s="12"/>
      <c r="K179" s="55"/>
      <c r="L179" s="13"/>
    </row>
    <row r="180" spans="1:12" x14ac:dyDescent="0.25">
      <c r="A180" s="235" t="s">
        <v>46</v>
      </c>
      <c r="B180" s="204"/>
      <c r="C180" s="204"/>
      <c r="D180" s="204"/>
      <c r="E180" s="204"/>
      <c r="F180" s="204"/>
      <c r="G180" s="204"/>
      <c r="H180" s="204"/>
      <c r="I180" s="204"/>
      <c r="J180" s="204"/>
      <c r="K180" s="224"/>
    </row>
    <row r="181" spans="1:12" x14ac:dyDescent="0.25">
      <c r="A181" s="17"/>
      <c r="B181" s="147"/>
      <c r="C181" s="147"/>
      <c r="D181" s="6"/>
      <c r="E181" s="6"/>
      <c r="F181" s="6"/>
      <c r="G181" s="6"/>
      <c r="H181" s="6"/>
      <c r="I181" s="6"/>
      <c r="J181" s="6"/>
      <c r="K181" s="18"/>
    </row>
    <row r="182" spans="1:12" ht="15.75" x14ac:dyDescent="0.25">
      <c r="A182" s="297" t="s">
        <v>47</v>
      </c>
      <c r="B182" s="298"/>
      <c r="C182" s="298"/>
      <c r="D182" s="298"/>
      <c r="E182" s="298" t="s">
        <v>48</v>
      </c>
      <c r="F182" s="298"/>
      <c r="G182" s="298"/>
      <c r="H182" s="6"/>
      <c r="I182" s="6"/>
      <c r="J182" s="6"/>
      <c r="K182" s="18"/>
    </row>
    <row r="183" spans="1:12" x14ac:dyDescent="0.25">
      <c r="A183" s="17"/>
      <c r="B183" s="147"/>
      <c r="C183" s="147"/>
      <c r="D183" s="6"/>
      <c r="E183" s="6"/>
      <c r="F183" s="6"/>
      <c r="G183" s="6"/>
      <c r="H183" s="6"/>
      <c r="I183" s="6"/>
      <c r="J183" s="6"/>
      <c r="K183" s="18"/>
    </row>
    <row r="184" spans="1:12" x14ac:dyDescent="0.25">
      <c r="A184" s="299"/>
      <c r="B184" s="300"/>
      <c r="C184" s="300"/>
      <c r="D184" s="301"/>
      <c r="E184" s="299"/>
      <c r="F184" s="300"/>
      <c r="G184" s="301"/>
      <c r="H184" s="6"/>
      <c r="I184" s="6"/>
      <c r="J184" s="6"/>
      <c r="K184" s="18"/>
    </row>
    <row r="185" spans="1:12" x14ac:dyDescent="0.25">
      <c r="A185" s="17"/>
      <c r="B185" s="147"/>
      <c r="C185" s="147"/>
      <c r="D185" s="6"/>
      <c r="E185" s="6"/>
      <c r="F185" s="6"/>
      <c r="G185" s="6"/>
      <c r="H185" s="6"/>
      <c r="I185" s="6"/>
      <c r="J185" s="6"/>
      <c r="K185" s="18"/>
    </row>
    <row r="186" spans="1:12" ht="15.75" x14ac:dyDescent="0.25">
      <c r="A186" s="297" t="s">
        <v>49</v>
      </c>
      <c r="B186" s="298"/>
      <c r="C186" s="298"/>
      <c r="D186" s="298"/>
      <c r="E186" s="298" t="s">
        <v>50</v>
      </c>
      <c r="F186" s="298"/>
      <c r="G186" s="298"/>
      <c r="H186" s="6"/>
      <c r="I186" s="6"/>
      <c r="J186" s="6"/>
      <c r="K186" s="18"/>
    </row>
    <row r="187" spans="1:12" x14ac:dyDescent="0.25">
      <c r="A187" s="17"/>
      <c r="B187" s="147"/>
      <c r="C187" s="147"/>
      <c r="D187" s="6"/>
      <c r="E187" s="6"/>
      <c r="F187" s="6"/>
      <c r="G187" s="6"/>
      <c r="H187" s="6"/>
      <c r="I187" s="6"/>
      <c r="J187" s="6"/>
      <c r="K187" s="18"/>
    </row>
    <row r="188" spans="1:12" ht="23.25" x14ac:dyDescent="0.35">
      <c r="A188" s="299"/>
      <c r="B188" s="300"/>
      <c r="C188" s="300"/>
      <c r="D188" s="301"/>
      <c r="E188" s="302" t="s">
        <v>51</v>
      </c>
      <c r="F188" s="303"/>
      <c r="G188" s="303"/>
      <c r="H188" s="6"/>
      <c r="I188" s="6"/>
      <c r="J188" s="6"/>
      <c r="K188" s="18"/>
    </row>
    <row r="189" spans="1:12" x14ac:dyDescent="0.25">
      <c r="A189" s="17"/>
      <c r="B189" s="147"/>
      <c r="C189" s="147"/>
      <c r="D189" s="6"/>
      <c r="E189" s="6"/>
      <c r="F189" s="6"/>
      <c r="G189" s="6"/>
      <c r="H189" s="6"/>
      <c r="I189" s="6"/>
      <c r="J189" s="6"/>
      <c r="K189" s="18"/>
    </row>
    <row r="190" spans="1:12" ht="15.75" x14ac:dyDescent="0.25">
      <c r="A190" s="297" t="s">
        <v>52</v>
      </c>
      <c r="B190" s="298"/>
      <c r="C190" s="298"/>
      <c r="D190" s="298"/>
      <c r="E190" s="298"/>
      <c r="F190" s="298"/>
      <c r="G190" s="298"/>
      <c r="H190" s="6"/>
      <c r="I190" s="6"/>
      <c r="J190" s="6"/>
      <c r="K190" s="18"/>
    </row>
    <row r="191" spans="1:12" x14ac:dyDescent="0.25">
      <c r="A191" s="17"/>
      <c r="B191" s="147"/>
      <c r="C191" s="147"/>
      <c r="D191" s="6"/>
      <c r="E191" s="6"/>
      <c r="F191" s="6"/>
      <c r="G191" s="6"/>
      <c r="H191" s="6"/>
      <c r="I191" s="6"/>
      <c r="J191" s="6"/>
      <c r="K191" s="18"/>
    </row>
    <row r="192" spans="1:12" x14ac:dyDescent="0.25">
      <c r="A192" s="309"/>
      <c r="B192" s="310"/>
      <c r="C192" s="310"/>
      <c r="D192" s="310"/>
      <c r="E192" s="310"/>
      <c r="F192" s="310"/>
      <c r="G192" s="311"/>
      <c r="H192" s="6"/>
      <c r="I192" s="6"/>
      <c r="J192" s="6"/>
      <c r="K192" s="18"/>
    </row>
    <row r="193" spans="1:11" x14ac:dyDescent="0.25">
      <c r="A193" s="312"/>
      <c r="B193" s="313"/>
      <c r="C193" s="313"/>
      <c r="D193" s="313"/>
      <c r="E193" s="313"/>
      <c r="F193" s="313"/>
      <c r="G193" s="314"/>
      <c r="H193" s="6"/>
      <c r="I193" s="6"/>
      <c r="J193" s="6"/>
      <c r="K193" s="18"/>
    </row>
    <row r="194" spans="1:11" x14ac:dyDescent="0.25">
      <c r="A194" s="57"/>
      <c r="B194" s="148"/>
      <c r="C194" s="148"/>
      <c r="D194" s="11"/>
      <c r="E194" s="11"/>
      <c r="F194" s="11"/>
      <c r="G194" s="11"/>
      <c r="H194" s="11"/>
      <c r="I194" s="11"/>
      <c r="J194" s="11"/>
      <c r="K194" s="58"/>
    </row>
    <row r="195" spans="1:11" x14ac:dyDescent="0.25">
      <c r="A195" s="5"/>
      <c r="B195" s="150"/>
      <c r="C195" s="150"/>
      <c r="D195" s="5"/>
      <c r="E195" s="5"/>
      <c r="F195" s="5"/>
      <c r="G195" s="5"/>
      <c r="H195" s="5"/>
      <c r="I195" s="5"/>
      <c r="J195" s="5"/>
      <c r="K195" s="5"/>
    </row>
    <row r="196" spans="1:11" ht="15.75" x14ac:dyDescent="0.25">
      <c r="A196" s="306" t="s">
        <v>53</v>
      </c>
      <c r="B196" s="307"/>
      <c r="C196" s="307"/>
      <c r="D196" s="307"/>
      <c r="E196" s="307"/>
      <c r="F196" s="307"/>
      <c r="G196" s="307"/>
      <c r="H196" s="307"/>
      <c r="I196" s="307"/>
      <c r="J196" s="307"/>
      <c r="K196" s="308"/>
    </row>
    <row r="197" spans="1:11" x14ac:dyDescent="0.25">
      <c r="A197" s="235" t="s">
        <v>54</v>
      </c>
      <c r="B197" s="204"/>
      <c r="C197" s="204"/>
      <c r="D197" s="204"/>
      <c r="E197" s="204"/>
      <c r="F197" s="204"/>
      <c r="G197" s="204"/>
      <c r="H197" s="204"/>
      <c r="I197" s="204"/>
      <c r="J197" s="204"/>
      <c r="K197" s="224"/>
    </row>
    <row r="198" spans="1:11" x14ac:dyDescent="0.25">
      <c r="A198" s="17"/>
      <c r="B198" s="147"/>
      <c r="C198" s="147"/>
      <c r="D198" s="6"/>
      <c r="E198" s="6"/>
      <c r="F198" s="6"/>
      <c r="G198" s="6"/>
      <c r="H198" s="6"/>
      <c r="I198" s="6"/>
      <c r="J198" s="6"/>
      <c r="K198" s="18"/>
    </row>
    <row r="199" spans="1:11" x14ac:dyDescent="0.25">
      <c r="A199" s="17"/>
      <c r="B199" s="271" t="s">
        <v>55</v>
      </c>
      <c r="C199" s="271"/>
      <c r="D199" s="7"/>
      <c r="E199" s="271" t="s">
        <v>56</v>
      </c>
      <c r="F199" s="271"/>
      <c r="G199" s="6"/>
      <c r="H199" s="6"/>
      <c r="I199" s="6"/>
      <c r="J199" s="6"/>
      <c r="K199" s="18"/>
    </row>
    <row r="200" spans="1:11" x14ac:dyDescent="0.25">
      <c r="A200" s="17"/>
      <c r="B200" s="304"/>
      <c r="C200" s="305"/>
      <c r="D200" s="6"/>
      <c r="E200" s="288"/>
      <c r="F200" s="289"/>
      <c r="G200" s="6"/>
      <c r="H200" s="6"/>
      <c r="I200" s="6"/>
      <c r="J200" s="6"/>
      <c r="K200" s="18"/>
    </row>
    <row r="201" spans="1:11" x14ac:dyDescent="0.25">
      <c r="A201" s="17"/>
      <c r="B201" s="147"/>
      <c r="C201" s="147"/>
      <c r="D201" s="6"/>
      <c r="E201" s="6"/>
      <c r="F201" s="6"/>
      <c r="G201" s="6"/>
      <c r="H201" s="6"/>
      <c r="I201" s="6"/>
      <c r="J201" s="6"/>
      <c r="K201" s="18"/>
    </row>
    <row r="202" spans="1:11" x14ac:dyDescent="0.25">
      <c r="A202" s="17"/>
      <c r="B202" s="271" t="s">
        <v>57</v>
      </c>
      <c r="C202" s="271"/>
      <c r="D202" s="6"/>
      <c r="E202" s="8" t="s">
        <v>58</v>
      </c>
      <c r="F202" s="6"/>
      <c r="G202" s="8" t="s">
        <v>38</v>
      </c>
      <c r="H202" s="6"/>
      <c r="I202" s="92"/>
      <c r="J202" s="6"/>
      <c r="K202" s="18"/>
    </row>
    <row r="203" spans="1:11" x14ac:dyDescent="0.25">
      <c r="A203" s="110"/>
      <c r="B203" s="9"/>
      <c r="C203" s="9"/>
      <c r="D203" s="6"/>
      <c r="E203" s="315"/>
      <c r="F203" s="6"/>
      <c r="G203" s="315"/>
      <c r="H203" s="6"/>
      <c r="I203" s="6"/>
      <c r="J203" s="6"/>
      <c r="K203" s="18"/>
    </row>
    <row r="204" spans="1:11" x14ac:dyDescent="0.25">
      <c r="A204" s="17"/>
      <c r="B204" s="147"/>
      <c r="C204" s="147"/>
      <c r="D204" s="6"/>
      <c r="E204" s="316"/>
      <c r="F204" s="6"/>
      <c r="G204" s="316"/>
      <c r="H204" s="6"/>
      <c r="I204" s="6"/>
      <c r="J204" s="6"/>
      <c r="K204" s="18"/>
    </row>
    <row r="205" spans="1:11" x14ac:dyDescent="0.25">
      <c r="A205" s="17"/>
      <c r="B205" s="147"/>
      <c r="C205" s="147"/>
      <c r="D205" s="6"/>
      <c r="E205" s="6"/>
      <c r="F205" s="6"/>
      <c r="G205" s="6"/>
      <c r="H205" s="6"/>
      <c r="I205" s="6"/>
      <c r="J205" s="6"/>
      <c r="K205" s="18"/>
    </row>
    <row r="206" spans="1:11" x14ac:dyDescent="0.25">
      <c r="A206" s="17"/>
      <c r="B206" s="271" t="s">
        <v>59</v>
      </c>
      <c r="C206" s="271"/>
      <c r="D206" s="6"/>
      <c r="E206" s="8" t="s">
        <v>60</v>
      </c>
      <c r="F206" s="6"/>
      <c r="G206" s="271" t="s">
        <v>61</v>
      </c>
      <c r="H206" s="271"/>
      <c r="I206" s="6"/>
      <c r="J206" s="6"/>
      <c r="K206" s="18"/>
    </row>
    <row r="207" spans="1:11" x14ac:dyDescent="0.25">
      <c r="A207" s="17"/>
      <c r="B207" s="304"/>
      <c r="C207" s="305"/>
      <c r="D207" s="6"/>
      <c r="E207" s="113"/>
      <c r="F207" s="6"/>
      <c r="G207" s="317"/>
      <c r="H207" s="318"/>
      <c r="I207" s="6"/>
      <c r="J207" s="6"/>
      <c r="K207" s="18"/>
    </row>
    <row r="208" spans="1:11" x14ac:dyDescent="0.25">
      <c r="A208" s="17"/>
      <c r="B208" s="147"/>
      <c r="C208" s="147"/>
      <c r="D208" s="6"/>
      <c r="E208" s="6"/>
      <c r="F208" s="6"/>
      <c r="G208" s="6"/>
      <c r="H208" s="6"/>
      <c r="I208" s="6"/>
      <c r="J208" s="6"/>
      <c r="K208" s="18"/>
    </row>
    <row r="209" spans="1:11" x14ac:dyDescent="0.25">
      <c r="A209" s="17"/>
      <c r="B209" s="271" t="s">
        <v>505</v>
      </c>
      <c r="C209" s="271"/>
      <c r="D209" s="6"/>
      <c r="E209" s="6"/>
      <c r="F209" s="6"/>
      <c r="G209" s="6"/>
      <c r="H209" s="6"/>
      <c r="I209" s="6"/>
      <c r="J209" s="6"/>
      <c r="K209" s="18"/>
    </row>
    <row r="210" spans="1:11" x14ac:dyDescent="0.25">
      <c r="A210" s="17"/>
      <c r="B210" s="319"/>
      <c r="C210" s="320"/>
      <c r="D210" s="320"/>
      <c r="E210" s="320"/>
      <c r="F210" s="320"/>
      <c r="G210" s="320"/>
      <c r="H210" s="320"/>
      <c r="I210" s="320"/>
      <c r="J210" s="321"/>
      <c r="K210" s="18"/>
    </row>
    <row r="211" spans="1:11" x14ac:dyDescent="0.25">
      <c r="A211" s="17"/>
      <c r="B211" s="322"/>
      <c r="C211" s="323"/>
      <c r="D211" s="323"/>
      <c r="E211" s="323"/>
      <c r="F211" s="323"/>
      <c r="G211" s="323"/>
      <c r="H211" s="323"/>
      <c r="I211" s="323"/>
      <c r="J211" s="324"/>
      <c r="K211" s="18"/>
    </row>
    <row r="212" spans="1:11" x14ac:dyDescent="0.25">
      <c r="A212" s="17"/>
      <c r="B212" s="322"/>
      <c r="C212" s="323"/>
      <c r="D212" s="323"/>
      <c r="E212" s="323"/>
      <c r="F212" s="323"/>
      <c r="G212" s="323"/>
      <c r="H212" s="323"/>
      <c r="I212" s="323"/>
      <c r="J212" s="324"/>
      <c r="K212" s="18"/>
    </row>
    <row r="213" spans="1:11" x14ac:dyDescent="0.25">
      <c r="A213" s="17"/>
      <c r="B213" s="322"/>
      <c r="C213" s="323"/>
      <c r="D213" s="323"/>
      <c r="E213" s="323"/>
      <c r="F213" s="323"/>
      <c r="G213" s="323"/>
      <c r="H213" s="323"/>
      <c r="I213" s="323"/>
      <c r="J213" s="324"/>
      <c r="K213" s="18"/>
    </row>
    <row r="214" spans="1:11" x14ac:dyDescent="0.25">
      <c r="A214" s="17"/>
      <c r="B214" s="322"/>
      <c r="C214" s="323"/>
      <c r="D214" s="323"/>
      <c r="E214" s="323"/>
      <c r="F214" s="323"/>
      <c r="G214" s="323"/>
      <c r="H214" s="323"/>
      <c r="I214" s="323"/>
      <c r="J214" s="324"/>
      <c r="K214" s="18"/>
    </row>
    <row r="215" spans="1:11" x14ac:dyDescent="0.25">
      <c r="A215" s="17"/>
      <c r="B215" s="322"/>
      <c r="C215" s="323"/>
      <c r="D215" s="323"/>
      <c r="E215" s="323"/>
      <c r="F215" s="323"/>
      <c r="G215" s="323"/>
      <c r="H215" s="323"/>
      <c r="I215" s="323"/>
      <c r="J215" s="324"/>
      <c r="K215" s="18"/>
    </row>
    <row r="216" spans="1:11" x14ac:dyDescent="0.25">
      <c r="A216" s="17"/>
      <c r="B216" s="322"/>
      <c r="C216" s="323"/>
      <c r="D216" s="323"/>
      <c r="E216" s="323"/>
      <c r="F216" s="323"/>
      <c r="G216" s="323"/>
      <c r="H216" s="323"/>
      <c r="I216" s="323"/>
      <c r="J216" s="324"/>
      <c r="K216" s="18"/>
    </row>
    <row r="217" spans="1:11" x14ac:dyDescent="0.25">
      <c r="A217" s="17"/>
      <c r="B217" s="322"/>
      <c r="C217" s="323"/>
      <c r="D217" s="323"/>
      <c r="E217" s="323"/>
      <c r="F217" s="323"/>
      <c r="G217" s="323"/>
      <c r="H217" s="323"/>
      <c r="I217" s="323"/>
      <c r="J217" s="324"/>
      <c r="K217" s="18"/>
    </row>
    <row r="218" spans="1:11" x14ac:dyDescent="0.25">
      <c r="A218" s="17"/>
      <c r="B218" s="322"/>
      <c r="C218" s="323"/>
      <c r="D218" s="323"/>
      <c r="E218" s="323"/>
      <c r="F218" s="323"/>
      <c r="G218" s="323"/>
      <c r="H218" s="323"/>
      <c r="I218" s="323"/>
      <c r="J218" s="324"/>
      <c r="K218" s="18"/>
    </row>
    <row r="219" spans="1:11" x14ac:dyDescent="0.25">
      <c r="A219" s="17"/>
      <c r="B219" s="322"/>
      <c r="C219" s="323"/>
      <c r="D219" s="323"/>
      <c r="E219" s="323"/>
      <c r="F219" s="323"/>
      <c r="G219" s="323"/>
      <c r="H219" s="323"/>
      <c r="I219" s="323"/>
      <c r="J219" s="324"/>
      <c r="K219" s="18"/>
    </row>
    <row r="220" spans="1:11" x14ac:dyDescent="0.25">
      <c r="A220" s="17"/>
      <c r="B220" s="322"/>
      <c r="C220" s="323"/>
      <c r="D220" s="323"/>
      <c r="E220" s="323"/>
      <c r="F220" s="323"/>
      <c r="G220" s="323"/>
      <c r="H220" s="323"/>
      <c r="I220" s="323"/>
      <c r="J220" s="324"/>
      <c r="K220" s="18"/>
    </row>
    <row r="221" spans="1:11" x14ac:dyDescent="0.25">
      <c r="A221" s="17"/>
      <c r="B221" s="322"/>
      <c r="C221" s="323"/>
      <c r="D221" s="323"/>
      <c r="E221" s="323"/>
      <c r="F221" s="323"/>
      <c r="G221" s="323"/>
      <c r="H221" s="323"/>
      <c r="I221" s="323"/>
      <c r="J221" s="324"/>
      <c r="K221" s="18"/>
    </row>
    <row r="222" spans="1:11" x14ac:dyDescent="0.25">
      <c r="A222" s="17"/>
      <c r="B222" s="322"/>
      <c r="C222" s="323"/>
      <c r="D222" s="323"/>
      <c r="E222" s="323"/>
      <c r="F222" s="323"/>
      <c r="G222" s="323"/>
      <c r="H222" s="323"/>
      <c r="I222" s="323"/>
      <c r="J222" s="324"/>
      <c r="K222" s="18"/>
    </row>
    <row r="223" spans="1:11" x14ac:dyDescent="0.25">
      <c r="A223" s="17"/>
      <c r="B223" s="322"/>
      <c r="C223" s="323"/>
      <c r="D223" s="323"/>
      <c r="E223" s="323"/>
      <c r="F223" s="323"/>
      <c r="G223" s="323"/>
      <c r="H223" s="323"/>
      <c r="I223" s="323"/>
      <c r="J223" s="324"/>
      <c r="K223" s="18"/>
    </row>
    <row r="224" spans="1:11" x14ac:dyDescent="0.25">
      <c r="A224" s="17"/>
      <c r="B224" s="325"/>
      <c r="C224" s="326"/>
      <c r="D224" s="326"/>
      <c r="E224" s="326"/>
      <c r="F224" s="326"/>
      <c r="G224" s="326"/>
      <c r="H224" s="326"/>
      <c r="I224" s="326"/>
      <c r="J224" s="327"/>
      <c r="K224" s="18"/>
    </row>
    <row r="225" spans="1:11" x14ac:dyDescent="0.25">
      <c r="A225" s="17"/>
      <c r="B225" s="271"/>
      <c r="C225" s="271"/>
      <c r="D225" s="6"/>
      <c r="E225" s="6"/>
      <c r="F225" s="6"/>
      <c r="G225" s="6"/>
      <c r="H225" s="6"/>
      <c r="I225" s="6"/>
      <c r="J225" s="6"/>
      <c r="K225" s="18"/>
    </row>
    <row r="226" spans="1:11" x14ac:dyDescent="0.25">
      <c r="A226" s="54"/>
      <c r="B226" s="149"/>
      <c r="C226" s="149"/>
      <c r="D226" s="12"/>
      <c r="E226" s="12"/>
      <c r="F226" s="12"/>
      <c r="G226" s="12"/>
      <c r="H226" s="12"/>
      <c r="I226" s="12"/>
      <c r="J226" s="12"/>
      <c r="K226" s="55"/>
    </row>
    <row r="227" spans="1:11" x14ac:dyDescent="0.25">
      <c r="A227" s="235" t="s">
        <v>62</v>
      </c>
      <c r="B227" s="204"/>
      <c r="C227" s="204"/>
      <c r="D227" s="204"/>
      <c r="E227" s="204"/>
      <c r="F227" s="204"/>
      <c r="G227" s="204"/>
      <c r="H227" s="204"/>
      <c r="I227" s="204"/>
      <c r="J227" s="204"/>
      <c r="K227" s="224"/>
    </row>
    <row r="228" spans="1:11" x14ac:dyDescent="0.25">
      <c r="A228" s="17"/>
      <c r="B228" s="147"/>
      <c r="C228" s="147"/>
      <c r="D228" s="6"/>
      <c r="E228" s="6"/>
      <c r="F228" s="6"/>
      <c r="G228" s="6"/>
      <c r="H228" s="6"/>
      <c r="I228" s="6"/>
      <c r="J228" s="6"/>
      <c r="K228" s="18"/>
    </row>
    <row r="229" spans="1:11" x14ac:dyDescent="0.25">
      <c r="A229" s="17"/>
      <c r="B229" s="271" t="s">
        <v>33</v>
      </c>
      <c r="C229" s="271"/>
      <c r="D229" s="6"/>
      <c r="E229" s="271" t="s">
        <v>34</v>
      </c>
      <c r="F229" s="271"/>
      <c r="G229" s="6"/>
      <c r="H229" s="271" t="s">
        <v>35</v>
      </c>
      <c r="I229" s="271"/>
      <c r="J229" s="6"/>
      <c r="K229" s="18"/>
    </row>
    <row r="230" spans="1:11" x14ac:dyDescent="0.25">
      <c r="A230" s="17"/>
      <c r="B230" s="294"/>
      <c r="C230" s="295"/>
      <c r="D230" s="6"/>
      <c r="E230" s="288"/>
      <c r="F230" s="289"/>
      <c r="G230" s="6"/>
      <c r="H230" s="288"/>
      <c r="I230" s="296"/>
      <c r="J230" s="289"/>
      <c r="K230" s="18"/>
    </row>
    <row r="231" spans="1:11" x14ac:dyDescent="0.25">
      <c r="A231" s="17"/>
      <c r="B231" s="147"/>
      <c r="C231" s="147"/>
      <c r="D231" s="6"/>
      <c r="E231" s="6"/>
      <c r="F231" s="6"/>
      <c r="G231" s="6"/>
      <c r="H231" s="6"/>
      <c r="I231" s="6"/>
      <c r="J231" s="6"/>
      <c r="K231" s="18"/>
    </row>
    <row r="232" spans="1:11" x14ac:dyDescent="0.25">
      <c r="A232" s="17"/>
      <c r="B232" s="271" t="s">
        <v>36</v>
      </c>
      <c r="C232" s="271"/>
      <c r="D232" s="6"/>
      <c r="E232" s="271" t="s">
        <v>37</v>
      </c>
      <c r="F232" s="271"/>
      <c r="G232" s="6"/>
      <c r="H232" s="8"/>
      <c r="I232" s="8"/>
      <c r="J232" s="8" t="s">
        <v>38</v>
      </c>
      <c r="K232" s="18"/>
    </row>
    <row r="233" spans="1:11" x14ac:dyDescent="0.25">
      <c r="A233" s="17"/>
      <c r="B233" s="294"/>
      <c r="C233" s="295"/>
      <c r="D233" s="6"/>
      <c r="E233" s="288"/>
      <c r="F233" s="296"/>
      <c r="G233" s="296"/>
      <c r="H233" s="289"/>
      <c r="I233" s="8"/>
      <c r="J233" s="112"/>
      <c r="K233" s="18"/>
    </row>
    <row r="234" spans="1:11" x14ac:dyDescent="0.25">
      <c r="A234" s="17"/>
      <c r="B234" s="147"/>
      <c r="C234" s="147"/>
      <c r="D234" s="6"/>
      <c r="E234" s="6"/>
      <c r="F234" s="114"/>
      <c r="G234" s="6"/>
      <c r="H234" s="6"/>
      <c r="I234" s="8"/>
      <c r="J234" s="6"/>
      <c r="K234" s="18"/>
    </row>
    <row r="235" spans="1:11" x14ac:dyDescent="0.25">
      <c r="A235" s="17"/>
      <c r="B235" s="271" t="s">
        <v>39</v>
      </c>
      <c r="C235" s="279"/>
      <c r="D235" s="6"/>
      <c r="E235" s="271" t="s">
        <v>40</v>
      </c>
      <c r="F235" s="279"/>
      <c r="G235" s="6"/>
      <c r="H235" s="8" t="s">
        <v>41</v>
      </c>
      <c r="I235" s="8"/>
      <c r="J235" s="8" t="s">
        <v>42</v>
      </c>
      <c r="K235" s="18"/>
    </row>
    <row r="236" spans="1:11" x14ac:dyDescent="0.25">
      <c r="A236" s="17"/>
      <c r="B236" s="294"/>
      <c r="C236" s="295"/>
      <c r="D236" s="6"/>
      <c r="E236" s="288"/>
      <c r="F236" s="289"/>
      <c r="G236" s="6"/>
      <c r="H236" s="112"/>
      <c r="I236" s="6"/>
      <c r="J236" s="112"/>
      <c r="K236" s="18"/>
    </row>
    <row r="237" spans="1:11" x14ac:dyDescent="0.25">
      <c r="A237" s="17"/>
      <c r="B237" s="147"/>
      <c r="C237" s="147"/>
      <c r="D237" s="6"/>
      <c r="E237" s="6"/>
      <c r="F237" s="6"/>
      <c r="G237" s="6"/>
      <c r="H237" s="6"/>
      <c r="I237" s="6"/>
      <c r="J237" s="6"/>
      <c r="K237" s="18"/>
    </row>
    <row r="238" spans="1:11" x14ac:dyDescent="0.25">
      <c r="A238" s="17"/>
      <c r="B238" s="271" t="s">
        <v>63</v>
      </c>
      <c r="C238" s="279"/>
      <c r="D238" s="6"/>
      <c r="E238" s="271" t="s">
        <v>64</v>
      </c>
      <c r="F238" s="279"/>
      <c r="G238" s="6"/>
      <c r="H238" s="271" t="s">
        <v>44</v>
      </c>
      <c r="I238" s="279"/>
      <c r="J238" s="6"/>
      <c r="K238" s="18"/>
    </row>
    <row r="239" spans="1:11" x14ac:dyDescent="0.25">
      <c r="A239" s="17"/>
      <c r="B239" s="294"/>
      <c r="C239" s="295"/>
      <c r="D239" s="6"/>
      <c r="E239" s="288"/>
      <c r="F239" s="289"/>
      <c r="G239" s="6"/>
      <c r="H239" s="288"/>
      <c r="I239" s="296"/>
      <c r="J239" s="289"/>
      <c r="K239" s="18"/>
    </row>
    <row r="240" spans="1:11" x14ac:dyDescent="0.25">
      <c r="A240" s="17"/>
      <c r="B240" s="147"/>
      <c r="C240" s="147"/>
      <c r="D240" s="6"/>
      <c r="E240" s="6"/>
      <c r="F240" s="6"/>
      <c r="G240" s="6"/>
      <c r="H240" s="6"/>
      <c r="I240" s="6"/>
      <c r="J240" s="6"/>
      <c r="K240" s="18"/>
    </row>
    <row r="241" spans="1:11" x14ac:dyDescent="0.25">
      <c r="A241" s="17"/>
      <c r="B241" s="147"/>
      <c r="C241" s="147"/>
      <c r="D241" s="6"/>
      <c r="E241" s="271" t="s">
        <v>45</v>
      </c>
      <c r="F241" s="279"/>
      <c r="G241" s="6"/>
      <c r="H241" s="6"/>
      <c r="I241" s="6"/>
      <c r="J241" s="6"/>
      <c r="K241" s="18"/>
    </row>
    <row r="242" spans="1:11" x14ac:dyDescent="0.25">
      <c r="A242" s="17"/>
      <c r="B242" s="147"/>
      <c r="C242" s="147"/>
      <c r="D242" s="6"/>
      <c r="E242" s="288"/>
      <c r="F242" s="289"/>
      <c r="G242" s="6"/>
      <c r="H242" s="6"/>
      <c r="I242" s="6"/>
      <c r="J242" s="6"/>
      <c r="K242" s="18"/>
    </row>
    <row r="243" spans="1:11" x14ac:dyDescent="0.25">
      <c r="A243" s="17"/>
      <c r="B243" s="147"/>
      <c r="C243" s="147"/>
      <c r="D243" s="6"/>
      <c r="E243" s="114"/>
      <c r="F243" s="6"/>
      <c r="G243" s="6"/>
      <c r="H243" s="6"/>
      <c r="I243" s="6"/>
      <c r="J243" s="6"/>
      <c r="K243" s="18"/>
    </row>
    <row r="244" spans="1:11" x14ac:dyDescent="0.25">
      <c r="A244" s="17"/>
      <c r="B244" s="147"/>
      <c r="C244" s="147"/>
      <c r="D244" s="6"/>
      <c r="E244" s="6"/>
      <c r="F244" s="6"/>
      <c r="G244" s="6"/>
      <c r="H244" s="6"/>
      <c r="I244" s="6"/>
      <c r="J244" s="6"/>
      <c r="K244" s="18"/>
    </row>
    <row r="245" spans="1:11" ht="15.75" x14ac:dyDescent="0.25">
      <c r="A245" s="280" t="s">
        <v>65</v>
      </c>
      <c r="B245" s="281"/>
      <c r="C245" s="281"/>
      <c r="D245" s="281"/>
      <c r="E245" s="281"/>
      <c r="F245" s="281"/>
      <c r="G245" s="281"/>
      <c r="H245" s="281"/>
      <c r="I245" s="281"/>
      <c r="J245" s="281"/>
      <c r="K245" s="282"/>
    </row>
    <row r="246" spans="1:11" x14ac:dyDescent="0.25">
      <c r="A246" s="17"/>
      <c r="B246" s="203" t="s">
        <v>66</v>
      </c>
      <c r="C246" s="203"/>
      <c r="D246" s="203"/>
      <c r="E246" s="203"/>
      <c r="F246" s="7"/>
      <c r="G246" s="204" t="s">
        <v>67</v>
      </c>
      <c r="H246" s="204"/>
      <c r="I246" s="204"/>
      <c r="J246" s="204"/>
      <c r="K246" s="111"/>
    </row>
    <row r="247" spans="1:11" x14ac:dyDescent="0.25">
      <c r="A247" s="17"/>
      <c r="B247" s="288"/>
      <c r="C247" s="296"/>
      <c r="D247" s="296"/>
      <c r="E247" s="289"/>
      <c r="F247" s="6"/>
      <c r="G247" s="288"/>
      <c r="H247" s="296"/>
      <c r="I247" s="296"/>
      <c r="J247" s="296"/>
      <c r="K247" s="289"/>
    </row>
    <row r="248" spans="1:11" x14ac:dyDescent="0.25">
      <c r="A248" s="17"/>
      <c r="B248" s="147"/>
      <c r="C248" s="147"/>
      <c r="D248" s="6"/>
      <c r="E248" s="6"/>
      <c r="F248" s="6"/>
      <c r="G248" s="6"/>
      <c r="H248" s="6"/>
      <c r="I248" s="6"/>
      <c r="J248" s="6"/>
      <c r="K248" s="18"/>
    </row>
    <row r="249" spans="1:11" x14ac:dyDescent="0.25">
      <c r="A249" s="17"/>
      <c r="B249" s="204" t="s">
        <v>68</v>
      </c>
      <c r="C249" s="204"/>
      <c r="D249" s="204"/>
      <c r="E249" s="204"/>
      <c r="F249" s="6"/>
      <c r="G249" s="6"/>
      <c r="H249" s="6"/>
      <c r="I249" s="6"/>
      <c r="J249" s="6"/>
      <c r="K249" s="18"/>
    </row>
    <row r="250" spans="1:11" x14ac:dyDescent="0.25">
      <c r="A250" s="17"/>
      <c r="B250" s="288"/>
      <c r="C250" s="296"/>
      <c r="D250" s="296"/>
      <c r="E250" s="296"/>
      <c r="F250" s="296"/>
      <c r="G250" s="296"/>
      <c r="H250" s="296"/>
      <c r="I250" s="296"/>
      <c r="J250" s="296"/>
      <c r="K250" s="289"/>
    </row>
    <row r="251" spans="1:11" x14ac:dyDescent="0.25">
      <c r="A251" s="17"/>
      <c r="B251" s="147"/>
      <c r="C251" s="147"/>
      <c r="D251" s="6"/>
      <c r="E251" s="6"/>
      <c r="F251" s="6"/>
      <c r="G251" s="6"/>
      <c r="H251" s="6"/>
      <c r="I251" s="6"/>
      <c r="J251" s="6"/>
      <c r="K251" s="18"/>
    </row>
    <row r="252" spans="1:11" x14ac:dyDescent="0.25">
      <c r="A252" s="17"/>
      <c r="B252" s="203" t="s">
        <v>69</v>
      </c>
      <c r="C252" s="203"/>
      <c r="D252" s="203"/>
      <c r="E252" s="203"/>
      <c r="F252" s="7"/>
      <c r="G252" s="204" t="s">
        <v>70</v>
      </c>
      <c r="H252" s="204"/>
      <c r="I252" s="204"/>
      <c r="J252" s="204"/>
      <c r="K252" s="111"/>
    </row>
    <row r="253" spans="1:11" x14ac:dyDescent="0.25">
      <c r="A253" s="17"/>
      <c r="B253" s="288"/>
      <c r="C253" s="296"/>
      <c r="D253" s="296"/>
      <c r="E253" s="289"/>
      <c r="F253" s="6"/>
      <c r="G253" s="288"/>
      <c r="H253" s="296"/>
      <c r="I253" s="296"/>
      <c r="J253" s="296"/>
      <c r="K253" s="289"/>
    </row>
    <row r="254" spans="1:11" x14ac:dyDescent="0.25">
      <c r="A254" s="57"/>
      <c r="B254" s="148"/>
      <c r="C254" s="148"/>
      <c r="D254" s="11"/>
      <c r="E254" s="11"/>
      <c r="F254" s="11"/>
      <c r="G254" s="11"/>
      <c r="H254" s="11"/>
      <c r="I254" s="11"/>
      <c r="J254" s="11"/>
      <c r="K254" s="58"/>
    </row>
    <row r="255" spans="1:11" ht="409.5" customHeight="1" x14ac:dyDescent="0.25">
      <c r="A255" s="393" t="s">
        <v>508</v>
      </c>
      <c r="B255" s="393"/>
      <c r="C255" s="393"/>
      <c r="D255" s="393"/>
      <c r="E255" s="393"/>
      <c r="F255" s="393"/>
      <c r="G255" s="393"/>
      <c r="H255" s="393"/>
      <c r="I255" s="393"/>
      <c r="J255" s="393"/>
      <c r="K255" s="393"/>
    </row>
    <row r="256" spans="1:11" ht="408.75" customHeight="1" x14ac:dyDescent="0.25">
      <c r="A256" s="394"/>
      <c r="B256" s="394"/>
      <c r="C256" s="394"/>
      <c r="D256" s="394"/>
      <c r="E256" s="394"/>
      <c r="F256" s="394"/>
      <c r="G256" s="394"/>
      <c r="H256" s="394"/>
      <c r="I256" s="394"/>
      <c r="J256" s="394"/>
      <c r="K256" s="394"/>
    </row>
    <row r="257" spans="1:11" ht="15.75" x14ac:dyDescent="0.25">
      <c r="A257" s="23"/>
      <c r="B257" s="138"/>
      <c r="C257" s="138"/>
      <c r="D257" s="23"/>
      <c r="E257" s="23"/>
      <c r="F257" s="23"/>
      <c r="G257" s="23"/>
      <c r="H257" s="23"/>
      <c r="I257" s="23"/>
      <c r="J257" s="23"/>
      <c r="K257" s="23"/>
    </row>
    <row r="258" spans="1:11" ht="15.75" x14ac:dyDescent="0.25">
      <c r="A258" s="23"/>
      <c r="B258" s="138"/>
      <c r="C258" s="138"/>
      <c r="D258" s="23"/>
      <c r="E258" s="23"/>
      <c r="F258" s="23"/>
      <c r="G258" s="23"/>
      <c r="H258" s="23"/>
      <c r="I258" s="23"/>
      <c r="J258" s="23"/>
      <c r="K258" s="23"/>
    </row>
    <row r="259" spans="1:11" ht="23.25" customHeight="1" x14ac:dyDescent="0.25">
      <c r="A259" s="331" t="s">
        <v>506</v>
      </c>
      <c r="B259" s="332"/>
      <c r="C259" s="332"/>
      <c r="D259" s="332"/>
      <c r="E259" s="332"/>
      <c r="F259" s="332"/>
      <c r="G259" s="332"/>
      <c r="H259" s="332"/>
      <c r="I259" s="332"/>
      <c r="J259" s="332"/>
      <c r="K259" s="333"/>
    </row>
    <row r="260" spans="1:11" ht="23.25" customHeight="1" x14ac:dyDescent="0.25">
      <c r="A260" s="178" t="s">
        <v>181</v>
      </c>
      <c r="B260" s="179"/>
      <c r="C260" s="179"/>
      <c r="D260" s="179"/>
      <c r="E260" s="179"/>
      <c r="F260" s="179"/>
      <c r="G260" s="179"/>
      <c r="H260" s="179"/>
      <c r="I260" s="179"/>
      <c r="J260" s="179"/>
      <c r="K260" s="180"/>
    </row>
    <row r="261" spans="1:11" x14ac:dyDescent="0.25">
      <c r="A261" s="5"/>
      <c r="B261" s="150"/>
      <c r="C261" s="150"/>
      <c r="D261" s="5"/>
      <c r="E261" s="5"/>
      <c r="F261" s="5"/>
      <c r="G261" s="5"/>
      <c r="H261" s="5"/>
      <c r="I261" s="5"/>
      <c r="J261" s="5"/>
      <c r="K261" s="5"/>
    </row>
    <row r="262" spans="1:11" x14ac:dyDescent="0.25">
      <c r="A262" s="5" t="s">
        <v>182</v>
      </c>
      <c r="B262" s="150"/>
      <c r="C262" s="150"/>
      <c r="D262" s="5"/>
      <c r="E262" s="5"/>
      <c r="F262" s="5"/>
      <c r="G262" s="5"/>
      <c r="H262" s="5"/>
      <c r="I262" s="5"/>
      <c r="J262" s="5"/>
      <c r="K262" s="5"/>
    </row>
    <row r="263" spans="1:11" x14ac:dyDescent="0.25">
      <c r="A263" s="5" t="s">
        <v>183</v>
      </c>
      <c r="B263" s="150"/>
      <c r="C263" s="150"/>
      <c r="D263" s="5"/>
      <c r="E263" s="24"/>
      <c r="F263" s="5"/>
      <c r="G263" s="5"/>
      <c r="H263" s="5"/>
      <c r="I263" s="5"/>
      <c r="J263" s="5"/>
      <c r="K263" s="5"/>
    </row>
    <row r="264" spans="1:11" x14ac:dyDescent="0.25">
      <c r="A264" s="5"/>
      <c r="B264" s="150"/>
      <c r="C264" s="150"/>
      <c r="D264" s="5"/>
      <c r="E264" s="5"/>
      <c r="F264" s="5"/>
      <c r="G264" s="5"/>
      <c r="H264" s="5"/>
      <c r="I264" s="5"/>
      <c r="J264" s="5"/>
      <c r="K264" s="5"/>
    </row>
    <row r="265" spans="1:11" ht="23.25" customHeight="1" x14ac:dyDescent="0.25">
      <c r="A265" s="328" t="s">
        <v>507</v>
      </c>
      <c r="B265" s="329"/>
      <c r="C265" s="329"/>
      <c r="D265" s="329"/>
      <c r="E265" s="329"/>
      <c r="F265" s="329"/>
      <c r="G265" s="329"/>
      <c r="H265" s="329"/>
      <c r="I265" s="329"/>
      <c r="J265" s="329"/>
      <c r="K265" s="330"/>
    </row>
    <row r="266" spans="1:11" x14ac:dyDescent="0.25">
      <c r="A266" s="5" t="s">
        <v>184</v>
      </c>
      <c r="B266" s="150"/>
      <c r="C266" s="150"/>
      <c r="D266" s="5"/>
      <c r="E266" s="5"/>
      <c r="F266" s="5"/>
      <c r="G266" s="5"/>
      <c r="H266" s="5"/>
      <c r="I266" s="5"/>
      <c r="J266" s="5"/>
      <c r="K266" s="5"/>
    </row>
    <row r="267" spans="1:11" x14ac:dyDescent="0.25">
      <c r="A267" s="5"/>
      <c r="B267" s="150"/>
      <c r="C267" s="150"/>
      <c r="D267" s="5"/>
      <c r="E267" s="5"/>
      <c r="F267" s="5"/>
      <c r="G267" s="5"/>
      <c r="H267" s="5"/>
      <c r="I267" s="5"/>
      <c r="J267" s="5"/>
      <c r="K267" s="5"/>
    </row>
    <row r="268" spans="1:11" ht="15" customHeight="1" x14ac:dyDescent="0.25">
      <c r="A268" s="339" t="s">
        <v>185</v>
      </c>
      <c r="B268" s="340"/>
      <c r="C268" s="340"/>
      <c r="D268" s="340"/>
      <c r="E268" s="340"/>
      <c r="F268" s="341"/>
      <c r="G268" s="336" t="s">
        <v>188</v>
      </c>
      <c r="H268" s="336" t="s">
        <v>186</v>
      </c>
      <c r="I268" s="336" t="s">
        <v>187</v>
      </c>
      <c r="J268" s="336" t="s">
        <v>188</v>
      </c>
      <c r="K268" s="336" t="s">
        <v>186</v>
      </c>
    </row>
    <row r="269" spans="1:11" ht="49.5" customHeight="1" x14ac:dyDescent="0.25">
      <c r="A269" s="342"/>
      <c r="B269" s="343"/>
      <c r="C269" s="343"/>
      <c r="D269" s="343"/>
      <c r="E269" s="343"/>
      <c r="F269" s="344"/>
      <c r="G269" s="337"/>
      <c r="H269" s="337"/>
      <c r="I269" s="337"/>
      <c r="J269" s="337"/>
      <c r="K269" s="337"/>
    </row>
    <row r="270" spans="1:11" x14ac:dyDescent="0.25">
      <c r="A270" s="345" t="s">
        <v>189</v>
      </c>
      <c r="B270" s="346"/>
      <c r="C270" s="346"/>
      <c r="D270" s="346"/>
      <c r="E270" s="346"/>
      <c r="F270" s="347"/>
      <c r="G270" s="334" t="s">
        <v>190</v>
      </c>
      <c r="H270" s="338"/>
      <c r="I270" s="335"/>
      <c r="J270" s="334" t="s">
        <v>191</v>
      </c>
      <c r="K270" s="335"/>
    </row>
    <row r="271" spans="1:11" ht="107.25" customHeight="1" x14ac:dyDescent="0.25">
      <c r="A271" s="348" t="s">
        <v>509</v>
      </c>
      <c r="B271" s="349"/>
      <c r="C271" s="349"/>
      <c r="D271" s="349"/>
      <c r="E271" s="349"/>
      <c r="F271" s="350"/>
      <c r="G271" s="25"/>
      <c r="H271" s="25"/>
      <c r="I271" s="172"/>
      <c r="J271" s="25"/>
      <c r="K271" s="25"/>
    </row>
    <row r="272" spans="1:11" ht="81" customHeight="1" x14ac:dyDescent="0.25">
      <c r="A272" s="348" t="s">
        <v>510</v>
      </c>
      <c r="B272" s="349"/>
      <c r="C272" s="349"/>
      <c r="D272" s="349"/>
      <c r="E272" s="349"/>
      <c r="F272" s="350"/>
      <c r="G272" s="25"/>
      <c r="H272" s="25"/>
      <c r="I272" s="172"/>
      <c r="J272" s="25"/>
      <c r="K272" s="25"/>
    </row>
    <row r="273" spans="1:12" ht="48.75" customHeight="1" x14ac:dyDescent="0.25">
      <c r="A273" s="348" t="s">
        <v>511</v>
      </c>
      <c r="B273" s="349"/>
      <c r="C273" s="349"/>
      <c r="D273" s="349"/>
      <c r="E273" s="349"/>
      <c r="F273" s="350"/>
      <c r="G273" s="25"/>
      <c r="H273" s="25"/>
      <c r="I273" s="172"/>
      <c r="J273" s="25"/>
      <c r="K273" s="25"/>
    </row>
    <row r="274" spans="1:12" ht="90" customHeight="1" x14ac:dyDescent="0.25">
      <c r="A274" s="348" t="s">
        <v>512</v>
      </c>
      <c r="B274" s="349"/>
      <c r="C274" s="349"/>
      <c r="D274" s="349"/>
      <c r="E274" s="349"/>
      <c r="F274" s="350"/>
      <c r="G274" s="25"/>
      <c r="H274" s="25"/>
      <c r="I274" s="172"/>
      <c r="J274" s="25"/>
      <c r="K274" s="25"/>
    </row>
    <row r="275" spans="1:12" ht="198.75" customHeight="1" x14ac:dyDescent="0.25">
      <c r="A275" s="348" t="s">
        <v>513</v>
      </c>
      <c r="B275" s="349"/>
      <c r="C275" s="349"/>
      <c r="D275" s="349"/>
      <c r="E275" s="349"/>
      <c r="F275" s="350"/>
      <c r="G275" s="25"/>
      <c r="H275" s="25"/>
      <c r="I275" s="172"/>
      <c r="J275" s="25"/>
      <c r="K275" s="25"/>
    </row>
    <row r="276" spans="1:12" ht="147.75" customHeight="1" x14ac:dyDescent="0.25">
      <c r="A276" s="191" t="s">
        <v>514</v>
      </c>
      <c r="B276" s="192"/>
      <c r="C276" s="192"/>
      <c r="D276" s="192"/>
      <c r="E276" s="192"/>
      <c r="F276" s="193"/>
      <c r="G276" s="25"/>
      <c r="H276" s="25"/>
      <c r="I276" s="172"/>
      <c r="J276" s="25"/>
      <c r="K276" s="25"/>
    </row>
    <row r="277" spans="1:12" ht="141" customHeight="1" x14ac:dyDescent="0.25">
      <c r="A277" s="351" t="s">
        <v>515</v>
      </c>
      <c r="B277" s="352"/>
      <c r="C277" s="352"/>
      <c r="D277" s="352"/>
      <c r="E277" s="352"/>
      <c r="F277" s="353"/>
      <c r="G277" s="135"/>
      <c r="H277" s="135"/>
      <c r="I277" s="173"/>
      <c r="J277" s="135"/>
      <c r="K277" s="135"/>
      <c r="L277" s="1"/>
    </row>
    <row r="278" spans="1:12" ht="83.25" customHeight="1" x14ac:dyDescent="0.25">
      <c r="A278" s="354" t="s">
        <v>516</v>
      </c>
      <c r="B278" s="355"/>
      <c r="C278" s="355"/>
      <c r="D278" s="355"/>
      <c r="E278" s="355"/>
      <c r="F278" s="356"/>
      <c r="G278" s="134"/>
      <c r="H278" s="134"/>
      <c r="I278" s="174"/>
      <c r="J278" s="134"/>
      <c r="K278" s="134"/>
    </row>
    <row r="279" spans="1:12" ht="125.25" customHeight="1" x14ac:dyDescent="0.25">
      <c r="A279" s="191" t="s">
        <v>517</v>
      </c>
      <c r="B279" s="192"/>
      <c r="C279" s="192"/>
      <c r="D279" s="192"/>
      <c r="E279" s="192"/>
      <c r="F279" s="193"/>
      <c r="G279" s="25"/>
      <c r="H279" s="25"/>
      <c r="I279" s="172"/>
      <c r="J279" s="25"/>
      <c r="K279" s="25"/>
    </row>
    <row r="280" spans="1:12" ht="107.25" customHeight="1" x14ac:dyDescent="0.25">
      <c r="A280" s="351" t="s">
        <v>518</v>
      </c>
      <c r="B280" s="352"/>
      <c r="C280" s="352"/>
      <c r="D280" s="352"/>
      <c r="E280" s="352"/>
      <c r="F280" s="353"/>
      <c r="G280" s="135"/>
      <c r="H280" s="135"/>
      <c r="I280" s="173"/>
      <c r="J280" s="135"/>
      <c r="K280" s="135"/>
    </row>
    <row r="281" spans="1:12" ht="102.75" customHeight="1" x14ac:dyDescent="0.25">
      <c r="A281" s="197" t="s">
        <v>519</v>
      </c>
      <c r="B281" s="198"/>
      <c r="C281" s="198"/>
      <c r="D281" s="198"/>
      <c r="E281" s="198"/>
      <c r="F281" s="199"/>
      <c r="G281" s="134"/>
      <c r="H281" s="134"/>
      <c r="I281" s="174"/>
      <c r="J281" s="134"/>
      <c r="K281" s="134"/>
    </row>
    <row r="282" spans="1:12" ht="93.75" customHeight="1" x14ac:dyDescent="0.25">
      <c r="A282" s="348" t="s">
        <v>520</v>
      </c>
      <c r="B282" s="349"/>
      <c r="C282" s="349"/>
      <c r="D282" s="349"/>
      <c r="E282" s="349"/>
      <c r="F282" s="350"/>
      <c r="G282" s="25"/>
      <c r="H282" s="25"/>
      <c r="I282" s="172"/>
      <c r="J282" s="25"/>
      <c r="K282" s="25"/>
    </row>
    <row r="283" spans="1:12" ht="135" customHeight="1" x14ac:dyDescent="0.25">
      <c r="A283" s="348" t="s">
        <v>521</v>
      </c>
      <c r="B283" s="349"/>
      <c r="C283" s="349"/>
      <c r="D283" s="349"/>
      <c r="E283" s="349"/>
      <c r="F283" s="350"/>
      <c r="G283" s="25"/>
      <c r="H283" s="25"/>
      <c r="I283" s="172"/>
      <c r="J283" s="25"/>
      <c r="K283" s="25"/>
    </row>
    <row r="284" spans="1:12" ht="20.25" customHeight="1" x14ac:dyDescent="0.25">
      <c r="A284" s="348" t="s">
        <v>522</v>
      </c>
      <c r="B284" s="349"/>
      <c r="C284" s="349"/>
      <c r="D284" s="349"/>
      <c r="E284" s="349"/>
      <c r="F284" s="350"/>
      <c r="G284" s="25"/>
      <c r="H284" s="25"/>
      <c r="I284" s="172"/>
      <c r="J284" s="25"/>
      <c r="K284" s="25"/>
    </row>
    <row r="285" spans="1:12" ht="27" customHeight="1" x14ac:dyDescent="0.25">
      <c r="A285" s="194" t="s">
        <v>523</v>
      </c>
      <c r="B285" s="195"/>
      <c r="C285" s="195"/>
      <c r="D285" s="195"/>
      <c r="E285" s="195"/>
      <c r="F285" s="196"/>
      <c r="G285" s="25"/>
      <c r="H285" s="25"/>
      <c r="I285" s="172"/>
      <c r="J285" s="25"/>
      <c r="K285" s="25"/>
    </row>
    <row r="286" spans="1:12" ht="27.75" customHeight="1" x14ac:dyDescent="0.25">
      <c r="A286" s="194" t="s">
        <v>524</v>
      </c>
      <c r="B286" s="195"/>
      <c r="C286" s="195"/>
      <c r="D286" s="195"/>
      <c r="E286" s="195"/>
      <c r="F286" s="196"/>
      <c r="G286" s="25"/>
      <c r="H286" s="25"/>
      <c r="I286" s="172"/>
      <c r="J286" s="25"/>
      <c r="K286" s="25"/>
    </row>
    <row r="287" spans="1:12" ht="126.75" customHeight="1" x14ac:dyDescent="0.25">
      <c r="A287" s="194" t="s">
        <v>525</v>
      </c>
      <c r="B287" s="195"/>
      <c r="C287" s="195"/>
      <c r="D287" s="195"/>
      <c r="E287" s="195"/>
      <c r="F287" s="196"/>
      <c r="G287" s="25"/>
      <c r="H287" s="25"/>
      <c r="I287" s="172"/>
      <c r="J287" s="25"/>
      <c r="K287" s="25"/>
    </row>
    <row r="288" spans="1:12" ht="30.75" customHeight="1" x14ac:dyDescent="0.25">
      <c r="A288" s="194" t="s">
        <v>526</v>
      </c>
      <c r="B288" s="195"/>
      <c r="C288" s="195"/>
      <c r="D288" s="195"/>
      <c r="E288" s="195"/>
      <c r="F288" s="196"/>
      <c r="G288" s="25"/>
      <c r="H288" s="25"/>
      <c r="I288" s="172"/>
      <c r="J288" s="25"/>
      <c r="K288" s="25"/>
    </row>
    <row r="289" spans="1:11" ht="22.5" customHeight="1" x14ac:dyDescent="0.25">
      <c r="A289" s="351" t="s">
        <v>527</v>
      </c>
      <c r="B289" s="352"/>
      <c r="C289" s="352"/>
      <c r="D289" s="352"/>
      <c r="E289" s="352"/>
      <c r="F289" s="353"/>
      <c r="G289" s="390"/>
      <c r="H289" s="390"/>
      <c r="I289" s="173"/>
      <c r="J289" s="390"/>
      <c r="K289" s="390"/>
    </row>
    <row r="290" spans="1:11" ht="9.75" customHeight="1" x14ac:dyDescent="0.25">
      <c r="A290" s="354"/>
      <c r="B290" s="355"/>
      <c r="C290" s="355"/>
      <c r="D290" s="355"/>
      <c r="E290" s="355"/>
      <c r="F290" s="356"/>
      <c r="G290" s="391"/>
      <c r="H290" s="391"/>
      <c r="I290" s="174"/>
      <c r="J290" s="391"/>
      <c r="K290" s="391"/>
    </row>
    <row r="291" spans="1:11" ht="27.75" customHeight="1" x14ac:dyDescent="0.25">
      <c r="A291" s="191" t="s">
        <v>528</v>
      </c>
      <c r="B291" s="192"/>
      <c r="C291" s="192"/>
      <c r="D291" s="192"/>
      <c r="E291" s="192"/>
      <c r="F291" s="193"/>
      <c r="G291" s="117"/>
      <c r="H291" s="117"/>
      <c r="I291" s="172"/>
      <c r="J291" s="117"/>
      <c r="K291" s="117"/>
    </row>
    <row r="292" spans="1:11" ht="42" customHeight="1" x14ac:dyDescent="0.25">
      <c r="A292" s="194" t="s">
        <v>529</v>
      </c>
      <c r="B292" s="195"/>
      <c r="C292" s="195"/>
      <c r="D292" s="195"/>
      <c r="E292" s="195"/>
      <c r="F292" s="196"/>
      <c r="G292" s="25"/>
      <c r="H292" s="25"/>
      <c r="I292" s="172"/>
      <c r="J292" s="25"/>
      <c r="K292" s="25"/>
    </row>
    <row r="293" spans="1:11" ht="40.5" customHeight="1" x14ac:dyDescent="0.25">
      <c r="A293" s="194" t="s">
        <v>530</v>
      </c>
      <c r="B293" s="195"/>
      <c r="C293" s="195"/>
      <c r="D293" s="195"/>
      <c r="E293" s="195"/>
      <c r="F293" s="196"/>
      <c r="G293" s="25"/>
      <c r="H293" s="25"/>
      <c r="I293" s="172"/>
      <c r="J293" s="25"/>
      <c r="K293" s="25"/>
    </row>
    <row r="294" spans="1:11" ht="54" customHeight="1" x14ac:dyDescent="0.25">
      <c r="A294" s="194" t="s">
        <v>531</v>
      </c>
      <c r="B294" s="195"/>
      <c r="C294" s="195"/>
      <c r="D294" s="195"/>
      <c r="E294" s="195"/>
      <c r="F294" s="196"/>
      <c r="G294" s="25"/>
      <c r="H294" s="25"/>
      <c r="I294" s="172"/>
      <c r="J294" s="25"/>
      <c r="K294" s="25"/>
    </row>
    <row r="295" spans="1:11" ht="15" customHeight="1" x14ac:dyDescent="0.25">
      <c r="A295" s="194" t="s">
        <v>532</v>
      </c>
      <c r="B295" s="195"/>
      <c r="C295" s="195"/>
      <c r="D295" s="195"/>
      <c r="E295" s="195"/>
      <c r="F295" s="196"/>
      <c r="G295" s="25"/>
      <c r="H295" s="25"/>
      <c r="I295" s="172"/>
      <c r="J295" s="25"/>
      <c r="K295" s="25"/>
    </row>
    <row r="296" spans="1:11" ht="54" customHeight="1" x14ac:dyDescent="0.25">
      <c r="A296" s="383" t="s">
        <v>533</v>
      </c>
      <c r="B296" s="384"/>
      <c r="C296" s="384"/>
      <c r="D296" s="384"/>
      <c r="E296" s="384"/>
      <c r="F296" s="385"/>
      <c r="G296" s="135"/>
      <c r="H296" s="135"/>
      <c r="I296" s="172"/>
      <c r="J296" s="135"/>
      <c r="K296" s="135"/>
    </row>
    <row r="297" spans="1:11" ht="125.25" customHeight="1" x14ac:dyDescent="0.25">
      <c r="A297" s="386" t="s">
        <v>534</v>
      </c>
      <c r="B297" s="387"/>
      <c r="C297" s="387"/>
      <c r="D297" s="387"/>
      <c r="E297" s="387"/>
      <c r="F297" s="388"/>
      <c r="G297" s="143"/>
      <c r="H297" s="143"/>
      <c r="I297" s="173"/>
      <c r="J297" s="143"/>
      <c r="K297" s="143"/>
    </row>
    <row r="298" spans="1:11" ht="50.25" customHeight="1" x14ac:dyDescent="0.25">
      <c r="A298" s="197" t="s">
        <v>535</v>
      </c>
      <c r="B298" s="198"/>
      <c r="C298" s="198"/>
      <c r="D298" s="198"/>
      <c r="E298" s="198"/>
      <c r="F298" s="199"/>
      <c r="G298" s="134"/>
      <c r="H298" s="134"/>
      <c r="I298" s="174"/>
      <c r="J298" s="134"/>
      <c r="K298" s="134"/>
    </row>
    <row r="299" spans="1:11" ht="66.75" customHeight="1" x14ac:dyDescent="0.25">
      <c r="A299" s="194" t="s">
        <v>536</v>
      </c>
      <c r="B299" s="195"/>
      <c r="C299" s="195"/>
      <c r="D299" s="195"/>
      <c r="E299" s="195"/>
      <c r="F299" s="196"/>
      <c r="G299" s="25"/>
      <c r="H299" s="25"/>
      <c r="I299" s="172"/>
      <c r="J299" s="25"/>
      <c r="K299" s="25"/>
    </row>
    <row r="300" spans="1:11" ht="33" customHeight="1" x14ac:dyDescent="0.25">
      <c r="A300" s="194" t="s">
        <v>537</v>
      </c>
      <c r="B300" s="195"/>
      <c r="C300" s="195"/>
      <c r="D300" s="195"/>
      <c r="E300" s="195"/>
      <c r="F300" s="196"/>
      <c r="G300" s="25"/>
      <c r="H300" s="25"/>
      <c r="I300" s="172"/>
      <c r="J300" s="25"/>
      <c r="K300" s="25"/>
    </row>
    <row r="301" spans="1:11" ht="89.25" customHeight="1" x14ac:dyDescent="0.25">
      <c r="A301" s="194" t="s">
        <v>538</v>
      </c>
      <c r="B301" s="195"/>
      <c r="C301" s="195"/>
      <c r="D301" s="195"/>
      <c r="E301" s="195"/>
      <c r="F301" s="196"/>
      <c r="G301" s="25"/>
      <c r="H301" s="25"/>
      <c r="I301" s="172"/>
      <c r="J301" s="25"/>
      <c r="K301" s="25"/>
    </row>
    <row r="302" spans="1:11" ht="57" customHeight="1" x14ac:dyDescent="0.25">
      <c r="A302" s="194" t="s">
        <v>539</v>
      </c>
      <c r="B302" s="195"/>
      <c r="C302" s="195"/>
      <c r="D302" s="195"/>
      <c r="E302" s="195"/>
      <c r="F302" s="196"/>
      <c r="G302" s="25"/>
      <c r="H302" s="25"/>
      <c r="I302" s="172"/>
      <c r="J302" s="25"/>
      <c r="K302" s="25"/>
    </row>
    <row r="303" spans="1:11" ht="57" customHeight="1" x14ac:dyDescent="0.25">
      <c r="A303" s="191" t="s">
        <v>540</v>
      </c>
      <c r="B303" s="192"/>
      <c r="C303" s="192"/>
      <c r="D303" s="192"/>
      <c r="E303" s="192"/>
      <c r="F303" s="193"/>
      <c r="G303" s="25"/>
      <c r="H303" s="25"/>
      <c r="I303" s="172"/>
      <c r="J303" s="25"/>
      <c r="K303" s="25"/>
    </row>
    <row r="304" spans="1:11" ht="57" customHeight="1" x14ac:dyDescent="0.25">
      <c r="A304" s="191" t="s">
        <v>541</v>
      </c>
      <c r="B304" s="192"/>
      <c r="C304" s="192"/>
      <c r="D304" s="192"/>
      <c r="E304" s="192"/>
      <c r="F304" s="193"/>
      <c r="G304" s="25"/>
      <c r="H304" s="25"/>
      <c r="I304" s="172"/>
      <c r="J304" s="25"/>
      <c r="K304" s="25"/>
    </row>
    <row r="305" spans="1:11" x14ac:dyDescent="0.25">
      <c r="A305" s="191" t="s">
        <v>542</v>
      </c>
      <c r="B305" s="192"/>
      <c r="C305" s="192"/>
      <c r="D305" s="192"/>
      <c r="E305" s="192"/>
      <c r="F305" s="193"/>
      <c r="G305" s="25"/>
      <c r="H305" s="25"/>
      <c r="I305" s="172"/>
      <c r="J305" s="25"/>
      <c r="K305" s="25"/>
    </row>
    <row r="306" spans="1:11" x14ac:dyDescent="0.25">
      <c r="A306" s="191" t="s">
        <v>543</v>
      </c>
      <c r="B306" s="192"/>
      <c r="C306" s="192"/>
      <c r="D306" s="192"/>
      <c r="E306" s="192"/>
      <c r="F306" s="193"/>
      <c r="G306" s="25"/>
      <c r="H306" s="25"/>
      <c r="I306" s="172"/>
      <c r="J306" s="25"/>
      <c r="K306" s="25"/>
    </row>
    <row r="307" spans="1:11" ht="33.75" customHeight="1" x14ac:dyDescent="0.25">
      <c r="A307" s="191" t="s">
        <v>544</v>
      </c>
      <c r="B307" s="192"/>
      <c r="C307" s="192"/>
      <c r="D307" s="192"/>
      <c r="E307" s="192"/>
      <c r="F307" s="193"/>
      <c r="G307" s="25"/>
      <c r="H307" s="25"/>
      <c r="I307" s="172"/>
      <c r="J307" s="25"/>
      <c r="K307" s="25"/>
    </row>
    <row r="308" spans="1:11" ht="57.75" customHeight="1" x14ac:dyDescent="0.25">
      <c r="A308" s="194" t="s">
        <v>545</v>
      </c>
      <c r="B308" s="195"/>
      <c r="C308" s="195"/>
      <c r="D308" s="195"/>
      <c r="E308" s="195"/>
      <c r="F308" s="196"/>
      <c r="G308" s="25"/>
      <c r="H308" s="25"/>
      <c r="I308" s="172"/>
      <c r="J308" s="25"/>
      <c r="K308" s="25"/>
    </row>
    <row r="309" spans="1:11" ht="75" customHeight="1" x14ac:dyDescent="0.25">
      <c r="A309" s="194" t="s">
        <v>546</v>
      </c>
      <c r="B309" s="195"/>
      <c r="C309" s="195"/>
      <c r="D309" s="195"/>
      <c r="E309" s="195"/>
      <c r="F309" s="196"/>
      <c r="G309" s="25"/>
      <c r="H309" s="25"/>
      <c r="I309" s="172"/>
      <c r="J309" s="25"/>
      <c r="K309" s="25"/>
    </row>
    <row r="310" spans="1:11" ht="37.5" customHeight="1" x14ac:dyDescent="0.25">
      <c r="A310" s="194" t="s">
        <v>547</v>
      </c>
      <c r="B310" s="195"/>
      <c r="C310" s="195"/>
      <c r="D310" s="195"/>
      <c r="E310" s="195"/>
      <c r="F310" s="196"/>
      <c r="G310" s="25"/>
      <c r="H310" s="25"/>
      <c r="I310" s="172"/>
      <c r="J310" s="25"/>
      <c r="K310" s="25"/>
    </row>
    <row r="311" spans="1:11" ht="160.5" customHeight="1" x14ac:dyDescent="0.25">
      <c r="A311" s="194" t="s">
        <v>548</v>
      </c>
      <c r="B311" s="195"/>
      <c r="C311" s="195"/>
      <c r="D311" s="195"/>
      <c r="E311" s="195"/>
      <c r="F311" s="196"/>
      <c r="G311" s="25"/>
      <c r="H311" s="25"/>
      <c r="I311" s="172"/>
      <c r="J311" s="25"/>
      <c r="K311" s="25"/>
    </row>
    <row r="312" spans="1:11" ht="30.75" customHeight="1" x14ac:dyDescent="0.25">
      <c r="A312" s="382" t="s">
        <v>549</v>
      </c>
      <c r="B312" s="382"/>
      <c r="C312" s="382"/>
      <c r="D312" s="382"/>
      <c r="E312" s="382"/>
      <c r="F312" s="382"/>
      <c r="G312" s="25"/>
      <c r="H312" s="25"/>
      <c r="I312" s="172"/>
      <c r="J312" s="25"/>
      <c r="K312" s="25"/>
    </row>
    <row r="313" spans="1:11" ht="31.5" customHeight="1" x14ac:dyDescent="0.25">
      <c r="A313" s="382" t="s">
        <v>550</v>
      </c>
      <c r="B313" s="382"/>
      <c r="C313" s="382"/>
      <c r="D313" s="382"/>
      <c r="E313" s="382"/>
      <c r="F313" s="382"/>
      <c r="G313" s="25"/>
      <c r="H313" s="25"/>
      <c r="I313" s="172"/>
      <c r="J313" s="25"/>
      <c r="K313" s="25"/>
    </row>
    <row r="314" spans="1:11" ht="63.75" customHeight="1" x14ac:dyDescent="0.25">
      <c r="A314" s="382" t="s">
        <v>551</v>
      </c>
      <c r="B314" s="382"/>
      <c r="C314" s="382"/>
      <c r="D314" s="382"/>
      <c r="E314" s="382"/>
      <c r="F314" s="382"/>
      <c r="G314" s="25"/>
      <c r="H314" s="25"/>
      <c r="I314" s="172"/>
      <c r="J314" s="25"/>
      <c r="K314" s="25"/>
    </row>
    <row r="315" spans="1:11" ht="46.5" customHeight="1" x14ac:dyDescent="0.25">
      <c r="A315" s="190" t="s">
        <v>552</v>
      </c>
      <c r="B315" s="190"/>
      <c r="C315" s="190"/>
      <c r="D315" s="190"/>
      <c r="E315" s="190"/>
      <c r="F315" s="190"/>
      <c r="G315" s="25"/>
      <c r="H315" s="25"/>
      <c r="I315" s="172"/>
      <c r="J315" s="25"/>
      <c r="K315" s="25"/>
    </row>
    <row r="316" spans="1:11" ht="46.5" customHeight="1" x14ac:dyDescent="0.25">
      <c r="A316" s="190" t="s">
        <v>553</v>
      </c>
      <c r="B316" s="190"/>
      <c r="C316" s="190"/>
      <c r="D316" s="190"/>
      <c r="E316" s="190"/>
      <c r="F316" s="190"/>
      <c r="G316" s="25"/>
      <c r="H316" s="25"/>
      <c r="I316" s="172"/>
      <c r="J316" s="25"/>
      <c r="K316" s="25"/>
    </row>
    <row r="317" spans="1:11" ht="46.5" customHeight="1" x14ac:dyDescent="0.25">
      <c r="A317" s="190" t="s">
        <v>554</v>
      </c>
      <c r="B317" s="190"/>
      <c r="C317" s="190"/>
      <c r="D317" s="190"/>
      <c r="E317" s="190"/>
      <c r="F317" s="190"/>
      <c r="G317" s="25"/>
      <c r="H317" s="25"/>
      <c r="I317" s="172"/>
      <c r="J317" s="25"/>
      <c r="K317" s="25"/>
    </row>
    <row r="318" spans="1:11" ht="46.5" customHeight="1" x14ac:dyDescent="0.25">
      <c r="A318" s="190" t="s">
        <v>555</v>
      </c>
      <c r="B318" s="190"/>
      <c r="C318" s="190"/>
      <c r="D318" s="190"/>
      <c r="E318" s="190"/>
      <c r="F318" s="190"/>
      <c r="G318" s="25"/>
      <c r="H318" s="25"/>
      <c r="I318" s="172"/>
      <c r="J318" s="25"/>
      <c r="K318" s="25"/>
    </row>
    <row r="319" spans="1:11" ht="46.5" customHeight="1" x14ac:dyDescent="0.25">
      <c r="A319" s="190" t="s">
        <v>556</v>
      </c>
      <c r="B319" s="190"/>
      <c r="C319" s="190"/>
      <c r="D319" s="190"/>
      <c r="E319" s="190"/>
      <c r="F319" s="190"/>
      <c r="G319" s="25"/>
      <c r="H319" s="25"/>
      <c r="I319" s="172"/>
      <c r="J319" s="25"/>
      <c r="K319" s="25"/>
    </row>
    <row r="320" spans="1:11" ht="46.5" customHeight="1" x14ac:dyDescent="0.25">
      <c r="A320" s="190" t="s">
        <v>557</v>
      </c>
      <c r="B320" s="190"/>
      <c r="C320" s="190"/>
      <c r="D320" s="190"/>
      <c r="E320" s="190"/>
      <c r="F320" s="190"/>
      <c r="G320" s="25"/>
      <c r="H320" s="25"/>
      <c r="I320" s="172"/>
      <c r="J320" s="25"/>
      <c r="K320" s="25"/>
    </row>
    <row r="321" spans="1:11" ht="46.5" customHeight="1" x14ac:dyDescent="0.25">
      <c r="A321" s="190" t="s">
        <v>558</v>
      </c>
      <c r="B321" s="190"/>
      <c r="C321" s="190"/>
      <c r="D321" s="190"/>
      <c r="E321" s="190"/>
      <c r="F321" s="190"/>
      <c r="G321" s="25"/>
      <c r="H321" s="25"/>
      <c r="I321" s="172"/>
      <c r="J321" s="25"/>
      <c r="K321" s="25"/>
    </row>
    <row r="322" spans="1:11" ht="46.5" customHeight="1" x14ac:dyDescent="0.25">
      <c r="A322" s="190" t="s">
        <v>559</v>
      </c>
      <c r="B322" s="190"/>
      <c r="C322" s="190"/>
      <c r="D322" s="190"/>
      <c r="E322" s="190"/>
      <c r="F322" s="190"/>
      <c r="G322" s="25"/>
      <c r="H322" s="25"/>
      <c r="I322" s="172"/>
      <c r="J322" s="25"/>
      <c r="K322" s="25"/>
    </row>
    <row r="323" spans="1:11" ht="46.5" customHeight="1" x14ac:dyDescent="0.25">
      <c r="A323" s="190" t="s">
        <v>560</v>
      </c>
      <c r="B323" s="190"/>
      <c r="C323" s="190"/>
      <c r="D323" s="190"/>
      <c r="E323" s="190"/>
      <c r="F323" s="190"/>
      <c r="G323" s="25"/>
      <c r="H323" s="25"/>
      <c r="I323" s="172"/>
      <c r="J323" s="25"/>
      <c r="K323" s="25"/>
    </row>
    <row r="324" spans="1:11" ht="46.5" customHeight="1" x14ac:dyDescent="0.25">
      <c r="A324" s="190" t="s">
        <v>806</v>
      </c>
      <c r="B324" s="190"/>
      <c r="C324" s="190"/>
      <c r="D324" s="190"/>
      <c r="E324" s="190"/>
      <c r="F324" s="190"/>
      <c r="G324" s="25"/>
      <c r="H324" s="25"/>
      <c r="I324" s="172"/>
      <c r="J324" s="25"/>
      <c r="K324" s="25"/>
    </row>
    <row r="325" spans="1:11" ht="46.5" customHeight="1" x14ac:dyDescent="0.25">
      <c r="A325" s="190" t="s">
        <v>561</v>
      </c>
      <c r="B325" s="190"/>
      <c r="C325" s="190"/>
      <c r="D325" s="190"/>
      <c r="E325" s="190"/>
      <c r="F325" s="190"/>
      <c r="G325" s="25"/>
      <c r="H325" s="25"/>
      <c r="I325" s="172"/>
      <c r="J325" s="25"/>
      <c r="K325" s="25"/>
    </row>
    <row r="326" spans="1:11" ht="65.25" customHeight="1" x14ac:dyDescent="0.25">
      <c r="A326" s="190" t="s">
        <v>562</v>
      </c>
      <c r="B326" s="190"/>
      <c r="C326" s="190"/>
      <c r="D326" s="190"/>
      <c r="E326" s="190"/>
      <c r="F326" s="190"/>
      <c r="G326" s="25"/>
      <c r="H326" s="25"/>
      <c r="I326" s="172"/>
      <c r="J326" s="25"/>
      <c r="K326" s="25"/>
    </row>
    <row r="327" spans="1:11" ht="35.25" customHeight="1" x14ac:dyDescent="0.25">
      <c r="A327" s="190"/>
      <c r="B327" s="190"/>
      <c r="C327" s="190"/>
      <c r="D327" s="190"/>
      <c r="E327" s="190"/>
      <c r="F327" s="190"/>
      <c r="G327" s="25"/>
      <c r="H327" s="25"/>
      <c r="I327" s="172"/>
      <c r="J327" s="25"/>
      <c r="K327" s="25"/>
    </row>
    <row r="328" spans="1:11" ht="35.25" customHeight="1" x14ac:dyDescent="0.25">
      <c r="A328" s="190"/>
      <c r="B328" s="190"/>
      <c r="C328" s="190"/>
      <c r="D328" s="190"/>
      <c r="E328" s="190"/>
      <c r="F328" s="190"/>
      <c r="G328" s="25"/>
      <c r="H328" s="25"/>
      <c r="I328" s="172"/>
      <c r="J328" s="25"/>
      <c r="K328" s="25"/>
    </row>
    <row r="329" spans="1:11" ht="35.25" customHeight="1" x14ac:dyDescent="0.25">
      <c r="A329" s="190"/>
      <c r="B329" s="190"/>
      <c r="C329" s="190"/>
      <c r="D329" s="190"/>
      <c r="E329" s="190"/>
      <c r="F329" s="190"/>
      <c r="G329" s="25"/>
      <c r="H329" s="25"/>
      <c r="I329" s="172"/>
      <c r="J329" s="25"/>
      <c r="K329" s="25"/>
    </row>
    <row r="330" spans="1:11" ht="35.25" customHeight="1" x14ac:dyDescent="0.25">
      <c r="A330" s="190"/>
      <c r="B330" s="190"/>
      <c r="C330" s="190"/>
      <c r="D330" s="190"/>
      <c r="E330" s="190"/>
      <c r="F330" s="190"/>
      <c r="G330" s="25"/>
      <c r="H330" s="25"/>
      <c r="I330" s="172"/>
      <c r="J330" s="25"/>
      <c r="K330" s="25"/>
    </row>
    <row r="331" spans="1:11" ht="35.25" customHeight="1" x14ac:dyDescent="0.25">
      <c r="A331" s="190"/>
      <c r="B331" s="190"/>
      <c r="C331" s="190"/>
      <c r="D331" s="190"/>
      <c r="E331" s="190"/>
      <c r="F331" s="190"/>
      <c r="G331" s="25"/>
      <c r="H331" s="25"/>
      <c r="I331" s="172"/>
      <c r="J331" s="25"/>
      <c r="K331" s="25"/>
    </row>
    <row r="332" spans="1:11" ht="35.25" customHeight="1" x14ac:dyDescent="0.25">
      <c r="A332" s="190"/>
      <c r="B332" s="190"/>
      <c r="C332" s="190"/>
      <c r="D332" s="190"/>
      <c r="E332" s="190"/>
      <c r="F332" s="190"/>
      <c r="G332" s="25"/>
      <c r="H332" s="25"/>
      <c r="I332" s="172"/>
      <c r="J332" s="25"/>
      <c r="K332" s="25"/>
    </row>
    <row r="333" spans="1:11" ht="35.25" customHeight="1" x14ac:dyDescent="0.25">
      <c r="A333" s="190"/>
      <c r="B333" s="190"/>
      <c r="C333" s="190"/>
      <c r="D333" s="190"/>
      <c r="E333" s="190"/>
      <c r="F333" s="190"/>
      <c r="G333" s="25"/>
      <c r="H333" s="25"/>
      <c r="I333" s="172"/>
      <c r="J333" s="25"/>
      <c r="K333" s="25"/>
    </row>
    <row r="334" spans="1:11" ht="35.25" customHeight="1" x14ac:dyDescent="0.25">
      <c r="A334" s="190"/>
      <c r="B334" s="190"/>
      <c r="C334" s="190"/>
      <c r="D334" s="190"/>
      <c r="E334" s="190"/>
      <c r="F334" s="190"/>
      <c r="G334" s="25"/>
      <c r="H334" s="25"/>
      <c r="I334" s="172"/>
      <c r="J334" s="25"/>
      <c r="K334" s="25"/>
    </row>
    <row r="335" spans="1:11" ht="35.25" customHeight="1" x14ac:dyDescent="0.25">
      <c r="A335" s="190"/>
      <c r="B335" s="190"/>
      <c r="C335" s="190"/>
      <c r="D335" s="190"/>
      <c r="E335" s="190"/>
      <c r="F335" s="190"/>
      <c r="G335" s="25"/>
      <c r="H335" s="25"/>
      <c r="I335" s="172"/>
      <c r="J335" s="25"/>
      <c r="K335" s="25"/>
    </row>
    <row r="336" spans="1:11" ht="35.25" customHeight="1" x14ac:dyDescent="0.25">
      <c r="A336" s="190"/>
      <c r="B336" s="190"/>
      <c r="C336" s="190"/>
      <c r="D336" s="190"/>
      <c r="E336" s="190"/>
      <c r="F336" s="190"/>
      <c r="G336" s="25"/>
      <c r="H336" s="25"/>
      <c r="I336" s="172"/>
      <c r="J336" s="25"/>
      <c r="K336" s="25"/>
    </row>
    <row r="337" spans="1:11" ht="35.25" customHeight="1" x14ac:dyDescent="0.25">
      <c r="A337" s="190"/>
      <c r="B337" s="190"/>
      <c r="C337" s="190"/>
      <c r="D337" s="190"/>
      <c r="E337" s="190"/>
      <c r="F337" s="190"/>
      <c r="G337" s="25"/>
      <c r="H337" s="25"/>
      <c r="I337" s="172"/>
      <c r="J337" s="25"/>
      <c r="K337" s="25"/>
    </row>
    <row r="338" spans="1:11" ht="35.25" customHeight="1" x14ac:dyDescent="0.25">
      <c r="A338" s="190"/>
      <c r="B338" s="190"/>
      <c r="C338" s="190"/>
      <c r="D338" s="190"/>
      <c r="E338" s="190"/>
      <c r="F338" s="190"/>
      <c r="G338" s="25"/>
      <c r="H338" s="25"/>
      <c r="I338" s="172"/>
      <c r="J338" s="25"/>
      <c r="K338" s="25"/>
    </row>
    <row r="339" spans="1:11" ht="35.25" customHeight="1" x14ac:dyDescent="0.25">
      <c r="A339" s="190"/>
      <c r="B339" s="190"/>
      <c r="C339" s="190"/>
      <c r="D339" s="190"/>
      <c r="E339" s="190"/>
      <c r="F339" s="190"/>
      <c r="G339" s="25"/>
      <c r="H339" s="25"/>
      <c r="I339" s="172"/>
      <c r="J339" s="25"/>
      <c r="K339" s="25"/>
    </row>
    <row r="340" spans="1:11" ht="36.75" customHeight="1" x14ac:dyDescent="0.25">
      <c r="A340" s="190"/>
      <c r="B340" s="190"/>
      <c r="C340" s="190"/>
      <c r="D340" s="190"/>
      <c r="E340" s="190"/>
      <c r="F340" s="190"/>
      <c r="G340" s="25"/>
      <c r="H340" s="25"/>
      <c r="I340" s="172"/>
      <c r="J340" s="25"/>
      <c r="K340" s="25"/>
    </row>
    <row r="341" spans="1:11" ht="23.25" customHeight="1" x14ac:dyDescent="0.25">
      <c r="A341" s="178" t="s">
        <v>192</v>
      </c>
      <c r="B341" s="179"/>
      <c r="C341" s="179"/>
      <c r="D341" s="179"/>
      <c r="E341" s="179"/>
      <c r="F341" s="179"/>
      <c r="G341" s="179"/>
      <c r="H341" s="179"/>
      <c r="I341" s="179"/>
      <c r="J341" s="179"/>
      <c r="K341" s="180"/>
    </row>
    <row r="342" spans="1:11" x14ac:dyDescent="0.25">
      <c r="A342" s="27"/>
      <c r="B342" s="27"/>
      <c r="C342" s="27"/>
      <c r="D342" s="27"/>
      <c r="E342" s="27"/>
      <c r="F342" s="27"/>
      <c r="G342" s="19"/>
      <c r="H342" s="19"/>
      <c r="I342" s="26"/>
      <c r="J342" s="19"/>
      <c r="K342" s="19"/>
    </row>
    <row r="343" spans="1:11" x14ac:dyDescent="0.25">
      <c r="A343" s="188" t="s">
        <v>193</v>
      </c>
      <c r="B343" s="188"/>
      <c r="C343" s="188"/>
      <c r="D343" s="188"/>
      <c r="E343" s="188"/>
      <c r="F343" s="188"/>
      <c r="G343" s="188"/>
      <c r="H343" s="188"/>
      <c r="I343" s="188"/>
      <c r="J343" s="188"/>
      <c r="K343" s="188"/>
    </row>
    <row r="344" spans="1:11" x14ac:dyDescent="0.25">
      <c r="A344" s="27"/>
      <c r="B344" s="27"/>
      <c r="C344" s="27"/>
      <c r="D344" s="27"/>
      <c r="E344" s="27"/>
      <c r="F344" s="27"/>
      <c r="G344" s="19"/>
      <c r="H344" s="19"/>
      <c r="I344" s="26"/>
      <c r="J344" s="19"/>
      <c r="K344" s="19"/>
    </row>
    <row r="345" spans="1:11" x14ac:dyDescent="0.25">
      <c r="A345" s="189">
        <f>A34</f>
        <v>0</v>
      </c>
      <c r="B345" s="189"/>
      <c r="C345" s="189"/>
      <c r="D345" s="189"/>
      <c r="E345" s="189"/>
      <c r="F345" s="189"/>
      <c r="G345" s="189"/>
      <c r="H345" s="189"/>
      <c r="I345" s="189"/>
      <c r="J345" s="189"/>
      <c r="K345" s="189"/>
    </row>
    <row r="346" spans="1:11" x14ac:dyDescent="0.25">
      <c r="A346" s="27"/>
      <c r="B346" s="27"/>
      <c r="C346" s="27"/>
      <c r="D346" s="27"/>
      <c r="E346" s="27"/>
      <c r="F346" s="27"/>
      <c r="G346" s="19"/>
      <c r="H346" s="19"/>
      <c r="I346" s="26"/>
      <c r="J346" s="19"/>
      <c r="K346" s="19"/>
    </row>
    <row r="347" spans="1:11" x14ac:dyDescent="0.25">
      <c r="A347" s="188" t="s">
        <v>194</v>
      </c>
      <c r="B347" s="188"/>
      <c r="C347" s="188"/>
      <c r="D347" s="188"/>
      <c r="E347" s="188"/>
      <c r="F347" s="188"/>
      <c r="G347" s="188"/>
      <c r="H347" s="188"/>
      <c r="I347" s="188"/>
      <c r="J347" s="188"/>
      <c r="K347" s="188"/>
    </row>
    <row r="348" spans="1:11" x14ac:dyDescent="0.25">
      <c r="A348" s="5"/>
      <c r="B348" s="150"/>
      <c r="C348" s="150"/>
      <c r="D348" s="5"/>
      <c r="E348" s="5"/>
      <c r="F348" s="5"/>
      <c r="G348" s="5"/>
      <c r="H348" s="5"/>
      <c r="I348" s="5"/>
      <c r="J348" s="5"/>
      <c r="K348" s="5"/>
    </row>
    <row r="349" spans="1:11" x14ac:dyDescent="0.25">
      <c r="A349" s="186">
        <f>A38</f>
        <v>0</v>
      </c>
      <c r="B349" s="186"/>
      <c r="C349" s="186"/>
      <c r="D349" s="186"/>
      <c r="E349" s="186"/>
      <c r="F349" s="186"/>
      <c r="G349" s="186"/>
      <c r="H349" s="186"/>
      <c r="I349" s="186"/>
      <c r="J349" s="186"/>
      <c r="K349" s="186"/>
    </row>
    <row r="350" spans="1:11" x14ac:dyDescent="0.25">
      <c r="A350" s="186"/>
      <c r="B350" s="186"/>
      <c r="C350" s="186"/>
      <c r="D350" s="186"/>
      <c r="E350" s="186"/>
      <c r="F350" s="186"/>
      <c r="G350" s="186"/>
      <c r="H350" s="186"/>
      <c r="I350" s="186"/>
      <c r="J350" s="186"/>
      <c r="K350" s="186"/>
    </row>
    <row r="351" spans="1:11" x14ac:dyDescent="0.25">
      <c r="A351" s="186"/>
      <c r="B351" s="186"/>
      <c r="C351" s="186"/>
      <c r="D351" s="186"/>
      <c r="E351" s="186"/>
      <c r="F351" s="186"/>
      <c r="G351" s="186"/>
      <c r="H351" s="186"/>
      <c r="I351" s="186"/>
      <c r="J351" s="186"/>
      <c r="K351" s="186"/>
    </row>
    <row r="352" spans="1:11" x14ac:dyDescent="0.25">
      <c r="A352" s="186"/>
      <c r="B352" s="186"/>
      <c r="C352" s="186"/>
      <c r="D352" s="186"/>
      <c r="E352" s="186"/>
      <c r="F352" s="186"/>
      <c r="G352" s="186"/>
      <c r="H352" s="186"/>
      <c r="I352" s="186"/>
      <c r="J352" s="186"/>
      <c r="K352" s="186"/>
    </row>
    <row r="353" spans="1:11" x14ac:dyDescent="0.25">
      <c r="A353" s="5"/>
      <c r="B353" s="150"/>
      <c r="C353" s="150"/>
      <c r="D353" s="5"/>
      <c r="E353" s="5"/>
      <c r="F353" s="5"/>
      <c r="G353" s="5"/>
      <c r="H353" s="5"/>
      <c r="I353" s="5"/>
      <c r="J353" s="5"/>
      <c r="K353" s="5"/>
    </row>
    <row r="354" spans="1:11" x14ac:dyDescent="0.25">
      <c r="A354" s="5" t="s">
        <v>195</v>
      </c>
      <c r="B354" s="150"/>
      <c r="C354" s="150"/>
      <c r="D354" s="5"/>
      <c r="E354" s="5"/>
      <c r="F354" s="5"/>
      <c r="G354" s="5"/>
      <c r="H354" s="5"/>
      <c r="I354" s="5"/>
      <c r="J354" s="5"/>
      <c r="K354" s="5"/>
    </row>
    <row r="355" spans="1:11" x14ac:dyDescent="0.25">
      <c r="A355" s="5"/>
      <c r="B355" s="150"/>
      <c r="C355" s="150"/>
      <c r="D355" s="5"/>
      <c r="E355" s="5"/>
      <c r="F355" s="5"/>
      <c r="G355" s="5"/>
      <c r="H355" s="5"/>
      <c r="I355" s="5"/>
      <c r="J355" s="5"/>
      <c r="K355" s="5"/>
    </row>
    <row r="356" spans="1:11" x14ac:dyDescent="0.25">
      <c r="A356" s="187">
        <f>A184</f>
        <v>0</v>
      </c>
      <c r="B356" s="187"/>
      <c r="C356" s="187"/>
      <c r="D356" s="187"/>
      <c r="E356" s="187"/>
      <c r="F356" s="5"/>
      <c r="G356" s="187">
        <f>E184</f>
        <v>0</v>
      </c>
      <c r="H356" s="187"/>
      <c r="I356" s="187"/>
      <c r="J356" s="187"/>
      <c r="K356" s="187"/>
    </row>
    <row r="357" spans="1:11" x14ac:dyDescent="0.25">
      <c r="A357" s="5"/>
      <c r="B357" s="150"/>
      <c r="C357" s="150"/>
      <c r="D357" s="5"/>
      <c r="E357" s="5"/>
      <c r="F357" s="5"/>
      <c r="G357" s="5"/>
      <c r="H357" s="5"/>
      <c r="I357" s="5"/>
      <c r="J357" s="5"/>
      <c r="K357" s="5"/>
    </row>
    <row r="358" spans="1:11" x14ac:dyDescent="0.25">
      <c r="A358" s="5" t="s">
        <v>196</v>
      </c>
      <c r="B358" s="150"/>
      <c r="C358" s="150"/>
      <c r="D358" s="5"/>
      <c r="E358" s="5"/>
      <c r="F358" s="5"/>
      <c r="G358" s="5"/>
      <c r="H358" s="5"/>
      <c r="I358" s="5"/>
      <c r="J358" s="5"/>
      <c r="K358" s="5"/>
    </row>
    <row r="359" spans="1:11" x14ac:dyDescent="0.25">
      <c r="A359" s="5"/>
      <c r="B359" s="150"/>
      <c r="C359" s="150"/>
      <c r="D359" s="5"/>
      <c r="E359" s="5"/>
      <c r="F359" s="5"/>
      <c r="G359" s="5"/>
      <c r="H359" s="5"/>
      <c r="I359" s="5"/>
      <c r="J359" s="5"/>
      <c r="K359" s="5"/>
    </row>
    <row r="360" spans="1:11" x14ac:dyDescent="0.25">
      <c r="A360" s="185" t="s">
        <v>197</v>
      </c>
      <c r="B360" s="185"/>
      <c r="C360" s="185"/>
      <c r="D360" s="185"/>
      <c r="E360" s="185"/>
      <c r="F360" s="185"/>
      <c r="G360" s="185"/>
      <c r="H360" s="185"/>
      <c r="I360" s="185"/>
      <c r="J360" s="185"/>
      <c r="K360" s="185"/>
    </row>
    <row r="361" spans="1:11" ht="30.75" customHeight="1" x14ac:dyDescent="0.25">
      <c r="A361" s="185" t="s">
        <v>198</v>
      </c>
      <c r="B361" s="185"/>
      <c r="C361" s="185"/>
      <c r="D361" s="185"/>
      <c r="E361" s="185"/>
      <c r="F361" s="185"/>
      <c r="G361" s="185"/>
      <c r="H361" s="185"/>
      <c r="I361" s="185"/>
      <c r="J361" s="185"/>
      <c r="K361" s="185"/>
    </row>
    <row r="362" spans="1:11" ht="34.5" customHeight="1" x14ac:dyDescent="0.25">
      <c r="A362" s="176" t="s">
        <v>199</v>
      </c>
      <c r="B362" s="176"/>
      <c r="C362" s="176"/>
      <c r="D362" s="176"/>
      <c r="E362" s="176"/>
      <c r="F362" s="176"/>
      <c r="G362" s="176"/>
      <c r="H362" s="176"/>
      <c r="I362" s="176"/>
      <c r="J362" s="176"/>
      <c r="K362" s="176"/>
    </row>
    <row r="363" spans="1:11" ht="33.75" customHeight="1" x14ac:dyDescent="0.25">
      <c r="A363" s="176" t="s">
        <v>201</v>
      </c>
      <c r="B363" s="176"/>
      <c r="C363" s="176"/>
      <c r="D363" s="176"/>
      <c r="E363" s="176"/>
      <c r="F363" s="176"/>
      <c r="G363" s="176"/>
      <c r="H363" s="176"/>
      <c r="I363" s="176"/>
      <c r="J363" s="176"/>
      <c r="K363" s="176"/>
    </row>
    <row r="364" spans="1:11" ht="45" customHeight="1" x14ac:dyDescent="0.25">
      <c r="A364" s="176" t="s">
        <v>718</v>
      </c>
      <c r="B364" s="176"/>
      <c r="C364" s="176"/>
      <c r="D364" s="176"/>
      <c r="E364" s="176"/>
      <c r="F364" s="176"/>
      <c r="G364" s="176"/>
      <c r="H364" s="176"/>
      <c r="I364" s="176"/>
      <c r="J364" s="176"/>
      <c r="K364" s="176"/>
    </row>
    <row r="365" spans="1:11" x14ac:dyDescent="0.25">
      <c r="A365" s="176" t="s">
        <v>719</v>
      </c>
      <c r="B365" s="176"/>
      <c r="C365" s="176"/>
      <c r="D365" s="176"/>
      <c r="E365" s="176"/>
      <c r="F365" s="176"/>
      <c r="G365" s="176"/>
      <c r="H365" s="176"/>
      <c r="I365" s="176"/>
      <c r="J365" s="176"/>
      <c r="K365" s="176"/>
    </row>
    <row r="366" spans="1:11" x14ac:dyDescent="0.25">
      <c r="A366" s="181" t="s">
        <v>200</v>
      </c>
      <c r="B366" s="181"/>
      <c r="C366" s="181"/>
      <c r="D366" s="181"/>
      <c r="E366" s="181"/>
      <c r="F366" s="181"/>
      <c r="G366" s="181"/>
      <c r="H366" s="181"/>
      <c r="I366" s="181"/>
      <c r="J366" s="181"/>
      <c r="K366" s="181"/>
    </row>
    <row r="367" spans="1:11" ht="28.5" customHeight="1" x14ac:dyDescent="0.25">
      <c r="A367" s="181" t="s">
        <v>202</v>
      </c>
      <c r="B367" s="181"/>
      <c r="C367" s="181"/>
      <c r="D367" s="181"/>
      <c r="E367" s="181"/>
      <c r="F367" s="181"/>
      <c r="G367" s="181"/>
      <c r="H367" s="181"/>
      <c r="I367" s="181"/>
      <c r="J367" s="181"/>
      <c r="K367" s="181"/>
    </row>
    <row r="368" spans="1:11" ht="25.5" customHeight="1" x14ac:dyDescent="0.25">
      <c r="A368" s="181" t="s">
        <v>203</v>
      </c>
      <c r="B368" s="181"/>
      <c r="C368" s="181"/>
      <c r="D368" s="181"/>
      <c r="E368" s="181"/>
      <c r="F368" s="181"/>
      <c r="G368" s="181"/>
      <c r="H368" s="181"/>
      <c r="I368" s="181"/>
      <c r="J368" s="181"/>
      <c r="K368" s="181"/>
    </row>
    <row r="369" spans="1:11" ht="21" customHeight="1" x14ac:dyDescent="0.25">
      <c r="A369" s="181" t="s">
        <v>204</v>
      </c>
      <c r="B369" s="181"/>
      <c r="C369" s="181"/>
      <c r="D369" s="181"/>
      <c r="E369" s="181"/>
      <c r="F369" s="181"/>
      <c r="G369" s="181"/>
      <c r="H369" s="181"/>
      <c r="I369" s="181"/>
      <c r="J369" s="181"/>
      <c r="K369" s="181"/>
    </row>
    <row r="370" spans="1:11" ht="25.5" customHeight="1" x14ac:dyDescent="0.25">
      <c r="A370" s="71" t="s">
        <v>205</v>
      </c>
      <c r="B370" s="72"/>
      <c r="C370" s="182" t="s">
        <v>206</v>
      </c>
      <c r="D370" s="182"/>
      <c r="E370" s="182"/>
      <c r="F370" s="182"/>
      <c r="G370" s="182"/>
      <c r="H370" s="182"/>
      <c r="I370" s="182"/>
      <c r="J370" s="182"/>
      <c r="K370" s="182"/>
    </row>
    <row r="371" spans="1:11" x14ac:dyDescent="0.25">
      <c r="A371" s="5"/>
      <c r="B371" s="152"/>
      <c r="C371" s="183" t="s">
        <v>207</v>
      </c>
      <c r="D371" s="183"/>
      <c r="E371" s="183"/>
      <c r="F371" s="183"/>
      <c r="G371" s="183"/>
      <c r="H371" s="183"/>
      <c r="I371" s="183"/>
      <c r="J371" s="183"/>
      <c r="K371" s="183"/>
    </row>
    <row r="372" spans="1:11" x14ac:dyDescent="0.25">
      <c r="A372" s="5"/>
      <c r="B372" s="150"/>
      <c r="C372" s="150"/>
      <c r="D372" s="5"/>
      <c r="E372" s="5"/>
      <c r="F372" s="5"/>
      <c r="G372" s="5"/>
      <c r="H372" s="5"/>
      <c r="I372" s="5"/>
      <c r="J372" s="5"/>
      <c r="K372" s="5"/>
    </row>
    <row r="373" spans="1:11" ht="32.25" customHeight="1" x14ac:dyDescent="0.25">
      <c r="A373" s="184" t="s">
        <v>208</v>
      </c>
      <c r="B373" s="184"/>
      <c r="C373" s="184"/>
      <c r="D373" s="184"/>
      <c r="E373" s="184"/>
      <c r="F373" s="184"/>
      <c r="G373" s="184"/>
      <c r="H373" s="184"/>
      <c r="I373" s="184"/>
      <c r="J373" s="184"/>
      <c r="K373" s="184"/>
    </row>
    <row r="374" spans="1:11" x14ac:dyDescent="0.25">
      <c r="A374" s="16" t="s">
        <v>209</v>
      </c>
      <c r="B374" s="150"/>
      <c r="C374" s="150"/>
      <c r="D374" s="5"/>
      <c r="E374" s="5"/>
      <c r="F374" s="5"/>
      <c r="G374" s="5"/>
      <c r="H374" s="5"/>
      <c r="I374" s="5"/>
      <c r="J374" s="5"/>
      <c r="K374" s="5"/>
    </row>
    <row r="375" spans="1:11" ht="29.25" customHeight="1" x14ac:dyDescent="0.25">
      <c r="A375" s="6"/>
      <c r="B375" s="359" t="s">
        <v>210</v>
      </c>
      <c r="C375" s="359"/>
      <c r="D375" s="359"/>
      <c r="E375" s="359"/>
      <c r="F375" s="359"/>
      <c r="G375" s="359"/>
      <c r="H375" s="359"/>
      <c r="I375" s="359"/>
      <c r="J375" s="359"/>
      <c r="K375" s="73"/>
    </row>
    <row r="376" spans="1:11" ht="15" customHeight="1" x14ac:dyDescent="0.25">
      <c r="A376" s="6"/>
      <c r="B376" s="360" t="s">
        <v>211</v>
      </c>
      <c r="C376" s="360"/>
      <c r="D376" s="360"/>
      <c r="E376" s="360"/>
      <c r="F376" s="360"/>
      <c r="G376" s="360"/>
      <c r="H376" s="360"/>
      <c r="I376" s="360"/>
      <c r="J376" s="360"/>
      <c r="K376" s="74"/>
    </row>
    <row r="377" spans="1:11" x14ac:dyDescent="0.25">
      <c r="A377" s="5"/>
      <c r="B377" s="150"/>
      <c r="C377" s="150"/>
      <c r="D377" s="5"/>
      <c r="E377" s="5"/>
      <c r="F377" s="5"/>
      <c r="G377" s="5"/>
      <c r="H377" s="5"/>
      <c r="I377" s="5"/>
      <c r="J377" s="5"/>
      <c r="K377" s="5"/>
    </row>
    <row r="378" spans="1:11" ht="64.5" customHeight="1" x14ac:dyDescent="0.25">
      <c r="A378" s="175" t="s">
        <v>720</v>
      </c>
      <c r="B378" s="175"/>
      <c r="C378" s="175"/>
      <c r="D378" s="175"/>
      <c r="E378" s="175"/>
      <c r="F378" s="175"/>
      <c r="G378" s="175"/>
      <c r="H378" s="175"/>
      <c r="I378" s="175"/>
      <c r="J378" s="175"/>
      <c r="K378" s="175"/>
    </row>
    <row r="379" spans="1:11" x14ac:dyDescent="0.25">
      <c r="A379" s="16" t="s">
        <v>212</v>
      </c>
      <c r="B379" s="150"/>
      <c r="C379" s="150"/>
      <c r="D379" s="5"/>
      <c r="E379" s="5"/>
      <c r="F379" s="5"/>
      <c r="G379" s="5"/>
      <c r="H379" s="5"/>
      <c r="I379" s="5"/>
      <c r="J379" s="5"/>
      <c r="K379" s="5"/>
    </row>
    <row r="380" spans="1:11" x14ac:dyDescent="0.25">
      <c r="A380" s="176" t="s">
        <v>213</v>
      </c>
      <c r="B380" s="176"/>
      <c r="C380" s="176"/>
      <c r="D380" s="176"/>
      <c r="E380" s="176"/>
      <c r="F380" s="176"/>
      <c r="G380" s="176"/>
      <c r="H380" s="176"/>
      <c r="I380" s="176"/>
      <c r="J380" s="176"/>
      <c r="K380" s="176"/>
    </row>
    <row r="381" spans="1:11" ht="24.75" customHeight="1" x14ac:dyDescent="0.25">
      <c r="A381" s="176" t="s">
        <v>721</v>
      </c>
      <c r="B381" s="176"/>
      <c r="C381" s="176"/>
      <c r="D381" s="176"/>
      <c r="E381" s="176"/>
      <c r="F381" s="176"/>
      <c r="G381" s="176"/>
      <c r="H381" s="176"/>
      <c r="I381" s="176"/>
      <c r="J381" s="176"/>
      <c r="K381" s="176"/>
    </row>
    <row r="382" spans="1:11" x14ac:dyDescent="0.25">
      <c r="A382" s="176" t="s">
        <v>722</v>
      </c>
      <c r="B382" s="176"/>
      <c r="C382" s="176"/>
      <c r="D382" s="176"/>
      <c r="E382" s="176"/>
      <c r="F382" s="176"/>
      <c r="G382" s="176"/>
      <c r="H382" s="176"/>
      <c r="I382" s="176"/>
      <c r="J382" s="176"/>
      <c r="K382" s="176"/>
    </row>
    <row r="383" spans="1:11" ht="49.5" customHeight="1" x14ac:dyDescent="0.25">
      <c r="A383" s="176" t="s">
        <v>723</v>
      </c>
      <c r="B383" s="176"/>
      <c r="C383" s="176"/>
      <c r="D383" s="176"/>
      <c r="E383" s="176"/>
      <c r="F383" s="176"/>
      <c r="G383" s="176"/>
      <c r="H383" s="176"/>
      <c r="I383" s="176"/>
      <c r="J383" s="176"/>
      <c r="K383" s="176"/>
    </row>
    <row r="384" spans="1:11" ht="66" customHeight="1" x14ac:dyDescent="0.25">
      <c r="A384" s="176" t="s">
        <v>724</v>
      </c>
      <c r="B384" s="176"/>
      <c r="C384" s="176"/>
      <c r="D384" s="176"/>
      <c r="E384" s="176"/>
      <c r="F384" s="176"/>
      <c r="G384" s="176"/>
      <c r="H384" s="176"/>
      <c r="I384" s="176"/>
      <c r="J384" s="176"/>
      <c r="K384" s="176"/>
    </row>
    <row r="385" spans="1:11" ht="36.75" customHeight="1" x14ac:dyDescent="0.25">
      <c r="A385" s="176" t="s">
        <v>725</v>
      </c>
      <c r="B385" s="176"/>
      <c r="C385" s="176"/>
      <c r="D385" s="176"/>
      <c r="E385" s="176"/>
      <c r="F385" s="176"/>
      <c r="G385" s="176"/>
      <c r="H385" s="176"/>
      <c r="I385" s="176"/>
      <c r="J385" s="176"/>
      <c r="K385" s="176"/>
    </row>
    <row r="386" spans="1:11" ht="47.25" customHeight="1" x14ac:dyDescent="0.25">
      <c r="A386" s="177" t="s">
        <v>726</v>
      </c>
      <c r="B386" s="177"/>
      <c r="C386" s="177"/>
      <c r="D386" s="177"/>
      <c r="E386" s="177"/>
      <c r="F386" s="177"/>
      <c r="G386" s="177"/>
      <c r="H386" s="177"/>
      <c r="I386" s="177"/>
      <c r="J386" s="177"/>
      <c r="K386" s="177"/>
    </row>
    <row r="387" spans="1:11" x14ac:dyDescent="0.25">
      <c r="A387" s="51"/>
      <c r="B387" s="51"/>
      <c r="C387" s="51"/>
      <c r="D387" s="51"/>
      <c r="E387" s="51"/>
      <c r="F387" s="51"/>
      <c r="G387" s="51"/>
      <c r="H387" s="51"/>
      <c r="I387" s="51"/>
      <c r="J387" s="51"/>
      <c r="K387" s="51"/>
    </row>
    <row r="388" spans="1:11" x14ac:dyDescent="0.25">
      <c r="A388" s="16" t="s">
        <v>214</v>
      </c>
      <c r="B388" s="51"/>
      <c r="C388" s="51"/>
      <c r="D388" s="51"/>
      <c r="E388" s="51"/>
      <c r="F388" s="51"/>
      <c r="G388" s="51"/>
      <c r="H388" s="51"/>
      <c r="I388" s="51"/>
      <c r="J388" s="51"/>
      <c r="K388" s="53" t="s">
        <v>215</v>
      </c>
    </row>
    <row r="389" spans="1:11" x14ac:dyDescent="0.25">
      <c r="A389" s="51"/>
      <c r="B389" s="51"/>
      <c r="C389" s="51"/>
      <c r="D389" s="51"/>
      <c r="E389" s="51"/>
      <c r="F389" s="51"/>
      <c r="G389" s="51"/>
      <c r="H389" s="51"/>
      <c r="I389" s="51"/>
      <c r="J389" s="51"/>
      <c r="K389" s="170"/>
    </row>
    <row r="390" spans="1:11" x14ac:dyDescent="0.25">
      <c r="A390" s="52"/>
      <c r="B390" s="52"/>
      <c r="C390" s="52"/>
      <c r="D390" s="52"/>
      <c r="E390" s="52"/>
      <c r="F390" s="51"/>
      <c r="G390" s="51"/>
      <c r="H390" s="51"/>
      <c r="I390" s="51"/>
      <c r="J390" s="51"/>
      <c r="K390" s="51"/>
    </row>
    <row r="391" spans="1:11" x14ac:dyDescent="0.25">
      <c r="A391" s="52"/>
      <c r="B391" s="52"/>
      <c r="C391" s="52"/>
      <c r="D391" s="52"/>
      <c r="E391" s="52"/>
      <c r="F391" s="51"/>
      <c r="G391" s="51"/>
      <c r="H391" s="51"/>
      <c r="I391" s="51"/>
      <c r="J391" s="51"/>
      <c r="K391" s="51"/>
    </row>
    <row r="392" spans="1:11" x14ac:dyDescent="0.25">
      <c r="A392" s="52"/>
      <c r="B392" s="52"/>
      <c r="C392" s="52"/>
      <c r="D392" s="52"/>
      <c r="E392" s="52"/>
      <c r="F392" s="51"/>
      <c r="G392" s="51"/>
      <c r="H392" s="51"/>
      <c r="I392" s="51"/>
      <c r="J392" s="51"/>
      <c r="K392" s="51"/>
    </row>
    <row r="393" spans="1:11" x14ac:dyDescent="0.25">
      <c r="A393" s="52"/>
      <c r="B393" s="52"/>
      <c r="C393" s="52"/>
      <c r="D393" s="52"/>
      <c r="E393" s="52"/>
      <c r="F393" s="51"/>
      <c r="G393" s="51"/>
      <c r="H393" s="51"/>
      <c r="I393" s="51"/>
      <c r="J393" s="51"/>
      <c r="K393" s="51"/>
    </row>
    <row r="394" spans="1:11" ht="12.75" customHeight="1" x14ac:dyDescent="0.25">
      <c r="A394" s="52"/>
      <c r="B394" s="52"/>
      <c r="C394" s="52"/>
      <c r="D394" s="52"/>
      <c r="E394" s="52"/>
      <c r="F394" s="51"/>
      <c r="G394" s="51"/>
      <c r="H394" s="51"/>
      <c r="I394" s="51"/>
      <c r="J394" s="51"/>
      <c r="K394" s="51"/>
    </row>
    <row r="395" spans="1:11" hidden="1" x14ac:dyDescent="0.25">
      <c r="A395" s="52"/>
      <c r="B395" s="52"/>
      <c r="C395" s="52"/>
      <c r="D395" s="52"/>
      <c r="E395" s="52"/>
      <c r="F395" s="51"/>
      <c r="G395" s="51"/>
      <c r="H395" s="51"/>
      <c r="I395" s="51"/>
      <c r="J395" s="51"/>
      <c r="K395" s="51"/>
    </row>
    <row r="396" spans="1:11" x14ac:dyDescent="0.25">
      <c r="A396" s="51"/>
      <c r="B396" s="51"/>
      <c r="C396" s="51"/>
      <c r="D396" s="51"/>
      <c r="E396" s="51"/>
      <c r="F396" s="51"/>
      <c r="G396" s="51"/>
      <c r="H396" s="51"/>
      <c r="I396" s="51"/>
      <c r="J396" s="51"/>
      <c r="K396" s="51"/>
    </row>
    <row r="397" spans="1:11" ht="88.5" customHeight="1" x14ac:dyDescent="0.25">
      <c r="A397" s="178" t="s">
        <v>727</v>
      </c>
      <c r="B397" s="179"/>
      <c r="C397" s="179"/>
      <c r="D397" s="179"/>
      <c r="E397" s="179"/>
      <c r="F397" s="179"/>
      <c r="G397" s="179"/>
      <c r="H397" s="179"/>
      <c r="I397" s="179"/>
      <c r="J397" s="179"/>
      <c r="K397" s="180"/>
    </row>
    <row r="398" spans="1:11" x14ac:dyDescent="0.25">
      <c r="A398" s="54"/>
      <c r="B398" s="149"/>
      <c r="C398" s="149"/>
      <c r="D398" s="12"/>
      <c r="E398" s="12"/>
      <c r="F398" s="12"/>
      <c r="G398" s="12"/>
      <c r="H398" s="12"/>
      <c r="I398" s="12"/>
      <c r="J398" s="12"/>
      <c r="K398" s="55"/>
    </row>
    <row r="399" spans="1:11" x14ac:dyDescent="0.25">
      <c r="A399" s="56" t="s">
        <v>216</v>
      </c>
      <c r="B399" s="375" t="s">
        <v>808</v>
      </c>
      <c r="C399" s="375"/>
      <c r="D399" s="375"/>
      <c r="E399" s="375"/>
      <c r="F399" s="375"/>
      <c r="G399" s="24"/>
      <c r="H399" s="6"/>
      <c r="I399" s="6"/>
      <c r="J399" s="6"/>
      <c r="K399" s="18"/>
    </row>
    <row r="400" spans="1:11" x14ac:dyDescent="0.25">
      <c r="A400" s="56"/>
      <c r="B400" s="147"/>
      <c r="C400" s="147"/>
      <c r="D400" s="6"/>
      <c r="E400" s="6"/>
      <c r="F400" s="6"/>
      <c r="G400" s="6"/>
      <c r="H400" s="6"/>
      <c r="I400" s="6"/>
      <c r="J400" s="6"/>
      <c r="K400" s="18"/>
    </row>
    <row r="401" spans="1:14" x14ac:dyDescent="0.25">
      <c r="A401" s="56" t="s">
        <v>217</v>
      </c>
      <c r="B401" s="375" t="s">
        <v>218</v>
      </c>
      <c r="C401" s="375"/>
      <c r="D401" s="375"/>
      <c r="E401" s="375"/>
      <c r="F401" s="375"/>
      <c r="G401" s="24"/>
      <c r="H401" s="6"/>
      <c r="I401" s="6"/>
      <c r="J401" s="6"/>
      <c r="K401" s="18"/>
    </row>
    <row r="402" spans="1:14" x14ac:dyDescent="0.25">
      <c r="A402" s="56"/>
      <c r="B402" s="137"/>
      <c r="C402" s="137"/>
      <c r="D402" s="118"/>
      <c r="E402" s="118"/>
      <c r="F402" s="118"/>
      <c r="G402" s="119"/>
      <c r="H402" s="6"/>
      <c r="I402" s="6"/>
      <c r="J402" s="6"/>
      <c r="K402" s="18"/>
    </row>
    <row r="403" spans="1:14" x14ac:dyDescent="0.25">
      <c r="A403" s="56"/>
      <c r="B403" s="137"/>
      <c r="C403" s="137"/>
      <c r="D403" s="118"/>
      <c r="E403" s="118"/>
      <c r="F403" s="118"/>
      <c r="G403" s="140"/>
      <c r="H403" s="140"/>
      <c r="I403" s="140"/>
      <c r="J403" s="6"/>
      <c r="K403" s="18"/>
    </row>
    <row r="404" spans="1:14" x14ac:dyDescent="0.25">
      <c r="A404" s="56"/>
      <c r="B404" s="137"/>
      <c r="C404" s="137"/>
      <c r="D404" s="118"/>
      <c r="E404" s="118"/>
      <c r="F404" s="118"/>
      <c r="G404" s="119"/>
      <c r="H404" s="6"/>
      <c r="I404" s="6"/>
      <c r="J404" s="6"/>
      <c r="K404" s="18"/>
    </row>
    <row r="405" spans="1:14" x14ac:dyDescent="0.25">
      <c r="A405" s="56"/>
      <c r="B405" s="389" t="s">
        <v>807</v>
      </c>
      <c r="C405" s="389"/>
      <c r="D405" s="389"/>
      <c r="E405" s="389"/>
      <c r="F405" s="84"/>
      <c r="G405" s="6"/>
      <c r="H405" s="6"/>
      <c r="I405" s="6"/>
      <c r="J405" s="6"/>
      <c r="K405" s="18"/>
    </row>
    <row r="406" spans="1:14" x14ac:dyDescent="0.25">
      <c r="A406" s="17"/>
      <c r="B406" s="389" t="s">
        <v>728</v>
      </c>
      <c r="C406" s="389"/>
      <c r="D406" s="389"/>
      <c r="E406" s="389"/>
      <c r="F406" s="389"/>
      <c r="G406" s="389"/>
      <c r="H406" s="389"/>
      <c r="I406" s="389"/>
      <c r="J406" s="389"/>
      <c r="K406" s="392"/>
    </row>
    <row r="407" spans="1:14" x14ac:dyDescent="0.25">
      <c r="A407" s="57"/>
      <c r="B407" s="148"/>
      <c r="C407" s="148"/>
      <c r="D407" s="11"/>
      <c r="E407" s="11"/>
      <c r="F407" s="11"/>
      <c r="G407" s="11"/>
      <c r="H407" s="11"/>
      <c r="I407" s="11"/>
      <c r="J407" s="11"/>
      <c r="K407" s="58"/>
    </row>
    <row r="408" spans="1:14" ht="23.25" x14ac:dyDescent="0.25">
      <c r="A408" s="178" t="s">
        <v>219</v>
      </c>
      <c r="B408" s="179"/>
      <c r="C408" s="179"/>
      <c r="D408" s="179"/>
      <c r="E408" s="179"/>
      <c r="F408" s="179"/>
      <c r="G408" s="179"/>
      <c r="H408" s="179"/>
      <c r="I408" s="179"/>
      <c r="J408" s="179"/>
      <c r="K408" s="180"/>
    </row>
    <row r="409" spans="1:14" x14ac:dyDescent="0.25">
      <c r="A409" s="369" t="s">
        <v>221</v>
      </c>
      <c r="B409" s="369"/>
      <c r="C409" s="369"/>
      <c r="D409" s="369"/>
      <c r="E409" s="369"/>
      <c r="F409" s="369"/>
      <c r="G409" s="369"/>
      <c r="H409" s="369"/>
      <c r="I409" s="369"/>
      <c r="J409" s="59"/>
      <c r="K409" s="60" t="s">
        <v>220</v>
      </c>
    </row>
    <row r="410" spans="1:14" x14ac:dyDescent="0.25">
      <c r="A410" s="369" t="s">
        <v>732</v>
      </c>
      <c r="B410" s="369"/>
      <c r="C410" s="369"/>
      <c r="D410" s="369"/>
      <c r="E410" s="369"/>
      <c r="F410" s="369"/>
      <c r="G410" s="369"/>
      <c r="H410" s="369"/>
      <c r="I410" s="369"/>
      <c r="J410" s="115"/>
      <c r="K410" s="60">
        <v>5</v>
      </c>
      <c r="L410" s="116" t="b">
        <v>0</v>
      </c>
      <c r="M410" s="131">
        <f>SUMIF(L410:L410,TRUE,K410:K410)</f>
        <v>0</v>
      </c>
      <c r="N410" s="116"/>
    </row>
    <row r="411" spans="1:14" x14ac:dyDescent="0.25">
      <c r="A411" s="369" t="s">
        <v>731</v>
      </c>
      <c r="B411" s="369"/>
      <c r="C411" s="369"/>
      <c r="D411" s="369"/>
      <c r="E411" s="369"/>
      <c r="F411" s="369"/>
      <c r="G411" s="369"/>
      <c r="H411" s="369"/>
      <c r="I411" s="369"/>
      <c r="J411" s="59"/>
      <c r="K411" s="60">
        <v>4</v>
      </c>
      <c r="L411" s="116" t="b">
        <v>0</v>
      </c>
      <c r="M411" s="131">
        <f t="shared" ref="M411:M431" si="0">SUMIF(L411:L411,TRUE,K411:K411)</f>
        <v>0</v>
      </c>
      <c r="N411" s="116"/>
    </row>
    <row r="412" spans="1:14" x14ac:dyDescent="0.25">
      <c r="A412" s="369" t="s">
        <v>730</v>
      </c>
      <c r="B412" s="369"/>
      <c r="C412" s="369"/>
      <c r="D412" s="369"/>
      <c r="E412" s="369"/>
      <c r="F412" s="369"/>
      <c r="G412" s="369"/>
      <c r="H412" s="369"/>
      <c r="I412" s="369"/>
      <c r="J412" s="59"/>
      <c r="K412" s="60">
        <v>3</v>
      </c>
      <c r="L412" s="116" t="b">
        <v>0</v>
      </c>
      <c r="M412" s="131">
        <f t="shared" si="0"/>
        <v>0</v>
      </c>
      <c r="N412" s="116"/>
    </row>
    <row r="413" spans="1:14" x14ac:dyDescent="0.25">
      <c r="A413" s="369" t="s">
        <v>729</v>
      </c>
      <c r="B413" s="369"/>
      <c r="C413" s="369"/>
      <c r="D413" s="369"/>
      <c r="E413" s="369"/>
      <c r="F413" s="369"/>
      <c r="G413" s="369"/>
      <c r="H413" s="369"/>
      <c r="I413" s="369"/>
      <c r="J413" s="59"/>
      <c r="K413" s="60">
        <v>2</v>
      </c>
      <c r="L413" s="116" t="b">
        <v>0</v>
      </c>
      <c r="M413" s="131">
        <f t="shared" si="0"/>
        <v>0</v>
      </c>
      <c r="N413" s="116"/>
    </row>
    <row r="414" spans="1:14" x14ac:dyDescent="0.25">
      <c r="A414" s="365"/>
      <c r="B414" s="366"/>
      <c r="C414" s="366"/>
      <c r="D414" s="366"/>
      <c r="E414" s="366"/>
      <c r="F414" s="366"/>
      <c r="G414" s="366"/>
      <c r="H414" s="366"/>
      <c r="I414" s="366"/>
      <c r="J414" s="366"/>
      <c r="K414" s="367"/>
      <c r="L414" s="116"/>
      <c r="M414" s="131">
        <f t="shared" si="0"/>
        <v>0</v>
      </c>
      <c r="N414" s="116"/>
    </row>
    <row r="415" spans="1:14" x14ac:dyDescent="0.25">
      <c r="A415" s="371" t="s">
        <v>222</v>
      </c>
      <c r="B415" s="371"/>
      <c r="C415" s="371"/>
      <c r="D415" s="371"/>
      <c r="E415" s="371"/>
      <c r="F415" s="371"/>
      <c r="G415" s="371"/>
      <c r="H415" s="371"/>
      <c r="I415" s="371"/>
      <c r="L415" s="116"/>
      <c r="M415" s="131">
        <f t="shared" si="0"/>
        <v>0</v>
      </c>
      <c r="N415" s="116"/>
    </row>
    <row r="416" spans="1:14" x14ac:dyDescent="0.25">
      <c r="A416" s="372" t="s">
        <v>482</v>
      </c>
      <c r="B416" s="373"/>
      <c r="C416" s="373"/>
      <c r="D416" s="373"/>
      <c r="E416" s="373"/>
      <c r="F416" s="373"/>
      <c r="G416" s="373"/>
      <c r="H416" s="373"/>
      <c r="I416" s="374"/>
      <c r="J416" s="365" t="s">
        <v>220</v>
      </c>
      <c r="K416" s="367"/>
      <c r="L416" s="116"/>
      <c r="M416" s="131">
        <f t="shared" si="0"/>
        <v>0</v>
      </c>
      <c r="N416" s="116"/>
    </row>
    <row r="417" spans="1:14" x14ac:dyDescent="0.25">
      <c r="A417" s="372" t="s">
        <v>223</v>
      </c>
      <c r="B417" s="373"/>
      <c r="C417" s="373"/>
      <c r="D417" s="373"/>
      <c r="E417" s="373"/>
      <c r="F417" s="373"/>
      <c r="G417" s="373"/>
      <c r="H417" s="373"/>
      <c r="I417" s="374"/>
      <c r="J417" s="60"/>
      <c r="K417" s="60">
        <v>5</v>
      </c>
      <c r="L417" s="116" t="b">
        <v>0</v>
      </c>
      <c r="M417" s="131">
        <f t="shared" si="0"/>
        <v>0</v>
      </c>
      <c r="N417" s="116"/>
    </row>
    <row r="418" spans="1:14" x14ac:dyDescent="0.25">
      <c r="A418" s="372" t="s">
        <v>733</v>
      </c>
      <c r="B418" s="373"/>
      <c r="C418" s="373"/>
      <c r="D418" s="373"/>
      <c r="E418" s="373"/>
      <c r="F418" s="373"/>
      <c r="G418" s="373"/>
      <c r="H418" s="373"/>
      <c r="I418" s="374"/>
      <c r="J418" s="139"/>
      <c r="K418" s="139">
        <v>4</v>
      </c>
      <c r="L418" s="116" t="b">
        <v>0</v>
      </c>
      <c r="M418" s="131">
        <f t="shared" si="0"/>
        <v>0</v>
      </c>
      <c r="N418" s="116"/>
    </row>
    <row r="419" spans="1:14" x14ac:dyDescent="0.25">
      <c r="A419" s="372" t="s">
        <v>734</v>
      </c>
      <c r="B419" s="373"/>
      <c r="C419" s="373"/>
      <c r="D419" s="373"/>
      <c r="E419" s="373"/>
      <c r="F419" s="373"/>
      <c r="G419" s="373"/>
      <c r="H419" s="373"/>
      <c r="I419" s="374"/>
      <c r="J419" s="60"/>
      <c r="K419" s="60">
        <v>3</v>
      </c>
      <c r="L419" s="116" t="b">
        <v>0</v>
      </c>
      <c r="M419" s="131">
        <f t="shared" si="0"/>
        <v>0</v>
      </c>
      <c r="N419" s="116"/>
    </row>
    <row r="420" spans="1:14" x14ac:dyDescent="0.25">
      <c r="A420" s="365"/>
      <c r="B420" s="366"/>
      <c r="C420" s="366"/>
      <c r="D420" s="366"/>
      <c r="E420" s="366"/>
      <c r="F420" s="366"/>
      <c r="G420" s="366"/>
      <c r="H420" s="366"/>
      <c r="I420" s="366"/>
      <c r="J420" s="366"/>
      <c r="K420" s="367"/>
      <c r="L420" s="116"/>
      <c r="M420" s="131">
        <f t="shared" si="0"/>
        <v>0</v>
      </c>
      <c r="N420" s="116"/>
    </row>
    <row r="421" spans="1:14" ht="90.75" customHeight="1" x14ac:dyDescent="0.25">
      <c r="A421" s="368" t="s">
        <v>225</v>
      </c>
      <c r="B421" s="369"/>
      <c r="C421" s="369"/>
      <c r="D421" s="369"/>
      <c r="E421" s="369"/>
      <c r="F421" s="369"/>
      <c r="G421" s="369"/>
      <c r="H421" s="369"/>
      <c r="I421" s="369"/>
      <c r="J421" s="59"/>
      <c r="K421" s="60" t="s">
        <v>224</v>
      </c>
      <c r="L421" s="116"/>
      <c r="M421" s="131">
        <f t="shared" si="0"/>
        <v>0</v>
      </c>
      <c r="N421" s="116"/>
    </row>
    <row r="422" spans="1:14" x14ac:dyDescent="0.25">
      <c r="A422" s="370" t="s">
        <v>736</v>
      </c>
      <c r="B422" s="370"/>
      <c r="C422" s="370"/>
      <c r="D422" s="370"/>
      <c r="E422" s="370"/>
      <c r="F422" s="370"/>
      <c r="G422" s="370"/>
      <c r="H422" s="370"/>
      <c r="I422" s="370"/>
      <c r="J422" s="59"/>
      <c r="K422" s="60">
        <v>5</v>
      </c>
      <c r="L422" s="116" t="b">
        <v>0</v>
      </c>
      <c r="M422" s="131">
        <f t="shared" si="0"/>
        <v>0</v>
      </c>
      <c r="N422" s="116"/>
    </row>
    <row r="423" spans="1:14" x14ac:dyDescent="0.25">
      <c r="A423" s="370" t="s">
        <v>737</v>
      </c>
      <c r="B423" s="370"/>
      <c r="C423" s="370"/>
      <c r="D423" s="370"/>
      <c r="E423" s="370"/>
      <c r="F423" s="370"/>
      <c r="G423" s="370"/>
      <c r="H423" s="370"/>
      <c r="I423" s="370"/>
      <c r="J423" s="59"/>
      <c r="K423" s="139">
        <v>4</v>
      </c>
      <c r="L423" s="116" t="b">
        <v>0</v>
      </c>
      <c r="M423" s="131">
        <f t="shared" si="0"/>
        <v>0</v>
      </c>
      <c r="N423" s="116"/>
    </row>
    <row r="424" spans="1:14" x14ac:dyDescent="0.25">
      <c r="A424" s="370" t="s">
        <v>738</v>
      </c>
      <c r="B424" s="370"/>
      <c r="C424" s="370"/>
      <c r="D424" s="370"/>
      <c r="E424" s="370"/>
      <c r="F424" s="370"/>
      <c r="G424" s="370"/>
      <c r="H424" s="370"/>
      <c r="I424" s="370"/>
      <c r="J424" s="59"/>
      <c r="K424" s="139">
        <v>3</v>
      </c>
      <c r="L424" s="116" t="b">
        <v>0</v>
      </c>
      <c r="M424" s="131">
        <f t="shared" si="0"/>
        <v>0</v>
      </c>
      <c r="N424" s="116"/>
    </row>
    <row r="425" spans="1:14" x14ac:dyDescent="0.25">
      <c r="A425" s="370" t="s">
        <v>739</v>
      </c>
      <c r="B425" s="370"/>
      <c r="C425" s="370"/>
      <c r="D425" s="370"/>
      <c r="E425" s="370"/>
      <c r="F425" s="370"/>
      <c r="G425" s="370"/>
      <c r="H425" s="370"/>
      <c r="I425" s="370"/>
      <c r="J425" s="59"/>
      <c r="K425" s="60">
        <v>2</v>
      </c>
      <c r="L425" s="116" t="b">
        <v>0</v>
      </c>
      <c r="M425" s="131">
        <f t="shared" si="0"/>
        <v>0</v>
      </c>
      <c r="N425" s="116"/>
    </row>
    <row r="426" spans="1:14" x14ac:dyDescent="0.25">
      <c r="A426" s="370" t="s">
        <v>740</v>
      </c>
      <c r="B426" s="370"/>
      <c r="C426" s="370"/>
      <c r="D426" s="370"/>
      <c r="E426" s="370"/>
      <c r="F426" s="370"/>
      <c r="G426" s="370"/>
      <c r="H426" s="370"/>
      <c r="I426" s="370"/>
      <c r="J426" s="59"/>
      <c r="K426" s="60">
        <v>1</v>
      </c>
      <c r="L426" s="116" t="b">
        <v>0</v>
      </c>
      <c r="M426" s="131">
        <f t="shared" si="0"/>
        <v>0</v>
      </c>
      <c r="N426" s="116"/>
    </row>
    <row r="427" spans="1:14" x14ac:dyDescent="0.25">
      <c r="A427" s="365"/>
      <c r="B427" s="366"/>
      <c r="C427" s="366"/>
      <c r="D427" s="366"/>
      <c r="E427" s="366"/>
      <c r="F427" s="366"/>
      <c r="G427" s="366"/>
      <c r="H427" s="366"/>
      <c r="I427" s="366"/>
      <c r="J427" s="366"/>
      <c r="K427" s="367"/>
      <c r="L427" s="116"/>
      <c r="M427" s="131">
        <f t="shared" si="0"/>
        <v>0</v>
      </c>
      <c r="N427" s="116"/>
    </row>
    <row r="428" spans="1:14" x14ac:dyDescent="0.25">
      <c r="A428" s="364" t="s">
        <v>741</v>
      </c>
      <c r="B428" s="364"/>
      <c r="C428" s="364"/>
      <c r="D428" s="364"/>
      <c r="E428" s="364"/>
      <c r="F428" s="364"/>
      <c r="G428" s="364"/>
      <c r="H428" s="364"/>
      <c r="I428" s="364"/>
      <c r="J428" s="61"/>
      <c r="K428" s="60" t="s">
        <v>224</v>
      </c>
      <c r="L428" s="116"/>
      <c r="M428" s="131">
        <f t="shared" si="0"/>
        <v>0</v>
      </c>
      <c r="N428" s="116"/>
    </row>
    <row r="429" spans="1:14" ht="33" customHeight="1" x14ac:dyDescent="0.25">
      <c r="A429" s="364" t="s">
        <v>742</v>
      </c>
      <c r="B429" s="364"/>
      <c r="C429" s="364"/>
      <c r="D429" s="364"/>
      <c r="E429" s="364"/>
      <c r="F429" s="364"/>
      <c r="G429" s="364"/>
      <c r="H429" s="364"/>
      <c r="I429" s="364"/>
      <c r="J429" s="59"/>
      <c r="K429" s="62">
        <v>5</v>
      </c>
      <c r="L429" s="116" t="b">
        <v>0</v>
      </c>
      <c r="M429" s="131">
        <f t="shared" si="0"/>
        <v>0</v>
      </c>
      <c r="N429" s="116"/>
    </row>
    <row r="430" spans="1:14" ht="33" customHeight="1" x14ac:dyDescent="0.25">
      <c r="A430" s="364" t="s">
        <v>743</v>
      </c>
      <c r="B430" s="364"/>
      <c r="C430" s="364"/>
      <c r="D430" s="364"/>
      <c r="E430" s="364"/>
      <c r="F430" s="364"/>
      <c r="G430" s="364"/>
      <c r="H430" s="364"/>
      <c r="I430" s="364"/>
      <c r="J430" s="59"/>
      <c r="K430" s="62">
        <v>3</v>
      </c>
      <c r="L430" s="116" t="b">
        <v>0</v>
      </c>
      <c r="M430" s="131">
        <f t="shared" si="0"/>
        <v>0</v>
      </c>
      <c r="N430" s="116"/>
    </row>
    <row r="431" spans="1:14" ht="33" customHeight="1" x14ac:dyDescent="0.25">
      <c r="A431" s="364" t="s">
        <v>744</v>
      </c>
      <c r="B431" s="364"/>
      <c r="C431" s="364"/>
      <c r="D431" s="364"/>
      <c r="E431" s="364"/>
      <c r="F431" s="364"/>
      <c r="G431" s="364"/>
      <c r="H431" s="364"/>
      <c r="I431" s="364"/>
      <c r="J431" s="59"/>
      <c r="K431" s="62">
        <v>1</v>
      </c>
      <c r="L431" s="116" t="b">
        <v>0</v>
      </c>
      <c r="M431" s="131">
        <f t="shared" si="0"/>
        <v>0</v>
      </c>
      <c r="N431" s="116"/>
    </row>
    <row r="432" spans="1:14" x14ac:dyDescent="0.25">
      <c r="A432" s="370" t="s">
        <v>226</v>
      </c>
      <c r="B432" s="370"/>
      <c r="C432" s="370"/>
      <c r="D432" s="370"/>
      <c r="E432" s="370"/>
      <c r="F432" s="370"/>
      <c r="G432" s="370"/>
      <c r="H432" s="370"/>
      <c r="I432" s="370"/>
      <c r="J432" s="59"/>
      <c r="K432" s="59">
        <f>SUM(M410:M432)</f>
        <v>0</v>
      </c>
    </row>
    <row r="433" spans="1:11" x14ac:dyDescent="0.25">
      <c r="A433" s="376" t="s">
        <v>735</v>
      </c>
      <c r="B433" s="377"/>
      <c r="C433" s="377"/>
      <c r="D433" s="377"/>
      <c r="E433" s="377"/>
      <c r="F433" s="377"/>
      <c r="G433" s="377"/>
      <c r="H433" s="377"/>
      <c r="I433" s="377"/>
      <c r="J433" s="377"/>
      <c r="K433" s="377"/>
    </row>
    <row r="434" spans="1:11" x14ac:dyDescent="0.25">
      <c r="A434" s="378"/>
      <c r="B434" s="378"/>
      <c r="C434" s="378"/>
      <c r="D434" s="378"/>
      <c r="E434" s="378"/>
      <c r="F434" s="378"/>
      <c r="G434" s="378"/>
      <c r="H434" s="378"/>
      <c r="I434" s="378"/>
      <c r="J434" s="378"/>
      <c r="K434" s="378"/>
    </row>
    <row r="435" spans="1:11" x14ac:dyDescent="0.25">
      <c r="A435" s="378"/>
      <c r="B435" s="378"/>
      <c r="C435" s="378"/>
      <c r="D435" s="378"/>
      <c r="E435" s="378"/>
      <c r="F435" s="378"/>
      <c r="G435" s="378"/>
      <c r="H435" s="378"/>
      <c r="I435" s="378"/>
      <c r="J435" s="378"/>
      <c r="K435" s="378"/>
    </row>
    <row r="436" spans="1:11" x14ac:dyDescent="0.25">
      <c r="A436" s="378"/>
      <c r="B436" s="378"/>
      <c r="C436" s="378"/>
      <c r="D436" s="378"/>
      <c r="E436" s="378"/>
      <c r="F436" s="378"/>
      <c r="G436" s="378"/>
      <c r="H436" s="378"/>
      <c r="I436" s="378"/>
      <c r="J436" s="378"/>
      <c r="K436" s="378"/>
    </row>
    <row r="437" spans="1:11" x14ac:dyDescent="0.25">
      <c r="A437" s="378"/>
      <c r="B437" s="378"/>
      <c r="C437" s="378"/>
      <c r="D437" s="378"/>
      <c r="E437" s="378"/>
      <c r="F437" s="378"/>
      <c r="G437" s="378"/>
      <c r="H437" s="378"/>
      <c r="I437" s="378"/>
      <c r="J437" s="378"/>
      <c r="K437" s="378"/>
    </row>
    <row r="438" spans="1:11" x14ac:dyDescent="0.25">
      <c r="A438" s="378"/>
      <c r="B438" s="378"/>
      <c r="C438" s="378"/>
      <c r="D438" s="378"/>
      <c r="E438" s="378"/>
      <c r="F438" s="378"/>
      <c r="G438" s="378"/>
      <c r="H438" s="378"/>
      <c r="I438" s="378"/>
      <c r="J438" s="378"/>
      <c r="K438" s="378"/>
    </row>
    <row r="439" spans="1:11" x14ac:dyDescent="0.25">
      <c r="A439" s="378"/>
      <c r="B439" s="378"/>
      <c r="C439" s="378"/>
      <c r="D439" s="378"/>
      <c r="E439" s="378"/>
      <c r="F439" s="378"/>
      <c r="G439" s="378"/>
      <c r="H439" s="378"/>
      <c r="I439" s="378"/>
      <c r="J439" s="378"/>
      <c r="K439" s="378"/>
    </row>
    <row r="440" spans="1:11" x14ac:dyDescent="0.25">
      <c r="A440" s="63" t="s">
        <v>31</v>
      </c>
      <c r="B440" s="144"/>
      <c r="C440" s="144"/>
      <c r="D440" s="45"/>
      <c r="E440" s="45"/>
      <c r="F440" s="45"/>
      <c r="G440" s="45"/>
      <c r="H440" s="45"/>
      <c r="I440" s="45"/>
      <c r="J440" s="45"/>
      <c r="K440" s="45"/>
    </row>
    <row r="441" spans="1:11" x14ac:dyDescent="0.25">
      <c r="A441" s="64"/>
      <c r="B441" s="144"/>
      <c r="C441" s="144"/>
      <c r="D441" s="45"/>
      <c r="E441" s="45"/>
      <c r="F441" s="45"/>
      <c r="G441" s="45"/>
      <c r="H441" s="45"/>
      <c r="I441" s="45"/>
      <c r="J441" s="45"/>
      <c r="K441" s="45"/>
    </row>
    <row r="442" spans="1:11" x14ac:dyDescent="0.25">
      <c r="A442" s="65" t="s">
        <v>227</v>
      </c>
      <c r="B442" s="144"/>
      <c r="C442" s="144"/>
      <c r="D442" s="45"/>
      <c r="E442" s="45"/>
      <c r="F442" s="45"/>
      <c r="G442" s="45"/>
      <c r="H442" s="45"/>
      <c r="I442" s="45"/>
      <c r="J442" s="45"/>
      <c r="K442" s="45"/>
    </row>
    <row r="443" spans="1:11" x14ac:dyDescent="0.25">
      <c r="A443" s="45"/>
      <c r="B443" s="144"/>
      <c r="C443" s="144"/>
      <c r="D443" s="45"/>
      <c r="E443" s="45"/>
      <c r="F443" s="45"/>
      <c r="G443" s="45"/>
      <c r="H443" s="45"/>
      <c r="I443" s="45"/>
      <c r="J443" s="45"/>
      <c r="K443" s="45"/>
    </row>
    <row r="444" spans="1:11" ht="15.75" x14ac:dyDescent="0.25">
      <c r="A444" s="379" t="s">
        <v>228</v>
      </c>
      <c r="B444" s="379"/>
      <c r="C444" s="379"/>
      <c r="D444" s="379"/>
      <c r="E444" s="379"/>
      <c r="F444" s="379"/>
      <c r="G444" s="379"/>
      <c r="H444" s="379"/>
      <c r="I444" s="379"/>
      <c r="J444" s="379"/>
      <c r="K444" s="379"/>
    </row>
    <row r="445" spans="1:11" x14ac:dyDescent="0.25">
      <c r="A445" s="380" t="s">
        <v>229</v>
      </c>
      <c r="B445" s="380"/>
      <c r="C445" s="380"/>
      <c r="D445" s="380"/>
      <c r="E445" s="380"/>
      <c r="F445" s="380"/>
      <c r="G445" s="380"/>
      <c r="H445" s="380"/>
      <c r="I445" s="380"/>
      <c r="J445" s="380"/>
      <c r="K445" s="380"/>
    </row>
    <row r="446" spans="1:11" x14ac:dyDescent="0.25">
      <c r="A446" s="381" t="s">
        <v>230</v>
      </c>
      <c r="B446" s="381"/>
      <c r="C446" s="381"/>
      <c r="D446" s="381"/>
      <c r="E446" s="381"/>
      <c r="F446" s="381"/>
      <c r="G446" s="381"/>
      <c r="H446" s="381"/>
      <c r="I446" s="381"/>
      <c r="J446" s="381"/>
      <c r="K446" s="381"/>
    </row>
    <row r="447" spans="1:11" x14ac:dyDescent="0.25">
      <c r="A447" s="45"/>
      <c r="B447" s="144"/>
      <c r="C447" s="144"/>
      <c r="D447" s="45"/>
      <c r="E447" s="45"/>
      <c r="F447" s="45"/>
      <c r="G447" s="45"/>
      <c r="H447" s="45"/>
      <c r="I447" s="45"/>
      <c r="J447" s="45"/>
      <c r="K447" s="45"/>
    </row>
    <row r="448" spans="1:11" x14ac:dyDescent="0.25">
      <c r="A448" s="45" t="s">
        <v>231</v>
      </c>
      <c r="B448" s="144"/>
      <c r="C448" s="144"/>
      <c r="D448" s="290">
        <f>A34</f>
        <v>0</v>
      </c>
      <c r="E448" s="358"/>
      <c r="F448" s="358"/>
      <c r="G448" s="358"/>
      <c r="H448" s="358"/>
      <c r="I448" s="358"/>
      <c r="J448" s="358"/>
      <c r="K448" s="291"/>
    </row>
    <row r="449" spans="1:11" x14ac:dyDescent="0.25">
      <c r="A449" s="45"/>
      <c r="B449" s="144"/>
      <c r="C449" s="144"/>
      <c r="D449" s="45"/>
      <c r="E449" s="45"/>
      <c r="F449" s="45"/>
      <c r="G449" s="45"/>
      <c r="H449" s="45"/>
      <c r="I449" s="45"/>
      <c r="J449" s="45"/>
      <c r="K449" s="45"/>
    </row>
    <row r="450" spans="1:11" x14ac:dyDescent="0.25">
      <c r="A450" s="45" t="s">
        <v>232</v>
      </c>
      <c r="B450" s="144"/>
      <c r="C450" s="144"/>
      <c r="D450" s="290"/>
      <c r="E450" s="358"/>
      <c r="F450" s="358"/>
      <c r="G450" s="358"/>
      <c r="H450" s="358"/>
      <c r="I450" s="358"/>
      <c r="J450" s="358"/>
      <c r="K450" s="291"/>
    </row>
    <row r="451" spans="1:11" x14ac:dyDescent="0.25">
      <c r="A451" s="45"/>
      <c r="B451" s="144"/>
      <c r="C451" s="144"/>
      <c r="D451" s="45"/>
      <c r="E451" s="45"/>
      <c r="F451" s="45"/>
      <c r="G451" s="45"/>
      <c r="H451" s="45"/>
      <c r="I451" s="45"/>
      <c r="J451" s="45"/>
      <c r="K451" s="45"/>
    </row>
    <row r="452" spans="1:11" x14ac:dyDescent="0.25">
      <c r="A452" s="45" t="s">
        <v>233</v>
      </c>
      <c r="B452" s="144"/>
      <c r="C452" s="144"/>
      <c r="D452" s="45"/>
      <c r="E452" s="45"/>
      <c r="F452" s="45"/>
      <c r="G452" s="45"/>
      <c r="H452" s="45"/>
      <c r="I452" s="45"/>
      <c r="J452" s="45"/>
      <c r="K452" s="45"/>
    </row>
    <row r="453" spans="1:11" x14ac:dyDescent="0.25">
      <c r="A453" s="45"/>
      <c r="B453" s="144"/>
      <c r="C453" s="144"/>
      <c r="D453" s="45"/>
      <c r="E453" s="45"/>
      <c r="F453" s="45"/>
      <c r="G453" s="45"/>
      <c r="H453" s="45"/>
      <c r="I453" s="45"/>
      <c r="J453" s="45"/>
      <c r="K453" s="45"/>
    </row>
    <row r="454" spans="1:11" x14ac:dyDescent="0.25">
      <c r="A454" s="66" t="s">
        <v>234</v>
      </c>
      <c r="B454" s="144"/>
      <c r="C454" s="144"/>
      <c r="D454" s="290"/>
      <c r="E454" s="291"/>
      <c r="F454" s="45"/>
      <c r="G454" s="67" t="s">
        <v>235</v>
      </c>
      <c r="H454" s="290"/>
      <c r="I454" s="358"/>
      <c r="J454" s="358"/>
      <c r="K454" s="291"/>
    </row>
    <row r="455" spans="1:11" x14ac:dyDescent="0.25">
      <c r="A455" s="45"/>
      <c r="B455" s="144"/>
      <c r="C455" s="144"/>
      <c r="D455" s="45"/>
      <c r="E455" s="45"/>
      <c r="F455" s="45"/>
      <c r="G455" s="45"/>
      <c r="H455" s="45"/>
      <c r="I455" s="45"/>
      <c r="J455" s="45"/>
      <c r="K455" s="45"/>
    </row>
    <row r="456" spans="1:11" x14ac:dyDescent="0.25">
      <c r="A456" s="45" t="s">
        <v>236</v>
      </c>
      <c r="B456" s="144"/>
      <c r="C456" s="144"/>
      <c r="D456" s="290"/>
      <c r="E456" s="291"/>
      <c r="F456" s="45"/>
      <c r="G456" s="67" t="s">
        <v>237</v>
      </c>
      <c r="H456" s="290"/>
      <c r="I456" s="358"/>
      <c r="J456" s="358"/>
      <c r="K456" s="291"/>
    </row>
    <row r="457" spans="1:11" x14ac:dyDescent="0.25">
      <c r="A457" s="45"/>
      <c r="B457" s="144"/>
      <c r="C457" s="144"/>
      <c r="D457" s="45"/>
      <c r="E457" s="45"/>
      <c r="F457" s="45"/>
      <c r="G457" s="45"/>
      <c r="H457" s="45"/>
      <c r="I457" s="45"/>
      <c r="J457" s="45"/>
      <c r="K457" s="45"/>
    </row>
    <row r="458" spans="1:11" x14ac:dyDescent="0.25">
      <c r="A458" s="67" t="s">
        <v>238</v>
      </c>
      <c r="B458" s="144"/>
      <c r="C458" s="144"/>
      <c r="D458" s="290"/>
      <c r="E458" s="291"/>
      <c r="F458" s="45"/>
      <c r="G458" s="45" t="s">
        <v>239</v>
      </c>
      <c r="H458" s="290"/>
      <c r="I458" s="358"/>
      <c r="J458" s="358"/>
      <c r="K458" s="291"/>
    </row>
    <row r="459" spans="1:11" x14ac:dyDescent="0.25">
      <c r="A459" s="45"/>
      <c r="B459" s="144"/>
      <c r="C459" s="144"/>
      <c r="D459" s="45"/>
      <c r="E459" s="45"/>
      <c r="F459" s="45"/>
      <c r="G459" s="45"/>
      <c r="H459" s="45"/>
      <c r="I459" s="45"/>
      <c r="J459" s="45"/>
      <c r="K459" s="45"/>
    </row>
    <row r="460" spans="1:11" x14ac:dyDescent="0.25">
      <c r="A460" s="45" t="s">
        <v>240</v>
      </c>
      <c r="B460" s="153"/>
      <c r="C460" s="144"/>
      <c r="D460" s="45" t="s">
        <v>241</v>
      </c>
      <c r="E460" s="24"/>
      <c r="F460" s="45"/>
      <c r="G460" s="45" t="s">
        <v>242</v>
      </c>
      <c r="H460" s="24"/>
      <c r="I460" s="45"/>
      <c r="J460" s="45" t="s">
        <v>243</v>
      </c>
      <c r="K460" s="24"/>
    </row>
    <row r="461" spans="1:11" x14ac:dyDescent="0.25">
      <c r="A461" s="45"/>
      <c r="B461" s="144"/>
      <c r="C461" s="144"/>
      <c r="D461" s="45"/>
      <c r="E461" s="45"/>
      <c r="F461" s="45"/>
      <c r="G461" s="45"/>
      <c r="H461" s="45"/>
      <c r="I461" s="45"/>
      <c r="J461" s="45"/>
      <c r="K461" s="45"/>
    </row>
    <row r="462" spans="1:11" x14ac:dyDescent="0.25">
      <c r="A462" s="67" t="s">
        <v>244</v>
      </c>
      <c r="B462" s="144"/>
      <c r="C462" s="144"/>
      <c r="D462" s="290"/>
      <c r="E462" s="291"/>
      <c r="F462" s="45"/>
      <c r="G462" s="45" t="s">
        <v>245</v>
      </c>
      <c r="H462" s="290"/>
      <c r="I462" s="358"/>
      <c r="J462" s="358"/>
      <c r="K462" s="291"/>
    </row>
    <row r="463" spans="1:11" x14ac:dyDescent="0.25">
      <c r="A463" s="45"/>
      <c r="B463" s="144"/>
      <c r="C463" s="144"/>
      <c r="D463" s="45"/>
      <c r="E463" s="45"/>
      <c r="F463" s="45"/>
      <c r="G463" s="45"/>
      <c r="H463" s="45"/>
      <c r="I463" s="45"/>
      <c r="J463" s="45"/>
      <c r="K463" s="45"/>
    </row>
    <row r="464" spans="1:11" x14ac:dyDescent="0.25">
      <c r="A464" s="67" t="s">
        <v>246</v>
      </c>
      <c r="B464" s="144"/>
      <c r="C464" s="144"/>
      <c r="D464" s="361"/>
      <c r="E464" s="362"/>
      <c r="F464" s="45"/>
      <c r="G464" s="45" t="s">
        <v>247</v>
      </c>
      <c r="H464" s="361"/>
      <c r="I464" s="363"/>
      <c r="J464" s="363"/>
      <c r="K464" s="362"/>
    </row>
    <row r="465" spans="1:11" x14ac:dyDescent="0.25">
      <c r="A465" s="45"/>
      <c r="B465" s="144"/>
      <c r="C465" s="144"/>
      <c r="D465" s="45"/>
      <c r="E465" s="45"/>
      <c r="F465" s="45"/>
      <c r="G465" s="45"/>
      <c r="H465" s="45"/>
      <c r="I465" s="45"/>
      <c r="J465" s="45"/>
      <c r="K465" s="45"/>
    </row>
    <row r="466" spans="1:11" x14ac:dyDescent="0.25">
      <c r="A466" s="67" t="s">
        <v>248</v>
      </c>
      <c r="B466" s="144"/>
      <c r="C466" s="144"/>
      <c r="D466" s="290"/>
      <c r="E466" s="291"/>
      <c r="F466" s="45"/>
      <c r="G466" s="45"/>
      <c r="H466" s="45"/>
      <c r="I466" s="45"/>
      <c r="J466" s="45"/>
      <c r="K466" s="45"/>
    </row>
    <row r="467" spans="1:11" x14ac:dyDescent="0.25">
      <c r="A467" s="45"/>
      <c r="B467" s="144"/>
      <c r="C467" s="144"/>
      <c r="D467" s="45"/>
      <c r="E467" s="45"/>
      <c r="F467" s="45"/>
      <c r="G467" s="45"/>
      <c r="H467" s="45"/>
      <c r="I467" s="45"/>
      <c r="J467" s="45"/>
      <c r="K467" s="45"/>
    </row>
    <row r="468" spans="1:11" x14ac:dyDescent="0.25">
      <c r="A468" s="67" t="s">
        <v>249</v>
      </c>
      <c r="B468" s="144"/>
      <c r="C468" s="144"/>
      <c r="D468" s="45"/>
      <c r="E468" s="45"/>
      <c r="F468" s="45"/>
      <c r="G468" s="45"/>
      <c r="H468" s="290"/>
      <c r="I468" s="358"/>
      <c r="J468" s="358"/>
      <c r="K468" s="291"/>
    </row>
    <row r="469" spans="1:11" x14ac:dyDescent="0.25">
      <c r="A469" s="45"/>
      <c r="B469" s="144"/>
      <c r="C469" s="144"/>
      <c r="D469" s="45"/>
      <c r="E469" s="45"/>
      <c r="F469" s="45"/>
      <c r="G469" s="45"/>
      <c r="H469" s="45"/>
      <c r="I469" s="45"/>
      <c r="J469" s="45"/>
      <c r="K469" s="45"/>
    </row>
    <row r="470" spans="1:11" x14ac:dyDescent="0.25">
      <c r="A470" s="67" t="s">
        <v>250</v>
      </c>
      <c r="B470" s="144"/>
      <c r="C470" s="144"/>
      <c r="D470" s="45"/>
      <c r="E470" s="45"/>
      <c r="F470" s="45"/>
      <c r="G470" s="45"/>
      <c r="H470" s="290"/>
      <c r="I470" s="358"/>
      <c r="J470" s="358"/>
      <c r="K470" s="291"/>
    </row>
    <row r="471" spans="1:11" x14ac:dyDescent="0.25">
      <c r="A471" s="45"/>
      <c r="B471" s="144"/>
      <c r="C471" s="144"/>
      <c r="D471" s="45"/>
      <c r="E471" s="45"/>
      <c r="F471" s="45"/>
      <c r="G471" s="45"/>
      <c r="H471" s="45"/>
      <c r="I471" s="45"/>
      <c r="J471" s="45"/>
      <c r="K471" s="45"/>
    </row>
    <row r="472" spans="1:11" x14ac:dyDescent="0.25">
      <c r="A472" s="67" t="s">
        <v>251</v>
      </c>
      <c r="B472" s="144"/>
      <c r="C472" s="144"/>
      <c r="D472" s="45"/>
      <c r="E472" s="45"/>
      <c r="F472" s="45"/>
      <c r="G472" s="45"/>
      <c r="H472" s="290"/>
      <c r="I472" s="358"/>
      <c r="J472" s="358"/>
      <c r="K472" s="291"/>
    </row>
    <row r="473" spans="1:11" x14ac:dyDescent="0.25">
      <c r="A473" s="45"/>
      <c r="B473" s="144"/>
      <c r="C473" s="144"/>
      <c r="D473" s="45"/>
      <c r="E473" s="45"/>
      <c r="F473" s="45"/>
      <c r="G473" s="45"/>
      <c r="H473" s="45"/>
      <c r="I473" s="45"/>
      <c r="J473" s="45"/>
      <c r="K473" s="45"/>
    </row>
    <row r="474" spans="1:11" x14ac:dyDescent="0.25">
      <c r="A474" s="67" t="s">
        <v>252</v>
      </c>
      <c r="B474" s="144"/>
      <c r="C474" s="144"/>
      <c r="D474" s="45"/>
      <c r="E474" s="45"/>
      <c r="F474" s="45"/>
      <c r="G474" s="45"/>
      <c r="H474" s="290"/>
      <c r="I474" s="358"/>
      <c r="J474" s="358"/>
      <c r="K474" s="291"/>
    </row>
    <row r="475" spans="1:11" x14ac:dyDescent="0.25">
      <c r="A475" s="45"/>
      <c r="B475" s="144"/>
      <c r="C475" s="144"/>
      <c r="D475" s="45"/>
      <c r="E475" s="45"/>
      <c r="F475" s="45"/>
      <c r="G475" s="45"/>
      <c r="H475" s="45"/>
      <c r="I475" s="45"/>
      <c r="J475" s="45"/>
      <c r="K475" s="45"/>
    </row>
    <row r="476" spans="1:11" x14ac:dyDescent="0.25">
      <c r="A476" s="67" t="s">
        <v>253</v>
      </c>
      <c r="B476" s="144"/>
      <c r="C476" s="144"/>
      <c r="D476" s="45"/>
      <c r="E476" s="290"/>
      <c r="F476" s="358"/>
      <c r="G476" s="358"/>
      <c r="H476" s="358"/>
      <c r="I476" s="358"/>
      <c r="J476" s="358"/>
      <c r="K476" s="291"/>
    </row>
    <row r="477" spans="1:11" x14ac:dyDescent="0.25">
      <c r="A477" s="45"/>
      <c r="B477" s="144"/>
      <c r="C477" s="144"/>
      <c r="D477" s="45"/>
      <c r="E477" s="45"/>
      <c r="F477" s="45"/>
      <c r="G477" s="45"/>
      <c r="H477" s="45"/>
      <c r="I477" s="45"/>
      <c r="J477" s="45"/>
      <c r="K477" s="45"/>
    </row>
    <row r="478" spans="1:11" x14ac:dyDescent="0.25">
      <c r="A478" s="67" t="s">
        <v>254</v>
      </c>
      <c r="B478" s="144"/>
      <c r="C478" s="144"/>
      <c r="D478" s="45"/>
      <c r="E478" s="290"/>
      <c r="F478" s="358"/>
      <c r="G478" s="358"/>
      <c r="H478" s="358"/>
      <c r="I478" s="358"/>
      <c r="J478" s="358"/>
      <c r="K478" s="291"/>
    </row>
    <row r="479" spans="1:11" x14ac:dyDescent="0.25">
      <c r="A479" s="45"/>
      <c r="B479" s="144"/>
      <c r="C479" s="144"/>
      <c r="D479" s="45"/>
      <c r="E479" s="45"/>
      <c r="F479" s="45"/>
      <c r="G479" s="45"/>
      <c r="H479" s="45"/>
      <c r="I479" s="45"/>
      <c r="J479" s="45"/>
      <c r="K479" s="45"/>
    </row>
    <row r="480" spans="1:11" x14ac:dyDescent="0.25">
      <c r="A480" s="67" t="s">
        <v>255</v>
      </c>
      <c r="B480" s="144"/>
      <c r="C480" s="144"/>
      <c r="D480" s="45"/>
      <c r="E480" s="290"/>
      <c r="F480" s="358"/>
      <c r="G480" s="358"/>
      <c r="H480" s="358"/>
      <c r="I480" s="358"/>
      <c r="J480" s="358"/>
      <c r="K480" s="291"/>
    </row>
    <row r="481" spans="1:11" x14ac:dyDescent="0.25">
      <c r="A481" s="45"/>
      <c r="B481" s="144"/>
      <c r="C481" s="144"/>
      <c r="D481" s="45"/>
      <c r="E481" s="45"/>
      <c r="F481" s="45"/>
      <c r="G481" s="45"/>
      <c r="H481" s="45"/>
      <c r="I481" s="45"/>
      <c r="J481" s="45"/>
      <c r="K481" s="45"/>
    </row>
    <row r="482" spans="1:11" x14ac:dyDescent="0.25">
      <c r="A482" s="67" t="s">
        <v>256</v>
      </c>
      <c r="B482" s="144"/>
      <c r="C482" s="144"/>
      <c r="D482" s="45"/>
      <c r="E482" s="290"/>
      <c r="F482" s="358"/>
      <c r="G482" s="358"/>
      <c r="H482" s="358"/>
      <c r="I482" s="358"/>
      <c r="J482" s="358"/>
      <c r="K482" s="291"/>
    </row>
    <row r="483" spans="1:11" x14ac:dyDescent="0.25">
      <c r="A483" s="45"/>
      <c r="B483" s="144"/>
      <c r="C483" s="144"/>
      <c r="D483" s="45"/>
      <c r="E483" s="45"/>
      <c r="F483" s="45"/>
      <c r="G483" s="45"/>
      <c r="H483" s="45"/>
      <c r="I483" s="45"/>
      <c r="J483" s="45"/>
      <c r="K483" s="45"/>
    </row>
    <row r="484" spans="1:11" x14ac:dyDescent="0.25">
      <c r="A484" s="67" t="s">
        <v>257</v>
      </c>
      <c r="B484" s="144"/>
      <c r="C484" s="144"/>
      <c r="D484" s="45"/>
      <c r="E484" s="361"/>
      <c r="F484" s="363"/>
      <c r="G484" s="363"/>
      <c r="H484" s="363"/>
      <c r="I484" s="363"/>
      <c r="J484" s="363"/>
      <c r="K484" s="362"/>
    </row>
    <row r="485" spans="1:11" x14ac:dyDescent="0.25">
      <c r="A485" s="45"/>
      <c r="B485" s="144"/>
      <c r="C485" s="144"/>
      <c r="D485" s="45"/>
      <c r="E485" s="45"/>
      <c r="F485" s="45"/>
      <c r="G485" s="45"/>
      <c r="H485" s="45"/>
      <c r="I485" s="45"/>
      <c r="J485" s="45"/>
      <c r="K485" s="45"/>
    </row>
    <row r="486" spans="1:11" x14ac:dyDescent="0.25">
      <c r="A486" s="68" t="s">
        <v>258</v>
      </c>
      <c r="B486" s="144"/>
      <c r="C486" s="144"/>
      <c r="D486" s="45"/>
      <c r="E486" s="45"/>
      <c r="F486" s="45"/>
      <c r="G486" s="45"/>
      <c r="H486" s="45"/>
      <c r="I486" s="45"/>
      <c r="J486" s="45"/>
      <c r="K486" s="45"/>
    </row>
    <row r="487" spans="1:11" x14ac:dyDescent="0.25">
      <c r="A487" s="69"/>
      <c r="B487" s="144"/>
      <c r="C487" s="144"/>
      <c r="D487" s="45"/>
      <c r="E487" s="45"/>
      <c r="F487" s="45"/>
      <c r="G487" s="45"/>
      <c r="H487" s="45"/>
      <c r="I487" s="45"/>
      <c r="J487" s="45"/>
      <c r="K487" s="45"/>
    </row>
    <row r="488" spans="1:11" x14ac:dyDescent="0.25">
      <c r="A488" s="70" t="s">
        <v>259</v>
      </c>
      <c r="B488" s="144"/>
      <c r="C488" s="144"/>
      <c r="D488" s="45"/>
      <c r="E488" s="45"/>
      <c r="F488" s="45"/>
      <c r="G488" s="45"/>
      <c r="H488" s="45"/>
      <c r="I488" s="45"/>
      <c r="J488" s="45"/>
      <c r="K488" s="45"/>
    </row>
    <row r="489" spans="1:11" x14ac:dyDescent="0.25">
      <c r="A489" s="70" t="s">
        <v>260</v>
      </c>
      <c r="B489" s="144"/>
      <c r="C489" s="144"/>
      <c r="D489" s="45"/>
      <c r="E489" s="45"/>
      <c r="F489" s="45"/>
      <c r="G489" s="45"/>
      <c r="H489" s="45"/>
      <c r="I489" s="45"/>
      <c r="J489" s="45"/>
      <c r="K489" s="45"/>
    </row>
    <row r="490" spans="1:11" ht="42" customHeight="1" x14ac:dyDescent="0.25">
      <c r="A490" s="357" t="s">
        <v>261</v>
      </c>
      <c r="B490" s="357"/>
      <c r="C490" s="357"/>
      <c r="D490" s="357"/>
      <c r="E490" s="357"/>
      <c r="F490" s="357"/>
      <c r="G490" s="357"/>
      <c r="H490" s="357"/>
      <c r="I490" s="357"/>
      <c r="J490" s="357"/>
      <c r="K490" s="357"/>
    </row>
    <row r="491" spans="1:11" x14ac:dyDescent="0.25">
      <c r="A491" s="45"/>
      <c r="B491" s="144"/>
      <c r="C491" s="144"/>
      <c r="D491" s="45"/>
      <c r="E491" s="45"/>
      <c r="F491" s="45"/>
      <c r="G491" s="45"/>
      <c r="H491" s="45"/>
      <c r="I491" s="45"/>
      <c r="J491" s="45"/>
      <c r="K491" s="45"/>
    </row>
    <row r="492" spans="1:11" x14ac:dyDescent="0.25">
      <c r="A492" s="67" t="s">
        <v>50</v>
      </c>
      <c r="B492" s="144"/>
      <c r="C492" s="290"/>
      <c r="D492" s="358"/>
      <c r="E492" s="291"/>
      <c r="F492" s="45"/>
      <c r="G492" s="45"/>
      <c r="H492" s="45"/>
      <c r="I492" s="45"/>
      <c r="J492" s="45" t="s">
        <v>215</v>
      </c>
      <c r="K492" s="171"/>
    </row>
    <row r="493" spans="1:11" x14ac:dyDescent="0.25">
      <c r="A493" s="45"/>
      <c r="B493" s="144"/>
      <c r="C493" s="144"/>
      <c r="D493" s="45"/>
      <c r="E493" s="45"/>
      <c r="F493" s="45"/>
      <c r="G493" s="45"/>
      <c r="H493" s="45"/>
      <c r="I493" s="45"/>
      <c r="J493" s="45"/>
      <c r="K493" s="45"/>
    </row>
    <row r="494" spans="1:11" x14ac:dyDescent="0.25">
      <c r="A494" s="67" t="s">
        <v>262</v>
      </c>
      <c r="B494" s="144"/>
      <c r="C494" s="290"/>
      <c r="D494" s="358"/>
      <c r="E494" s="291"/>
      <c r="F494" s="45"/>
      <c r="G494" s="45"/>
      <c r="H494" s="45"/>
      <c r="I494" s="45"/>
      <c r="J494" s="45"/>
      <c r="K494" s="45"/>
    </row>
    <row r="495" spans="1:11" x14ac:dyDescent="0.25">
      <c r="A495" s="45"/>
      <c r="B495" s="144"/>
      <c r="C495" s="144"/>
      <c r="D495" s="45"/>
      <c r="E495" s="45"/>
      <c r="F495" s="45"/>
      <c r="G495" s="45"/>
      <c r="H495" s="45"/>
      <c r="I495" s="45"/>
      <c r="J495" s="45"/>
      <c r="K495" s="45"/>
    </row>
    <row r="496" spans="1:11" x14ac:dyDescent="0.25">
      <c r="A496" s="45"/>
      <c r="B496" s="144"/>
      <c r="C496" s="144"/>
      <c r="D496" s="45"/>
      <c r="E496" s="45"/>
      <c r="F496" s="45"/>
      <c r="G496" s="45"/>
      <c r="H496" s="45"/>
      <c r="I496" s="45"/>
      <c r="J496" s="45"/>
      <c r="K496" s="45"/>
    </row>
    <row r="497" spans="1:11" x14ac:dyDescent="0.25">
      <c r="A497" s="45"/>
      <c r="B497" s="144"/>
      <c r="C497" s="144"/>
      <c r="D497" s="45"/>
      <c r="E497" s="45"/>
      <c r="F497" s="45"/>
      <c r="G497" s="45"/>
      <c r="H497" s="45"/>
      <c r="I497" s="45"/>
      <c r="J497" s="45"/>
      <c r="K497" s="45"/>
    </row>
    <row r="498" spans="1:11" x14ac:dyDescent="0.25">
      <c r="A498" s="45" t="s">
        <v>263</v>
      </c>
      <c r="B498" s="144"/>
      <c r="C498" s="146"/>
      <c r="D498" s="42"/>
      <c r="E498" s="42"/>
      <c r="F498" s="45"/>
      <c r="G498" s="45"/>
      <c r="H498" s="45"/>
      <c r="I498" s="45"/>
      <c r="J498" s="45"/>
      <c r="K498" s="45"/>
    </row>
    <row r="499" spans="1:11" x14ac:dyDescent="0.25">
      <c r="A499" s="45"/>
      <c r="B499" s="144"/>
      <c r="C499" s="144"/>
      <c r="D499" s="45"/>
      <c r="E499" s="45"/>
      <c r="F499" s="45"/>
      <c r="G499" s="45"/>
      <c r="H499" s="45"/>
      <c r="I499" s="45"/>
      <c r="J499" s="45"/>
      <c r="K499" s="45"/>
    </row>
    <row r="500" spans="1:11" x14ac:dyDescent="0.25">
      <c r="A500" s="45"/>
      <c r="B500" s="144"/>
      <c r="C500" s="144"/>
      <c r="D500" s="45"/>
      <c r="E500" s="45"/>
      <c r="F500" s="45"/>
      <c r="G500" s="45"/>
      <c r="H500" s="45"/>
      <c r="I500" s="45"/>
      <c r="J500" s="45"/>
      <c r="K500" s="45"/>
    </row>
    <row r="501" spans="1:11" x14ac:dyDescent="0.25">
      <c r="A501" s="45"/>
      <c r="B501" s="144"/>
      <c r="C501" s="144"/>
      <c r="D501" s="45"/>
      <c r="E501" s="45"/>
      <c r="F501" s="45"/>
      <c r="G501" s="45"/>
      <c r="H501" s="45"/>
      <c r="I501" s="45"/>
      <c r="J501" s="45"/>
      <c r="K501" s="45"/>
    </row>
    <row r="502" spans="1:11" x14ac:dyDescent="0.25">
      <c r="A502" s="45"/>
      <c r="B502" s="144"/>
      <c r="C502" s="144"/>
      <c r="D502" s="45"/>
      <c r="E502" s="45"/>
      <c r="F502" s="45"/>
      <c r="G502" s="45"/>
      <c r="H502" s="45"/>
      <c r="I502" s="45"/>
      <c r="J502" s="45"/>
      <c r="K502" s="45"/>
    </row>
  </sheetData>
  <sheetProtection algorithmName="SHA-512" hashValue="rgmyBBWRTfdqSrMLYeAgHR+sF9AzVcZcqChD94Damm0MBeDBAOGtsEOBb48feRg2vF3o1Z3ykj20P2gtDEgmXQ==" saltValue="5HB0pYTNm2Y4V5OEhcwgpA==" spinCount="100000" sheet="1" objects="1" scenarios="1" selectLockedCells="1"/>
  <mergeCells count="335">
    <mergeCell ref="B405:E405"/>
    <mergeCell ref="A418:I418"/>
    <mergeCell ref="A423:I423"/>
    <mergeCell ref="A424:I424"/>
    <mergeCell ref="B127:E127"/>
    <mergeCell ref="A381:K381"/>
    <mergeCell ref="A382:K382"/>
    <mergeCell ref="A338:F338"/>
    <mergeCell ref="G289:G290"/>
    <mergeCell ref="H289:H290"/>
    <mergeCell ref="J289:J290"/>
    <mergeCell ref="K289:K290"/>
    <mergeCell ref="B406:K406"/>
    <mergeCell ref="A255:K256"/>
    <mergeCell ref="A282:F282"/>
    <mergeCell ref="A285:F285"/>
    <mergeCell ref="A286:F286"/>
    <mergeCell ref="A287:F287"/>
    <mergeCell ref="A288:F288"/>
    <mergeCell ref="A292:F292"/>
    <mergeCell ref="A302:F302"/>
    <mergeCell ref="A308:F308"/>
    <mergeCell ref="A289:F290"/>
    <mergeCell ref="A291:F291"/>
    <mergeCell ref="A303:F303"/>
    <mergeCell ref="A304:F304"/>
    <mergeCell ref="A305:F305"/>
    <mergeCell ref="A306:F306"/>
    <mergeCell ref="A328:F328"/>
    <mergeCell ref="A329:F329"/>
    <mergeCell ref="A330:F330"/>
    <mergeCell ref="A293:F293"/>
    <mergeCell ref="A311:F311"/>
    <mergeCell ref="A310:F310"/>
    <mergeCell ref="A309:F309"/>
    <mergeCell ref="A312:F312"/>
    <mergeCell ref="A313:F313"/>
    <mergeCell ref="A296:F296"/>
    <mergeCell ref="A295:F295"/>
    <mergeCell ref="A294:F294"/>
    <mergeCell ref="A317:F317"/>
    <mergeCell ref="A318:F318"/>
    <mergeCell ref="A319:F319"/>
    <mergeCell ref="A320:F320"/>
    <mergeCell ref="A321:F321"/>
    <mergeCell ref="A297:F297"/>
    <mergeCell ref="A314:F314"/>
    <mergeCell ref="E480:K480"/>
    <mergeCell ref="A430:I430"/>
    <mergeCell ref="A431:I431"/>
    <mergeCell ref="A432:I432"/>
    <mergeCell ref="A433:K439"/>
    <mergeCell ref="A444:K444"/>
    <mergeCell ref="A445:K445"/>
    <mergeCell ref="A446:K446"/>
    <mergeCell ref="D448:K448"/>
    <mergeCell ref="D450:K450"/>
    <mergeCell ref="A420:K420"/>
    <mergeCell ref="A421:I421"/>
    <mergeCell ref="A422:I422"/>
    <mergeCell ref="A425:I425"/>
    <mergeCell ref="A426:I426"/>
    <mergeCell ref="A427:K427"/>
    <mergeCell ref="A283:F283"/>
    <mergeCell ref="E482:K482"/>
    <mergeCell ref="E484:K484"/>
    <mergeCell ref="A414:K414"/>
    <mergeCell ref="A415:I415"/>
    <mergeCell ref="J416:K416"/>
    <mergeCell ref="A416:I416"/>
    <mergeCell ref="A417:I417"/>
    <mergeCell ref="A419:I419"/>
    <mergeCell ref="B399:F399"/>
    <mergeCell ref="B401:F401"/>
    <mergeCell ref="A408:K408"/>
    <mergeCell ref="A409:I409"/>
    <mergeCell ref="A411:I411"/>
    <mergeCell ref="A412:I412"/>
    <mergeCell ref="A413:I413"/>
    <mergeCell ref="A410:I410"/>
    <mergeCell ref="A284:F284"/>
    <mergeCell ref="A490:K490"/>
    <mergeCell ref="C492:E492"/>
    <mergeCell ref="C494:E494"/>
    <mergeCell ref="B375:J375"/>
    <mergeCell ref="B376:J376"/>
    <mergeCell ref="D464:E464"/>
    <mergeCell ref="H464:K464"/>
    <mergeCell ref="D466:E466"/>
    <mergeCell ref="H468:K468"/>
    <mergeCell ref="H470:K470"/>
    <mergeCell ref="H472:K472"/>
    <mergeCell ref="H474:K474"/>
    <mergeCell ref="E476:K476"/>
    <mergeCell ref="E478:K478"/>
    <mergeCell ref="D454:E454"/>
    <mergeCell ref="H454:K454"/>
    <mergeCell ref="D456:E456"/>
    <mergeCell ref="H456:K456"/>
    <mergeCell ref="D458:E458"/>
    <mergeCell ref="H458:K458"/>
    <mergeCell ref="D462:E462"/>
    <mergeCell ref="H462:K462"/>
    <mergeCell ref="A428:I428"/>
    <mergeCell ref="A429:I429"/>
    <mergeCell ref="A271:F271"/>
    <mergeCell ref="A276:F276"/>
    <mergeCell ref="A281:F281"/>
    <mergeCell ref="A272:F272"/>
    <mergeCell ref="A273:F273"/>
    <mergeCell ref="A274:F274"/>
    <mergeCell ref="A275:F275"/>
    <mergeCell ref="A277:F277"/>
    <mergeCell ref="A278:F278"/>
    <mergeCell ref="A279:F279"/>
    <mergeCell ref="A280:F280"/>
    <mergeCell ref="J270:K270"/>
    <mergeCell ref="K268:K269"/>
    <mergeCell ref="J268:J269"/>
    <mergeCell ref="I268:I269"/>
    <mergeCell ref="H268:H269"/>
    <mergeCell ref="G270:I270"/>
    <mergeCell ref="G268:G269"/>
    <mergeCell ref="A268:F269"/>
    <mergeCell ref="A270:F270"/>
    <mergeCell ref="A265:K265"/>
    <mergeCell ref="A260:K260"/>
    <mergeCell ref="A259:K259"/>
    <mergeCell ref="B253:E253"/>
    <mergeCell ref="G253:K253"/>
    <mergeCell ref="B249:E249"/>
    <mergeCell ref="B250:K250"/>
    <mergeCell ref="B252:E252"/>
    <mergeCell ref="G252:J252"/>
    <mergeCell ref="E241:F241"/>
    <mergeCell ref="E242:F242"/>
    <mergeCell ref="A245:K245"/>
    <mergeCell ref="B247:E247"/>
    <mergeCell ref="B246:E246"/>
    <mergeCell ref="G246:J246"/>
    <mergeCell ref="G247:K247"/>
    <mergeCell ref="B238:C238"/>
    <mergeCell ref="E238:F238"/>
    <mergeCell ref="H238:I238"/>
    <mergeCell ref="B239:C239"/>
    <mergeCell ref="E239:F239"/>
    <mergeCell ref="H239:J239"/>
    <mergeCell ref="B233:C233"/>
    <mergeCell ref="E233:H233"/>
    <mergeCell ref="B235:C235"/>
    <mergeCell ref="E235:F235"/>
    <mergeCell ref="B236:C236"/>
    <mergeCell ref="E236:F236"/>
    <mergeCell ref="B230:C230"/>
    <mergeCell ref="E230:F230"/>
    <mergeCell ref="H230:J230"/>
    <mergeCell ref="B232:C232"/>
    <mergeCell ref="E232:F232"/>
    <mergeCell ref="B225:C225"/>
    <mergeCell ref="A227:K227"/>
    <mergeCell ref="B229:C229"/>
    <mergeCell ref="E229:F229"/>
    <mergeCell ref="H229:I229"/>
    <mergeCell ref="E203:E204"/>
    <mergeCell ref="G203:G204"/>
    <mergeCell ref="B206:C206"/>
    <mergeCell ref="B207:C207"/>
    <mergeCell ref="G206:H206"/>
    <mergeCell ref="G207:H207"/>
    <mergeCell ref="B209:C209"/>
    <mergeCell ref="B210:J224"/>
    <mergeCell ref="B200:C200"/>
    <mergeCell ref="E200:F200"/>
    <mergeCell ref="B202:C202"/>
    <mergeCell ref="A196:K196"/>
    <mergeCell ref="A197:K197"/>
    <mergeCell ref="B199:C199"/>
    <mergeCell ref="E199:F199"/>
    <mergeCell ref="A190:G190"/>
    <mergeCell ref="A192:G193"/>
    <mergeCell ref="A186:D186"/>
    <mergeCell ref="E186:G186"/>
    <mergeCell ref="A188:D188"/>
    <mergeCell ref="E188:G188"/>
    <mergeCell ref="A180:K180"/>
    <mergeCell ref="E182:G182"/>
    <mergeCell ref="E184:G184"/>
    <mergeCell ref="A182:D182"/>
    <mergeCell ref="A184:D184"/>
    <mergeCell ref="B176:C176"/>
    <mergeCell ref="E176:F176"/>
    <mergeCell ref="H176:I176"/>
    <mergeCell ref="B177:C177"/>
    <mergeCell ref="E177:F177"/>
    <mergeCell ref="H177:J177"/>
    <mergeCell ref="B173:C173"/>
    <mergeCell ref="E173:F173"/>
    <mergeCell ref="B174:C174"/>
    <mergeCell ref="E174:F174"/>
    <mergeCell ref="B170:C170"/>
    <mergeCell ref="E170:F170"/>
    <mergeCell ref="B171:C171"/>
    <mergeCell ref="E171:H171"/>
    <mergeCell ref="B167:C167"/>
    <mergeCell ref="B168:C168"/>
    <mergeCell ref="E167:F167"/>
    <mergeCell ref="E168:F168"/>
    <mergeCell ref="H167:I167"/>
    <mergeCell ref="H168:J168"/>
    <mergeCell ref="A165:K165"/>
    <mergeCell ref="H154:K154"/>
    <mergeCell ref="B157:F157"/>
    <mergeCell ref="H157:J157"/>
    <mergeCell ref="A153:D153"/>
    <mergeCell ref="B154:C154"/>
    <mergeCell ref="B155:C155"/>
    <mergeCell ref="E154:F154"/>
    <mergeCell ref="E155:F155"/>
    <mergeCell ref="F159:G159"/>
    <mergeCell ref="F161:G161"/>
    <mergeCell ref="B159:E159"/>
    <mergeCell ref="C122:E122"/>
    <mergeCell ref="A118:K119"/>
    <mergeCell ref="A88:D96"/>
    <mergeCell ref="A98:D106"/>
    <mergeCell ref="I141:K141"/>
    <mergeCell ref="I143:K143"/>
    <mergeCell ref="A138:K138"/>
    <mergeCell ref="B163:D163"/>
    <mergeCell ref="G163:I163"/>
    <mergeCell ref="A151:K151"/>
    <mergeCell ref="A152:K152"/>
    <mergeCell ref="A146:D146"/>
    <mergeCell ref="A147:E149"/>
    <mergeCell ref="I147:K147"/>
    <mergeCell ref="G149:H149"/>
    <mergeCell ref="I149:K149"/>
    <mergeCell ref="A145:K145"/>
    <mergeCell ref="C2:K2"/>
    <mergeCell ref="H11:K13"/>
    <mergeCell ref="A9:E9"/>
    <mergeCell ref="H8:K8"/>
    <mergeCell ref="A8:G8"/>
    <mergeCell ref="A35:K37"/>
    <mergeCell ref="A11:B11"/>
    <mergeCell ref="C14:G14"/>
    <mergeCell ref="A16:B16"/>
    <mergeCell ref="A18:G18"/>
    <mergeCell ref="A21:G21"/>
    <mergeCell ref="A23:G23"/>
    <mergeCell ref="A25:K25"/>
    <mergeCell ref="A28:K28"/>
    <mergeCell ref="A29:K29"/>
    <mergeCell ref="B26:K26"/>
    <mergeCell ref="A33:K33"/>
    <mergeCell ref="C11:F11"/>
    <mergeCell ref="C13:F13"/>
    <mergeCell ref="C16:F16"/>
    <mergeCell ref="A30:K30"/>
    <mergeCell ref="A31:K31"/>
    <mergeCell ref="A66:D66"/>
    <mergeCell ref="F66:G66"/>
    <mergeCell ref="H66:I66"/>
    <mergeCell ref="J66:K66"/>
    <mergeCell ref="A44:K46"/>
    <mergeCell ref="A47:K60"/>
    <mergeCell ref="A61:K62"/>
    <mergeCell ref="A64:F64"/>
    <mergeCell ref="H64:K64"/>
    <mergeCell ref="A315:F315"/>
    <mergeCell ref="A316:F316"/>
    <mergeCell ref="A307:F307"/>
    <mergeCell ref="A301:F301"/>
    <mergeCell ref="A300:F300"/>
    <mergeCell ref="A299:F299"/>
    <mergeCell ref="A298:F298"/>
    <mergeCell ref="A34:K34"/>
    <mergeCell ref="C137:E137"/>
    <mergeCell ref="C139:E139"/>
    <mergeCell ref="C126:E126"/>
    <mergeCell ref="C128:E128"/>
    <mergeCell ref="A140:D140"/>
    <mergeCell ref="A141:E143"/>
    <mergeCell ref="G143:H143"/>
    <mergeCell ref="A78:D86"/>
    <mergeCell ref="A68:D76"/>
    <mergeCell ref="I125:K125"/>
    <mergeCell ref="A129:K136"/>
    <mergeCell ref="A108:D116"/>
    <mergeCell ref="H122:J122"/>
    <mergeCell ref="H123:J123"/>
    <mergeCell ref="H124:J124"/>
    <mergeCell ref="A38:K43"/>
    <mergeCell ref="A343:K343"/>
    <mergeCell ref="A345:K345"/>
    <mergeCell ref="A347:K347"/>
    <mergeCell ref="A322:F322"/>
    <mergeCell ref="A323:F323"/>
    <mergeCell ref="A324:F324"/>
    <mergeCell ref="A325:F325"/>
    <mergeCell ref="A326:F326"/>
    <mergeCell ref="A327:F327"/>
    <mergeCell ref="A339:F339"/>
    <mergeCell ref="A340:F340"/>
    <mergeCell ref="A331:F331"/>
    <mergeCell ref="A332:F332"/>
    <mergeCell ref="A333:F333"/>
    <mergeCell ref="A334:F334"/>
    <mergeCell ref="A335:F335"/>
    <mergeCell ref="A336:F336"/>
    <mergeCell ref="A337:F337"/>
    <mergeCell ref="A341:K341"/>
    <mergeCell ref="A360:K360"/>
    <mergeCell ref="A361:K361"/>
    <mergeCell ref="A362:K362"/>
    <mergeCell ref="A363:K363"/>
    <mergeCell ref="A364:K364"/>
    <mergeCell ref="A365:K365"/>
    <mergeCell ref="A366:K366"/>
    <mergeCell ref="A367:K367"/>
    <mergeCell ref="A349:K352"/>
    <mergeCell ref="A356:E356"/>
    <mergeCell ref="G356:K356"/>
    <mergeCell ref="A378:K378"/>
    <mergeCell ref="A380:K380"/>
    <mergeCell ref="A383:K383"/>
    <mergeCell ref="A384:K384"/>
    <mergeCell ref="A385:K385"/>
    <mergeCell ref="A386:K386"/>
    <mergeCell ref="A397:K397"/>
    <mergeCell ref="A368:K368"/>
    <mergeCell ref="A369:K369"/>
    <mergeCell ref="C370:K370"/>
    <mergeCell ref="C371:K371"/>
    <mergeCell ref="A373:K373"/>
  </mergeCells>
  <pageMargins left="0.25" right="0.25" top="0.75" bottom="0.75" header="0.3" footer="0.3"/>
  <pageSetup paperSize="9" scale="64" orientation="portrait" r:id="rId1"/>
  <rowBreaks count="8" manualBreakCount="8">
    <brk id="60" max="16383" man="1"/>
    <brk id="137" max="16383" man="1"/>
    <brk id="194" max="16383" man="1"/>
    <brk id="254" max="16383" man="1"/>
    <brk id="258" max="16383" man="1"/>
    <brk id="340" max="16383" man="1"/>
    <brk id="396" max="16383" man="1"/>
    <brk id="43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74" r:id="rId4" name="Drop Down 150">
              <controlPr defaultSize="0" autoLine="0" autoPict="0">
                <anchor moveWithCells="1">
                  <from>
                    <xdr:col>7</xdr:col>
                    <xdr:colOff>9525</xdr:colOff>
                    <xdr:row>154</xdr:row>
                    <xdr:rowOff>9525</xdr:rowOff>
                  </from>
                  <to>
                    <xdr:col>10</xdr:col>
                    <xdr:colOff>1114425</xdr:colOff>
                    <xdr:row>155</xdr:row>
                    <xdr:rowOff>19050</xdr:rowOff>
                  </to>
                </anchor>
              </controlPr>
            </control>
          </mc:Choice>
        </mc:AlternateContent>
        <mc:AlternateContent xmlns:mc="http://schemas.openxmlformats.org/markup-compatibility/2006">
          <mc:Choice Requires="x14">
            <control shapeId="1178" r:id="rId5" name="Check Box 154">
              <controlPr defaultSize="0" autoFill="0" autoLine="0" autoPict="0">
                <anchor moveWithCells="1">
                  <from>
                    <xdr:col>0</xdr:col>
                    <xdr:colOff>314325</xdr:colOff>
                    <xdr:row>25</xdr:row>
                    <xdr:rowOff>0</xdr:rowOff>
                  </from>
                  <to>
                    <xdr:col>6</xdr:col>
                    <xdr:colOff>85725</xdr:colOff>
                    <xdr:row>27</xdr:row>
                    <xdr:rowOff>133350</xdr:rowOff>
                  </to>
                </anchor>
              </controlPr>
            </control>
          </mc:Choice>
        </mc:AlternateContent>
        <mc:AlternateContent xmlns:mc="http://schemas.openxmlformats.org/markup-compatibility/2006">
          <mc:Choice Requires="x14">
            <control shapeId="1180" r:id="rId6" name="Drop Down 156">
              <controlPr defaultSize="0" autoLine="0" autoPict="0">
                <anchor moveWithCells="1">
                  <from>
                    <xdr:col>6</xdr:col>
                    <xdr:colOff>9525</xdr:colOff>
                    <xdr:row>31</xdr:row>
                    <xdr:rowOff>0</xdr:rowOff>
                  </from>
                  <to>
                    <xdr:col>8</xdr:col>
                    <xdr:colOff>228600</xdr:colOff>
                    <xdr:row>32</xdr:row>
                    <xdr:rowOff>66675</xdr:rowOff>
                  </to>
                </anchor>
              </controlPr>
            </control>
          </mc:Choice>
        </mc:AlternateContent>
        <mc:AlternateContent xmlns:mc="http://schemas.openxmlformats.org/markup-compatibility/2006">
          <mc:Choice Requires="x14">
            <control shapeId="1181" r:id="rId7" name="Drop Down 157">
              <controlPr defaultSize="0" autoLine="0" autoPict="0">
                <anchor moveWithCells="1">
                  <from>
                    <xdr:col>6</xdr:col>
                    <xdr:colOff>762000</xdr:colOff>
                    <xdr:row>62</xdr:row>
                    <xdr:rowOff>171450</xdr:rowOff>
                  </from>
                  <to>
                    <xdr:col>9</xdr:col>
                    <xdr:colOff>38100</xdr:colOff>
                    <xdr:row>63</xdr:row>
                    <xdr:rowOff>171450</xdr:rowOff>
                  </to>
                </anchor>
              </controlPr>
            </control>
          </mc:Choice>
        </mc:AlternateContent>
        <mc:AlternateContent xmlns:mc="http://schemas.openxmlformats.org/markup-compatibility/2006">
          <mc:Choice Requires="x14">
            <control shapeId="1184" r:id="rId8" name="Drop Down 160">
              <controlPr defaultSize="0" autoLine="0" autoPict="0">
                <anchor moveWithCells="1">
                  <from>
                    <xdr:col>4</xdr:col>
                    <xdr:colOff>419100</xdr:colOff>
                    <xdr:row>70</xdr:row>
                    <xdr:rowOff>171450</xdr:rowOff>
                  </from>
                  <to>
                    <xdr:col>4</xdr:col>
                    <xdr:colOff>1781175</xdr:colOff>
                    <xdr:row>71</xdr:row>
                    <xdr:rowOff>161925</xdr:rowOff>
                  </to>
                </anchor>
              </controlPr>
            </control>
          </mc:Choice>
        </mc:AlternateContent>
        <mc:AlternateContent xmlns:mc="http://schemas.openxmlformats.org/markup-compatibility/2006">
          <mc:Choice Requires="x14">
            <control shapeId="1185" r:id="rId9" name="Drop Down 161">
              <controlPr defaultSize="0" autoLine="0" autoPict="0">
                <anchor moveWithCells="1">
                  <from>
                    <xdr:col>4</xdr:col>
                    <xdr:colOff>428625</xdr:colOff>
                    <xdr:row>80</xdr:row>
                    <xdr:rowOff>133350</xdr:rowOff>
                  </from>
                  <to>
                    <xdr:col>4</xdr:col>
                    <xdr:colOff>1800225</xdr:colOff>
                    <xdr:row>81</xdr:row>
                    <xdr:rowOff>133350</xdr:rowOff>
                  </to>
                </anchor>
              </controlPr>
            </control>
          </mc:Choice>
        </mc:AlternateContent>
        <mc:AlternateContent xmlns:mc="http://schemas.openxmlformats.org/markup-compatibility/2006">
          <mc:Choice Requires="x14">
            <control shapeId="1186" r:id="rId10" name="Drop Down 162">
              <controlPr defaultSize="0" autoLine="0" autoPict="0">
                <anchor moveWithCells="1">
                  <from>
                    <xdr:col>4</xdr:col>
                    <xdr:colOff>447675</xdr:colOff>
                    <xdr:row>91</xdr:row>
                    <xdr:rowOff>19050</xdr:rowOff>
                  </from>
                  <to>
                    <xdr:col>4</xdr:col>
                    <xdr:colOff>1819275</xdr:colOff>
                    <xdr:row>92</xdr:row>
                    <xdr:rowOff>28575</xdr:rowOff>
                  </to>
                </anchor>
              </controlPr>
            </control>
          </mc:Choice>
        </mc:AlternateContent>
        <mc:AlternateContent xmlns:mc="http://schemas.openxmlformats.org/markup-compatibility/2006">
          <mc:Choice Requires="x14">
            <control shapeId="1187" r:id="rId11" name="Drop Down 163">
              <controlPr defaultSize="0" autoLine="0" autoPict="0">
                <anchor moveWithCells="1">
                  <from>
                    <xdr:col>4</xdr:col>
                    <xdr:colOff>457200</xdr:colOff>
                    <xdr:row>101</xdr:row>
                    <xdr:rowOff>9525</xdr:rowOff>
                  </from>
                  <to>
                    <xdr:col>4</xdr:col>
                    <xdr:colOff>1838325</xdr:colOff>
                    <xdr:row>102</xdr:row>
                    <xdr:rowOff>19050</xdr:rowOff>
                  </to>
                </anchor>
              </controlPr>
            </control>
          </mc:Choice>
        </mc:AlternateContent>
        <mc:AlternateContent xmlns:mc="http://schemas.openxmlformats.org/markup-compatibility/2006">
          <mc:Choice Requires="x14">
            <control shapeId="1188" r:id="rId12" name="Drop Down 164">
              <controlPr defaultSize="0" autoLine="0" autoPict="0">
                <anchor moveWithCells="1">
                  <from>
                    <xdr:col>4</xdr:col>
                    <xdr:colOff>457200</xdr:colOff>
                    <xdr:row>110</xdr:row>
                    <xdr:rowOff>171450</xdr:rowOff>
                  </from>
                  <to>
                    <xdr:col>4</xdr:col>
                    <xdr:colOff>1838325</xdr:colOff>
                    <xdr:row>111</xdr:row>
                    <xdr:rowOff>171450</xdr:rowOff>
                  </to>
                </anchor>
              </controlPr>
            </control>
          </mc:Choice>
        </mc:AlternateContent>
        <mc:AlternateContent xmlns:mc="http://schemas.openxmlformats.org/markup-compatibility/2006">
          <mc:Choice Requires="x14">
            <control shapeId="1192" r:id="rId13" name="Drop Down 168">
              <controlPr defaultSize="0" autoLine="0" autoPict="0">
                <anchor moveWithCells="1">
                  <from>
                    <xdr:col>5</xdr:col>
                    <xdr:colOff>0</xdr:colOff>
                    <xdr:row>70</xdr:row>
                    <xdr:rowOff>171450</xdr:rowOff>
                  </from>
                  <to>
                    <xdr:col>7</xdr:col>
                    <xdr:colOff>19050</xdr:colOff>
                    <xdr:row>71</xdr:row>
                    <xdr:rowOff>161925</xdr:rowOff>
                  </to>
                </anchor>
              </controlPr>
            </control>
          </mc:Choice>
        </mc:AlternateContent>
        <mc:AlternateContent xmlns:mc="http://schemas.openxmlformats.org/markup-compatibility/2006">
          <mc:Choice Requires="x14">
            <control shapeId="1193" r:id="rId14" name="Drop Down 169">
              <controlPr defaultSize="0" autoLine="0" autoPict="0">
                <anchor moveWithCells="1">
                  <from>
                    <xdr:col>5</xdr:col>
                    <xdr:colOff>0</xdr:colOff>
                    <xdr:row>80</xdr:row>
                    <xdr:rowOff>142875</xdr:rowOff>
                  </from>
                  <to>
                    <xdr:col>7</xdr:col>
                    <xdr:colOff>28575</xdr:colOff>
                    <xdr:row>81</xdr:row>
                    <xdr:rowOff>142875</xdr:rowOff>
                  </to>
                </anchor>
              </controlPr>
            </control>
          </mc:Choice>
        </mc:AlternateContent>
        <mc:AlternateContent xmlns:mc="http://schemas.openxmlformats.org/markup-compatibility/2006">
          <mc:Choice Requires="x14">
            <control shapeId="1194" r:id="rId15" name="Drop Down 170">
              <controlPr defaultSize="0" autoLine="0" autoPict="0">
                <anchor moveWithCells="1">
                  <from>
                    <xdr:col>5</xdr:col>
                    <xdr:colOff>0</xdr:colOff>
                    <xdr:row>91</xdr:row>
                    <xdr:rowOff>28575</xdr:rowOff>
                  </from>
                  <to>
                    <xdr:col>7</xdr:col>
                    <xdr:colOff>19050</xdr:colOff>
                    <xdr:row>92</xdr:row>
                    <xdr:rowOff>28575</xdr:rowOff>
                  </to>
                </anchor>
              </controlPr>
            </control>
          </mc:Choice>
        </mc:AlternateContent>
        <mc:AlternateContent xmlns:mc="http://schemas.openxmlformats.org/markup-compatibility/2006">
          <mc:Choice Requires="x14">
            <control shapeId="1195" r:id="rId16" name="Drop Down 171">
              <controlPr defaultSize="0" autoLine="0" autoPict="0">
                <anchor moveWithCells="1">
                  <from>
                    <xdr:col>5</xdr:col>
                    <xdr:colOff>0</xdr:colOff>
                    <xdr:row>101</xdr:row>
                    <xdr:rowOff>19050</xdr:rowOff>
                  </from>
                  <to>
                    <xdr:col>7</xdr:col>
                    <xdr:colOff>28575</xdr:colOff>
                    <xdr:row>102</xdr:row>
                    <xdr:rowOff>38100</xdr:rowOff>
                  </to>
                </anchor>
              </controlPr>
            </control>
          </mc:Choice>
        </mc:AlternateContent>
        <mc:AlternateContent xmlns:mc="http://schemas.openxmlformats.org/markup-compatibility/2006">
          <mc:Choice Requires="x14">
            <control shapeId="1196" r:id="rId17" name="Drop Down 172">
              <controlPr defaultSize="0" autoLine="0" autoPict="0">
                <anchor moveWithCells="1">
                  <from>
                    <xdr:col>5</xdr:col>
                    <xdr:colOff>0</xdr:colOff>
                    <xdr:row>110</xdr:row>
                    <xdr:rowOff>161925</xdr:rowOff>
                  </from>
                  <to>
                    <xdr:col>7</xdr:col>
                    <xdr:colOff>28575</xdr:colOff>
                    <xdr:row>111</xdr:row>
                    <xdr:rowOff>171450</xdr:rowOff>
                  </to>
                </anchor>
              </controlPr>
            </control>
          </mc:Choice>
        </mc:AlternateContent>
        <mc:AlternateContent xmlns:mc="http://schemas.openxmlformats.org/markup-compatibility/2006">
          <mc:Choice Requires="x14">
            <control shapeId="1197" r:id="rId18" name="Drop Down 173">
              <controlPr defaultSize="0" autoLine="0" autoPict="0">
                <anchor moveWithCells="1">
                  <from>
                    <xdr:col>7</xdr:col>
                    <xdr:colOff>180975</xdr:colOff>
                    <xdr:row>70</xdr:row>
                    <xdr:rowOff>161925</xdr:rowOff>
                  </from>
                  <to>
                    <xdr:col>9</xdr:col>
                    <xdr:colOff>247650</xdr:colOff>
                    <xdr:row>71</xdr:row>
                    <xdr:rowOff>161925</xdr:rowOff>
                  </to>
                </anchor>
              </controlPr>
            </control>
          </mc:Choice>
        </mc:AlternateContent>
        <mc:AlternateContent xmlns:mc="http://schemas.openxmlformats.org/markup-compatibility/2006">
          <mc:Choice Requires="x14">
            <control shapeId="1198" r:id="rId19" name="Drop Down 174">
              <controlPr defaultSize="0" autoLine="0" autoPict="0">
                <anchor moveWithCells="1">
                  <from>
                    <xdr:col>7</xdr:col>
                    <xdr:colOff>200025</xdr:colOff>
                    <xdr:row>80</xdr:row>
                    <xdr:rowOff>133350</xdr:rowOff>
                  </from>
                  <to>
                    <xdr:col>9</xdr:col>
                    <xdr:colOff>247650</xdr:colOff>
                    <xdr:row>81</xdr:row>
                    <xdr:rowOff>133350</xdr:rowOff>
                  </to>
                </anchor>
              </controlPr>
            </control>
          </mc:Choice>
        </mc:AlternateContent>
        <mc:AlternateContent xmlns:mc="http://schemas.openxmlformats.org/markup-compatibility/2006">
          <mc:Choice Requires="x14">
            <control shapeId="1199" r:id="rId20" name="Drop Down 175">
              <controlPr defaultSize="0" autoLine="0" autoPict="0">
                <anchor moveWithCells="1">
                  <from>
                    <xdr:col>7</xdr:col>
                    <xdr:colOff>219075</xdr:colOff>
                    <xdr:row>91</xdr:row>
                    <xdr:rowOff>9525</xdr:rowOff>
                  </from>
                  <to>
                    <xdr:col>9</xdr:col>
                    <xdr:colOff>257175</xdr:colOff>
                    <xdr:row>92</xdr:row>
                    <xdr:rowOff>9525</xdr:rowOff>
                  </to>
                </anchor>
              </controlPr>
            </control>
          </mc:Choice>
        </mc:AlternateContent>
        <mc:AlternateContent xmlns:mc="http://schemas.openxmlformats.org/markup-compatibility/2006">
          <mc:Choice Requires="x14">
            <control shapeId="1200" r:id="rId21" name="Drop Down 176">
              <controlPr defaultSize="0" autoLine="0" autoPict="0">
                <anchor moveWithCells="1">
                  <from>
                    <xdr:col>7</xdr:col>
                    <xdr:colOff>228600</xdr:colOff>
                    <xdr:row>101</xdr:row>
                    <xdr:rowOff>0</xdr:rowOff>
                  </from>
                  <to>
                    <xdr:col>9</xdr:col>
                    <xdr:colOff>276225</xdr:colOff>
                    <xdr:row>102</xdr:row>
                    <xdr:rowOff>19050</xdr:rowOff>
                  </to>
                </anchor>
              </controlPr>
            </control>
          </mc:Choice>
        </mc:AlternateContent>
        <mc:AlternateContent xmlns:mc="http://schemas.openxmlformats.org/markup-compatibility/2006">
          <mc:Choice Requires="x14">
            <control shapeId="1201" r:id="rId22" name="Drop Down 177">
              <controlPr defaultSize="0" autoLine="0" autoPict="0">
                <anchor moveWithCells="1">
                  <from>
                    <xdr:col>7</xdr:col>
                    <xdr:colOff>228600</xdr:colOff>
                    <xdr:row>110</xdr:row>
                    <xdr:rowOff>180975</xdr:rowOff>
                  </from>
                  <to>
                    <xdr:col>9</xdr:col>
                    <xdr:colOff>276225</xdr:colOff>
                    <xdr:row>111</xdr:row>
                    <xdr:rowOff>190500</xdr:rowOff>
                  </to>
                </anchor>
              </controlPr>
            </control>
          </mc:Choice>
        </mc:AlternateContent>
        <mc:AlternateContent xmlns:mc="http://schemas.openxmlformats.org/markup-compatibility/2006">
          <mc:Choice Requires="x14">
            <control shapeId="1202" r:id="rId23" name="Drop Down 178">
              <controlPr defaultSize="0" autoLine="0" autoPict="0">
                <anchor moveWithCells="1">
                  <from>
                    <xdr:col>9</xdr:col>
                    <xdr:colOff>685800</xdr:colOff>
                    <xdr:row>70</xdr:row>
                    <xdr:rowOff>171450</xdr:rowOff>
                  </from>
                  <to>
                    <xdr:col>10</xdr:col>
                    <xdr:colOff>1095375</xdr:colOff>
                    <xdr:row>71</xdr:row>
                    <xdr:rowOff>161925</xdr:rowOff>
                  </to>
                </anchor>
              </controlPr>
            </control>
          </mc:Choice>
        </mc:AlternateContent>
        <mc:AlternateContent xmlns:mc="http://schemas.openxmlformats.org/markup-compatibility/2006">
          <mc:Choice Requires="x14">
            <control shapeId="1203" r:id="rId24" name="Drop Down 179">
              <controlPr defaultSize="0" autoLine="0" autoPict="0">
                <anchor moveWithCells="1">
                  <from>
                    <xdr:col>9</xdr:col>
                    <xdr:colOff>695325</xdr:colOff>
                    <xdr:row>80</xdr:row>
                    <xdr:rowOff>133350</xdr:rowOff>
                  </from>
                  <to>
                    <xdr:col>10</xdr:col>
                    <xdr:colOff>1114425</xdr:colOff>
                    <xdr:row>81</xdr:row>
                    <xdr:rowOff>133350</xdr:rowOff>
                  </to>
                </anchor>
              </controlPr>
            </control>
          </mc:Choice>
        </mc:AlternateContent>
        <mc:AlternateContent xmlns:mc="http://schemas.openxmlformats.org/markup-compatibility/2006">
          <mc:Choice Requires="x14">
            <control shapeId="1204" r:id="rId25" name="Drop Down 180">
              <controlPr defaultSize="0" autoLine="0" autoPict="0">
                <anchor moveWithCells="1">
                  <from>
                    <xdr:col>9</xdr:col>
                    <xdr:colOff>714375</xdr:colOff>
                    <xdr:row>91</xdr:row>
                    <xdr:rowOff>19050</xdr:rowOff>
                  </from>
                  <to>
                    <xdr:col>10</xdr:col>
                    <xdr:colOff>1133475</xdr:colOff>
                    <xdr:row>92</xdr:row>
                    <xdr:rowOff>28575</xdr:rowOff>
                  </to>
                </anchor>
              </controlPr>
            </control>
          </mc:Choice>
        </mc:AlternateContent>
        <mc:AlternateContent xmlns:mc="http://schemas.openxmlformats.org/markup-compatibility/2006">
          <mc:Choice Requires="x14">
            <control shapeId="1205" r:id="rId26" name="Drop Down 181">
              <controlPr defaultSize="0" autoLine="0" autoPict="0">
                <anchor moveWithCells="1">
                  <from>
                    <xdr:col>9</xdr:col>
                    <xdr:colOff>723900</xdr:colOff>
                    <xdr:row>101</xdr:row>
                    <xdr:rowOff>9525</xdr:rowOff>
                  </from>
                  <to>
                    <xdr:col>10</xdr:col>
                    <xdr:colOff>1133475</xdr:colOff>
                    <xdr:row>102</xdr:row>
                    <xdr:rowOff>19050</xdr:rowOff>
                  </to>
                </anchor>
              </controlPr>
            </control>
          </mc:Choice>
        </mc:AlternateContent>
        <mc:AlternateContent xmlns:mc="http://schemas.openxmlformats.org/markup-compatibility/2006">
          <mc:Choice Requires="x14">
            <control shapeId="1206" r:id="rId27" name="Drop Down 182">
              <controlPr defaultSize="0" autoLine="0" autoPict="0">
                <anchor moveWithCells="1">
                  <from>
                    <xdr:col>9</xdr:col>
                    <xdr:colOff>695325</xdr:colOff>
                    <xdr:row>110</xdr:row>
                    <xdr:rowOff>180975</xdr:rowOff>
                  </from>
                  <to>
                    <xdr:col>10</xdr:col>
                    <xdr:colOff>1114425</xdr:colOff>
                    <xdr:row>111</xdr:row>
                    <xdr:rowOff>190500</xdr:rowOff>
                  </to>
                </anchor>
              </controlPr>
            </control>
          </mc:Choice>
        </mc:AlternateContent>
        <mc:AlternateContent xmlns:mc="http://schemas.openxmlformats.org/markup-compatibility/2006">
          <mc:Choice Requires="x14">
            <control shapeId="1221" r:id="rId28" name="Check Box 197">
              <controlPr defaultSize="0" autoFill="0" autoLine="0" autoPict="0">
                <anchor moveWithCells="1">
                  <from>
                    <xdr:col>6</xdr:col>
                    <xdr:colOff>257175</xdr:colOff>
                    <xdr:row>270</xdr:row>
                    <xdr:rowOff>28575</xdr:rowOff>
                  </from>
                  <to>
                    <xdr:col>6</xdr:col>
                    <xdr:colOff>676275</xdr:colOff>
                    <xdr:row>270</xdr:row>
                    <xdr:rowOff>581025</xdr:rowOff>
                  </to>
                </anchor>
              </controlPr>
            </control>
          </mc:Choice>
        </mc:AlternateContent>
        <mc:AlternateContent xmlns:mc="http://schemas.openxmlformats.org/markup-compatibility/2006">
          <mc:Choice Requires="x14">
            <control shapeId="1222" r:id="rId29" name="Check Box 198">
              <controlPr defaultSize="0" autoFill="0" autoLine="0" autoPict="0">
                <anchor moveWithCells="1">
                  <from>
                    <xdr:col>7</xdr:col>
                    <xdr:colOff>257175</xdr:colOff>
                    <xdr:row>270</xdr:row>
                    <xdr:rowOff>657225</xdr:rowOff>
                  </from>
                  <to>
                    <xdr:col>7</xdr:col>
                    <xdr:colOff>676275</xdr:colOff>
                    <xdr:row>270</xdr:row>
                    <xdr:rowOff>1171575</xdr:rowOff>
                  </to>
                </anchor>
              </controlPr>
            </control>
          </mc:Choice>
        </mc:AlternateContent>
        <mc:AlternateContent xmlns:mc="http://schemas.openxmlformats.org/markup-compatibility/2006">
          <mc:Choice Requires="x14">
            <control shapeId="1224" r:id="rId30" name="Check Box 200">
              <controlPr defaultSize="0" autoFill="0" autoLine="0" autoPict="0">
                <anchor moveWithCells="1">
                  <from>
                    <xdr:col>7</xdr:col>
                    <xdr:colOff>257175</xdr:colOff>
                    <xdr:row>281</xdr:row>
                    <xdr:rowOff>314325</xdr:rowOff>
                  </from>
                  <to>
                    <xdr:col>7</xdr:col>
                    <xdr:colOff>676275</xdr:colOff>
                    <xdr:row>281</xdr:row>
                    <xdr:rowOff>828675</xdr:rowOff>
                  </to>
                </anchor>
              </controlPr>
            </control>
          </mc:Choice>
        </mc:AlternateContent>
        <mc:AlternateContent xmlns:mc="http://schemas.openxmlformats.org/markup-compatibility/2006">
          <mc:Choice Requires="x14">
            <control shapeId="1226" r:id="rId31" name="Check Box 202">
              <controlPr defaultSize="0" autoFill="0" autoLine="0" autoPict="0">
                <anchor moveWithCells="1">
                  <from>
                    <xdr:col>7</xdr:col>
                    <xdr:colOff>228600</xdr:colOff>
                    <xdr:row>282</xdr:row>
                    <xdr:rowOff>1581150</xdr:rowOff>
                  </from>
                  <to>
                    <xdr:col>7</xdr:col>
                    <xdr:colOff>647700</xdr:colOff>
                    <xdr:row>284</xdr:row>
                    <xdr:rowOff>133350</xdr:rowOff>
                  </to>
                </anchor>
              </controlPr>
            </control>
          </mc:Choice>
        </mc:AlternateContent>
        <mc:AlternateContent xmlns:mc="http://schemas.openxmlformats.org/markup-compatibility/2006">
          <mc:Choice Requires="x14">
            <control shapeId="1234" r:id="rId32" name="Check Box 210">
              <controlPr defaultSize="0" autoFill="0" autoLine="0" autoPict="0">
                <anchor moveWithCells="1">
                  <from>
                    <xdr:col>9</xdr:col>
                    <xdr:colOff>428625</xdr:colOff>
                    <xdr:row>287</xdr:row>
                    <xdr:rowOff>361950</xdr:rowOff>
                  </from>
                  <to>
                    <xdr:col>9</xdr:col>
                    <xdr:colOff>847725</xdr:colOff>
                    <xdr:row>293</xdr:row>
                    <xdr:rowOff>180975</xdr:rowOff>
                  </to>
                </anchor>
              </controlPr>
            </control>
          </mc:Choice>
        </mc:AlternateContent>
        <mc:AlternateContent xmlns:mc="http://schemas.openxmlformats.org/markup-compatibility/2006">
          <mc:Choice Requires="x14">
            <control shapeId="1236" r:id="rId33" name="Check Box 212">
              <controlPr defaultSize="0" autoFill="0" autoLine="0" autoPict="0">
                <anchor moveWithCells="1">
                  <from>
                    <xdr:col>9</xdr:col>
                    <xdr:colOff>447675</xdr:colOff>
                    <xdr:row>291</xdr:row>
                    <xdr:rowOff>523875</xdr:rowOff>
                  </from>
                  <to>
                    <xdr:col>9</xdr:col>
                    <xdr:colOff>857250</xdr:colOff>
                    <xdr:row>293</xdr:row>
                    <xdr:rowOff>0</xdr:rowOff>
                  </to>
                </anchor>
              </controlPr>
            </control>
          </mc:Choice>
        </mc:AlternateContent>
        <mc:AlternateContent xmlns:mc="http://schemas.openxmlformats.org/markup-compatibility/2006">
          <mc:Choice Requires="x14">
            <control shapeId="1238" r:id="rId34" name="Check Box 214">
              <controlPr defaultSize="0" autoFill="0" autoLine="0" autoPict="0">
                <anchor moveWithCells="1">
                  <from>
                    <xdr:col>7</xdr:col>
                    <xdr:colOff>247650</xdr:colOff>
                    <xdr:row>293</xdr:row>
                    <xdr:rowOff>95250</xdr:rowOff>
                  </from>
                  <to>
                    <xdr:col>7</xdr:col>
                    <xdr:colOff>657225</xdr:colOff>
                    <xdr:row>293</xdr:row>
                    <xdr:rowOff>619125</xdr:rowOff>
                  </to>
                </anchor>
              </controlPr>
            </control>
          </mc:Choice>
        </mc:AlternateContent>
        <mc:AlternateContent xmlns:mc="http://schemas.openxmlformats.org/markup-compatibility/2006">
          <mc:Choice Requires="x14">
            <control shapeId="1240" r:id="rId35" name="Check Box 216">
              <controlPr defaultSize="0" autoFill="0" autoLine="0" autoPict="0">
                <anchor moveWithCells="1">
                  <from>
                    <xdr:col>10</xdr:col>
                    <xdr:colOff>514350</xdr:colOff>
                    <xdr:row>293</xdr:row>
                    <xdr:rowOff>523875</xdr:rowOff>
                  </from>
                  <to>
                    <xdr:col>10</xdr:col>
                    <xdr:colOff>923925</xdr:colOff>
                    <xdr:row>295</xdr:row>
                    <xdr:rowOff>171450</xdr:rowOff>
                  </to>
                </anchor>
              </controlPr>
            </control>
          </mc:Choice>
        </mc:AlternateContent>
        <mc:AlternateContent xmlns:mc="http://schemas.openxmlformats.org/markup-compatibility/2006">
          <mc:Choice Requires="x14">
            <control shapeId="1245" r:id="rId36" name="Check Box 221">
              <controlPr defaultSize="0" autoFill="0" autoLine="0" autoPict="0">
                <anchor moveWithCells="1">
                  <from>
                    <xdr:col>7</xdr:col>
                    <xdr:colOff>228600</xdr:colOff>
                    <xdr:row>302</xdr:row>
                    <xdr:rowOff>66675</xdr:rowOff>
                  </from>
                  <to>
                    <xdr:col>7</xdr:col>
                    <xdr:colOff>638175</xdr:colOff>
                    <xdr:row>302</xdr:row>
                    <xdr:rowOff>581025</xdr:rowOff>
                  </to>
                </anchor>
              </controlPr>
            </control>
          </mc:Choice>
        </mc:AlternateContent>
        <mc:AlternateContent xmlns:mc="http://schemas.openxmlformats.org/markup-compatibility/2006">
          <mc:Choice Requires="x14">
            <control shapeId="1246" r:id="rId37" name="Check Box 222">
              <controlPr defaultSize="0" autoFill="0" autoLine="0" autoPict="0">
                <anchor moveWithCells="1">
                  <from>
                    <xdr:col>7</xdr:col>
                    <xdr:colOff>257175</xdr:colOff>
                    <xdr:row>306</xdr:row>
                    <xdr:rowOff>352425</xdr:rowOff>
                  </from>
                  <to>
                    <xdr:col>7</xdr:col>
                    <xdr:colOff>666750</xdr:colOff>
                    <xdr:row>307</xdr:row>
                    <xdr:rowOff>723900</xdr:rowOff>
                  </to>
                </anchor>
              </controlPr>
            </control>
          </mc:Choice>
        </mc:AlternateContent>
        <mc:AlternateContent xmlns:mc="http://schemas.openxmlformats.org/markup-compatibility/2006">
          <mc:Choice Requires="x14">
            <control shapeId="1247" r:id="rId38" name="Check Box 223">
              <controlPr defaultSize="0" autoFill="0" autoLine="0" autoPict="0">
                <anchor moveWithCells="1">
                  <from>
                    <xdr:col>7</xdr:col>
                    <xdr:colOff>266700</xdr:colOff>
                    <xdr:row>308</xdr:row>
                    <xdr:rowOff>114300</xdr:rowOff>
                  </from>
                  <to>
                    <xdr:col>7</xdr:col>
                    <xdr:colOff>676275</xdr:colOff>
                    <xdr:row>308</xdr:row>
                    <xdr:rowOff>647700</xdr:rowOff>
                  </to>
                </anchor>
              </controlPr>
            </control>
          </mc:Choice>
        </mc:AlternateContent>
        <mc:AlternateContent xmlns:mc="http://schemas.openxmlformats.org/markup-compatibility/2006">
          <mc:Choice Requires="x14">
            <control shapeId="1248" r:id="rId39" name="Check Box 224">
              <controlPr defaultSize="0" autoFill="0" autoLine="0" autoPict="0">
                <anchor moveWithCells="1">
                  <from>
                    <xdr:col>7</xdr:col>
                    <xdr:colOff>257175</xdr:colOff>
                    <xdr:row>308</xdr:row>
                    <xdr:rowOff>876300</xdr:rowOff>
                  </from>
                  <to>
                    <xdr:col>7</xdr:col>
                    <xdr:colOff>666750</xdr:colOff>
                    <xdr:row>309</xdr:row>
                    <xdr:rowOff>457200</xdr:rowOff>
                  </to>
                </anchor>
              </controlPr>
            </control>
          </mc:Choice>
        </mc:AlternateContent>
        <mc:AlternateContent xmlns:mc="http://schemas.openxmlformats.org/markup-compatibility/2006">
          <mc:Choice Requires="x14">
            <control shapeId="1250" r:id="rId40" name="Check Box 226">
              <controlPr defaultSize="0" autoFill="0" autoLine="0" autoPict="0">
                <anchor moveWithCells="1">
                  <from>
                    <xdr:col>7</xdr:col>
                    <xdr:colOff>228600</xdr:colOff>
                    <xdr:row>311</xdr:row>
                    <xdr:rowOff>333375</xdr:rowOff>
                  </from>
                  <to>
                    <xdr:col>7</xdr:col>
                    <xdr:colOff>638175</xdr:colOff>
                    <xdr:row>313</xdr:row>
                    <xdr:rowOff>66675</xdr:rowOff>
                  </to>
                </anchor>
              </controlPr>
            </control>
          </mc:Choice>
        </mc:AlternateContent>
        <mc:AlternateContent xmlns:mc="http://schemas.openxmlformats.org/markup-compatibility/2006">
          <mc:Choice Requires="x14">
            <control shapeId="1251" r:id="rId41" name="Check Box 227">
              <controlPr defaultSize="0" autoFill="0" autoLine="0" autoPict="0">
                <anchor moveWithCells="1">
                  <from>
                    <xdr:col>7</xdr:col>
                    <xdr:colOff>247650</xdr:colOff>
                    <xdr:row>310</xdr:row>
                    <xdr:rowOff>447675</xdr:rowOff>
                  </from>
                  <to>
                    <xdr:col>7</xdr:col>
                    <xdr:colOff>657225</xdr:colOff>
                    <xdr:row>310</xdr:row>
                    <xdr:rowOff>971550</xdr:rowOff>
                  </to>
                </anchor>
              </controlPr>
            </control>
          </mc:Choice>
        </mc:AlternateContent>
        <mc:AlternateContent xmlns:mc="http://schemas.openxmlformats.org/markup-compatibility/2006">
          <mc:Choice Requires="x14">
            <control shapeId="1253" r:id="rId42" name="Check Box 229">
              <controlPr defaultSize="0" autoFill="0" autoLine="0" autoPict="0">
                <anchor moveWithCells="1">
                  <from>
                    <xdr:col>7</xdr:col>
                    <xdr:colOff>238125</xdr:colOff>
                    <xdr:row>317</xdr:row>
                    <xdr:rowOff>28575</xdr:rowOff>
                  </from>
                  <to>
                    <xdr:col>7</xdr:col>
                    <xdr:colOff>647700</xdr:colOff>
                    <xdr:row>317</xdr:row>
                    <xdr:rowOff>561975</xdr:rowOff>
                  </to>
                </anchor>
              </controlPr>
            </control>
          </mc:Choice>
        </mc:AlternateContent>
        <mc:AlternateContent xmlns:mc="http://schemas.openxmlformats.org/markup-compatibility/2006">
          <mc:Choice Requires="x14">
            <control shapeId="1255" r:id="rId43" name="Check Box 231">
              <controlPr defaultSize="0" autoFill="0" autoLine="0" autoPict="0">
                <anchor moveWithCells="1">
                  <from>
                    <xdr:col>7</xdr:col>
                    <xdr:colOff>238125</xdr:colOff>
                    <xdr:row>314</xdr:row>
                    <xdr:rowOff>28575</xdr:rowOff>
                  </from>
                  <to>
                    <xdr:col>7</xdr:col>
                    <xdr:colOff>638175</xdr:colOff>
                    <xdr:row>315</xdr:row>
                    <xdr:rowOff>0</xdr:rowOff>
                  </to>
                </anchor>
              </controlPr>
            </control>
          </mc:Choice>
        </mc:AlternateContent>
        <mc:AlternateContent xmlns:mc="http://schemas.openxmlformats.org/markup-compatibility/2006">
          <mc:Choice Requires="x14">
            <control shapeId="1256" r:id="rId44" name="Check Box 232">
              <controlPr defaultSize="0" autoFill="0" autoLine="0" autoPict="0">
                <anchor moveWithCells="1">
                  <from>
                    <xdr:col>7</xdr:col>
                    <xdr:colOff>238125</xdr:colOff>
                    <xdr:row>315</xdr:row>
                    <xdr:rowOff>28575</xdr:rowOff>
                  </from>
                  <to>
                    <xdr:col>7</xdr:col>
                    <xdr:colOff>638175</xdr:colOff>
                    <xdr:row>315</xdr:row>
                    <xdr:rowOff>552450</xdr:rowOff>
                  </to>
                </anchor>
              </controlPr>
            </control>
          </mc:Choice>
        </mc:AlternateContent>
        <mc:AlternateContent xmlns:mc="http://schemas.openxmlformats.org/markup-compatibility/2006">
          <mc:Choice Requires="x14">
            <control shapeId="1257" r:id="rId45" name="Check Box 233">
              <controlPr defaultSize="0" autoFill="0" autoLine="0" autoPict="0">
                <anchor moveWithCells="1">
                  <from>
                    <xdr:col>7</xdr:col>
                    <xdr:colOff>238125</xdr:colOff>
                    <xdr:row>316</xdr:row>
                    <xdr:rowOff>19050</xdr:rowOff>
                  </from>
                  <to>
                    <xdr:col>7</xdr:col>
                    <xdr:colOff>638175</xdr:colOff>
                    <xdr:row>316</xdr:row>
                    <xdr:rowOff>542925</xdr:rowOff>
                  </to>
                </anchor>
              </controlPr>
            </control>
          </mc:Choice>
        </mc:AlternateContent>
        <mc:AlternateContent xmlns:mc="http://schemas.openxmlformats.org/markup-compatibility/2006">
          <mc:Choice Requires="x14">
            <control shapeId="1259" r:id="rId46" name="Check Box 235">
              <controlPr defaultSize="0" autoFill="0" autoLine="0" autoPict="0">
                <anchor moveWithCells="1">
                  <from>
                    <xdr:col>7</xdr:col>
                    <xdr:colOff>238125</xdr:colOff>
                    <xdr:row>319</xdr:row>
                    <xdr:rowOff>19050</xdr:rowOff>
                  </from>
                  <to>
                    <xdr:col>7</xdr:col>
                    <xdr:colOff>647700</xdr:colOff>
                    <xdr:row>319</xdr:row>
                    <xdr:rowOff>542925</xdr:rowOff>
                  </to>
                </anchor>
              </controlPr>
            </control>
          </mc:Choice>
        </mc:AlternateContent>
        <mc:AlternateContent xmlns:mc="http://schemas.openxmlformats.org/markup-compatibility/2006">
          <mc:Choice Requires="x14">
            <control shapeId="1260" r:id="rId47" name="Check Box 236">
              <controlPr defaultSize="0" autoFill="0" autoLine="0" autoPict="0">
                <anchor moveWithCells="1">
                  <from>
                    <xdr:col>6</xdr:col>
                    <xdr:colOff>333375</xdr:colOff>
                    <xdr:row>320</xdr:row>
                    <xdr:rowOff>19050</xdr:rowOff>
                  </from>
                  <to>
                    <xdr:col>6</xdr:col>
                    <xdr:colOff>742950</xdr:colOff>
                    <xdr:row>320</xdr:row>
                    <xdr:rowOff>542925</xdr:rowOff>
                  </to>
                </anchor>
              </controlPr>
            </control>
          </mc:Choice>
        </mc:AlternateContent>
        <mc:AlternateContent xmlns:mc="http://schemas.openxmlformats.org/markup-compatibility/2006">
          <mc:Choice Requires="x14">
            <control shapeId="1261" r:id="rId48" name="Check Box 237">
              <controlPr defaultSize="0" autoFill="0" autoLine="0" autoPict="0">
                <anchor moveWithCells="1">
                  <from>
                    <xdr:col>6</xdr:col>
                    <xdr:colOff>333375</xdr:colOff>
                    <xdr:row>321</xdr:row>
                    <xdr:rowOff>19050</xdr:rowOff>
                  </from>
                  <to>
                    <xdr:col>6</xdr:col>
                    <xdr:colOff>742950</xdr:colOff>
                    <xdr:row>321</xdr:row>
                    <xdr:rowOff>542925</xdr:rowOff>
                  </to>
                </anchor>
              </controlPr>
            </control>
          </mc:Choice>
        </mc:AlternateContent>
        <mc:AlternateContent xmlns:mc="http://schemas.openxmlformats.org/markup-compatibility/2006">
          <mc:Choice Requires="x14">
            <control shapeId="1262" r:id="rId49" name="Check Box 238">
              <controlPr defaultSize="0" autoFill="0" autoLine="0" autoPict="0">
                <anchor moveWithCells="1">
                  <from>
                    <xdr:col>7</xdr:col>
                    <xdr:colOff>238125</xdr:colOff>
                    <xdr:row>322</xdr:row>
                    <xdr:rowOff>19050</xdr:rowOff>
                  </from>
                  <to>
                    <xdr:col>7</xdr:col>
                    <xdr:colOff>647700</xdr:colOff>
                    <xdr:row>322</xdr:row>
                    <xdr:rowOff>542925</xdr:rowOff>
                  </to>
                </anchor>
              </controlPr>
            </control>
          </mc:Choice>
        </mc:AlternateContent>
        <mc:AlternateContent xmlns:mc="http://schemas.openxmlformats.org/markup-compatibility/2006">
          <mc:Choice Requires="x14">
            <control shapeId="1263" r:id="rId50" name="Check Box 239">
              <controlPr defaultSize="0" autoFill="0" autoLine="0" autoPict="0">
                <anchor moveWithCells="1">
                  <from>
                    <xdr:col>6</xdr:col>
                    <xdr:colOff>323850</xdr:colOff>
                    <xdr:row>323</xdr:row>
                    <xdr:rowOff>47625</xdr:rowOff>
                  </from>
                  <to>
                    <xdr:col>6</xdr:col>
                    <xdr:colOff>733425</xdr:colOff>
                    <xdr:row>323</xdr:row>
                    <xdr:rowOff>571500</xdr:rowOff>
                  </to>
                </anchor>
              </controlPr>
            </control>
          </mc:Choice>
        </mc:AlternateContent>
        <mc:AlternateContent xmlns:mc="http://schemas.openxmlformats.org/markup-compatibility/2006">
          <mc:Choice Requires="x14">
            <control shapeId="1264" r:id="rId51" name="Check Box 240">
              <controlPr defaultSize="0" autoFill="0" autoLine="0" autoPict="0">
                <anchor moveWithCells="1">
                  <from>
                    <xdr:col>7</xdr:col>
                    <xdr:colOff>238125</xdr:colOff>
                    <xdr:row>324</xdr:row>
                    <xdr:rowOff>19050</xdr:rowOff>
                  </from>
                  <to>
                    <xdr:col>7</xdr:col>
                    <xdr:colOff>647700</xdr:colOff>
                    <xdr:row>324</xdr:row>
                    <xdr:rowOff>542925</xdr:rowOff>
                  </to>
                </anchor>
              </controlPr>
            </control>
          </mc:Choice>
        </mc:AlternateContent>
        <mc:AlternateContent xmlns:mc="http://schemas.openxmlformats.org/markup-compatibility/2006">
          <mc:Choice Requires="x14">
            <control shapeId="1265" r:id="rId52" name="Check Box 241">
              <controlPr defaultSize="0" autoFill="0" autoLine="0" autoPict="0">
                <anchor moveWithCells="1">
                  <from>
                    <xdr:col>7</xdr:col>
                    <xdr:colOff>238125</xdr:colOff>
                    <xdr:row>324</xdr:row>
                    <xdr:rowOff>542925</xdr:rowOff>
                  </from>
                  <to>
                    <xdr:col>7</xdr:col>
                    <xdr:colOff>647700</xdr:colOff>
                    <xdr:row>325</xdr:row>
                    <xdr:rowOff>476250</xdr:rowOff>
                  </to>
                </anchor>
              </controlPr>
            </control>
          </mc:Choice>
        </mc:AlternateContent>
        <mc:AlternateContent xmlns:mc="http://schemas.openxmlformats.org/markup-compatibility/2006">
          <mc:Choice Requires="x14">
            <control shapeId="1266" r:id="rId53" name="Check Box 242">
              <controlPr defaultSize="0" autoFill="0" autoLine="0" autoPict="0">
                <anchor moveWithCells="1">
                  <from>
                    <xdr:col>7</xdr:col>
                    <xdr:colOff>219075</xdr:colOff>
                    <xdr:row>326</xdr:row>
                    <xdr:rowOff>9525</xdr:rowOff>
                  </from>
                  <to>
                    <xdr:col>7</xdr:col>
                    <xdr:colOff>590550</xdr:colOff>
                    <xdr:row>327</xdr:row>
                    <xdr:rowOff>0</xdr:rowOff>
                  </to>
                </anchor>
              </controlPr>
            </control>
          </mc:Choice>
        </mc:AlternateContent>
        <mc:AlternateContent xmlns:mc="http://schemas.openxmlformats.org/markup-compatibility/2006">
          <mc:Choice Requires="x14">
            <control shapeId="1267" r:id="rId54" name="Check Box 243">
              <controlPr defaultSize="0" autoFill="0" autoLine="0" autoPict="0">
                <anchor moveWithCells="1">
                  <from>
                    <xdr:col>7</xdr:col>
                    <xdr:colOff>238125</xdr:colOff>
                    <xdr:row>326</xdr:row>
                    <xdr:rowOff>400050</xdr:rowOff>
                  </from>
                  <to>
                    <xdr:col>7</xdr:col>
                    <xdr:colOff>647700</xdr:colOff>
                    <xdr:row>328</xdr:row>
                    <xdr:rowOff>28575</xdr:rowOff>
                  </to>
                </anchor>
              </controlPr>
            </control>
          </mc:Choice>
        </mc:AlternateContent>
        <mc:AlternateContent xmlns:mc="http://schemas.openxmlformats.org/markup-compatibility/2006">
          <mc:Choice Requires="x14">
            <control shapeId="1268" r:id="rId55" name="Check Box 244">
              <controlPr defaultSize="0" autoFill="0" autoLine="0" autoPict="0">
                <anchor moveWithCells="1">
                  <from>
                    <xdr:col>7</xdr:col>
                    <xdr:colOff>238125</xdr:colOff>
                    <xdr:row>338</xdr:row>
                    <xdr:rowOff>381000</xdr:rowOff>
                  </from>
                  <to>
                    <xdr:col>7</xdr:col>
                    <xdr:colOff>647700</xdr:colOff>
                    <xdr:row>340</xdr:row>
                    <xdr:rowOff>0</xdr:rowOff>
                  </to>
                </anchor>
              </controlPr>
            </control>
          </mc:Choice>
        </mc:AlternateContent>
        <mc:AlternateContent xmlns:mc="http://schemas.openxmlformats.org/markup-compatibility/2006">
          <mc:Choice Requires="x14">
            <control shapeId="1271" r:id="rId56" name="Group Box 247">
              <controlPr defaultSize="0" autoFill="0" autoPict="0">
                <anchor moveWithCells="1">
                  <from>
                    <xdr:col>1</xdr:col>
                    <xdr:colOff>0</xdr:colOff>
                    <xdr:row>118</xdr:row>
                    <xdr:rowOff>190500</xdr:rowOff>
                  </from>
                  <to>
                    <xdr:col>4</xdr:col>
                    <xdr:colOff>666750</xdr:colOff>
                    <xdr:row>122</xdr:row>
                    <xdr:rowOff>9525</xdr:rowOff>
                  </to>
                </anchor>
              </controlPr>
            </control>
          </mc:Choice>
        </mc:AlternateContent>
        <mc:AlternateContent xmlns:mc="http://schemas.openxmlformats.org/markup-compatibility/2006">
          <mc:Choice Requires="x14">
            <control shapeId="1272" r:id="rId57" name="Option Button 248">
              <controlPr defaultSize="0" autoFill="0" autoLine="0" autoPict="0">
                <anchor moveWithCells="1">
                  <from>
                    <xdr:col>1</xdr:col>
                    <xdr:colOff>47625</xdr:colOff>
                    <xdr:row>119</xdr:row>
                    <xdr:rowOff>76200</xdr:rowOff>
                  </from>
                  <to>
                    <xdr:col>4</xdr:col>
                    <xdr:colOff>295275</xdr:colOff>
                    <xdr:row>120</xdr:row>
                    <xdr:rowOff>95250</xdr:rowOff>
                  </to>
                </anchor>
              </controlPr>
            </control>
          </mc:Choice>
        </mc:AlternateContent>
        <mc:AlternateContent xmlns:mc="http://schemas.openxmlformats.org/markup-compatibility/2006">
          <mc:Choice Requires="x14">
            <control shapeId="1273" r:id="rId58" name="Option Button 249">
              <controlPr defaultSize="0" autoFill="0" autoLine="0" autoPict="0">
                <anchor moveWithCells="1">
                  <from>
                    <xdr:col>1</xdr:col>
                    <xdr:colOff>66675</xdr:colOff>
                    <xdr:row>120</xdr:row>
                    <xdr:rowOff>133350</xdr:rowOff>
                  </from>
                  <to>
                    <xdr:col>4</xdr:col>
                    <xdr:colOff>257175</xdr:colOff>
                    <xdr:row>121</xdr:row>
                    <xdr:rowOff>133350</xdr:rowOff>
                  </to>
                </anchor>
              </controlPr>
            </control>
          </mc:Choice>
        </mc:AlternateContent>
        <mc:AlternateContent xmlns:mc="http://schemas.openxmlformats.org/markup-compatibility/2006">
          <mc:Choice Requires="x14">
            <control shapeId="1274" r:id="rId59" name="Group Box 250">
              <controlPr defaultSize="0" autoFill="0" autoPict="0">
                <anchor moveWithCells="1">
                  <from>
                    <xdr:col>6</xdr:col>
                    <xdr:colOff>57150</xdr:colOff>
                    <xdr:row>118</xdr:row>
                    <xdr:rowOff>152400</xdr:rowOff>
                  </from>
                  <to>
                    <xdr:col>8</xdr:col>
                    <xdr:colOff>219075</xdr:colOff>
                    <xdr:row>121</xdr:row>
                    <xdr:rowOff>161925</xdr:rowOff>
                  </to>
                </anchor>
              </controlPr>
            </control>
          </mc:Choice>
        </mc:AlternateContent>
        <mc:AlternateContent xmlns:mc="http://schemas.openxmlformats.org/markup-compatibility/2006">
          <mc:Choice Requires="x14">
            <control shapeId="1275" r:id="rId60" name="Option Button 251">
              <controlPr defaultSize="0" autoFill="0" autoLine="0" autoPict="0">
                <anchor moveWithCells="1">
                  <from>
                    <xdr:col>6</xdr:col>
                    <xdr:colOff>76200</xdr:colOff>
                    <xdr:row>119</xdr:row>
                    <xdr:rowOff>38100</xdr:rowOff>
                  </from>
                  <to>
                    <xdr:col>8</xdr:col>
                    <xdr:colOff>38100</xdr:colOff>
                    <xdr:row>120</xdr:row>
                    <xdr:rowOff>57150</xdr:rowOff>
                  </to>
                </anchor>
              </controlPr>
            </control>
          </mc:Choice>
        </mc:AlternateContent>
        <mc:AlternateContent xmlns:mc="http://schemas.openxmlformats.org/markup-compatibility/2006">
          <mc:Choice Requires="x14">
            <control shapeId="1276" r:id="rId61" name="Option Button 252">
              <controlPr defaultSize="0" autoFill="0" autoLine="0" autoPict="0">
                <anchor moveWithCells="1">
                  <from>
                    <xdr:col>6</xdr:col>
                    <xdr:colOff>85725</xdr:colOff>
                    <xdr:row>120</xdr:row>
                    <xdr:rowOff>95250</xdr:rowOff>
                  </from>
                  <to>
                    <xdr:col>8</xdr:col>
                    <xdr:colOff>19050</xdr:colOff>
                    <xdr:row>121</xdr:row>
                    <xdr:rowOff>95250</xdr:rowOff>
                  </to>
                </anchor>
              </controlPr>
            </control>
          </mc:Choice>
        </mc:AlternateContent>
        <mc:AlternateContent xmlns:mc="http://schemas.openxmlformats.org/markup-compatibility/2006">
          <mc:Choice Requires="x14">
            <control shapeId="1278" r:id="rId62" name="Group Box 254">
              <controlPr defaultSize="0" autoFill="0" autoPict="0">
                <anchor moveWithCells="1">
                  <from>
                    <xdr:col>0</xdr:col>
                    <xdr:colOff>314325</xdr:colOff>
                    <xdr:row>201</xdr:row>
                    <xdr:rowOff>180975</xdr:rowOff>
                  </from>
                  <to>
                    <xdr:col>3</xdr:col>
                    <xdr:colOff>400050</xdr:colOff>
                    <xdr:row>204</xdr:row>
                    <xdr:rowOff>19050</xdr:rowOff>
                  </to>
                </anchor>
              </controlPr>
            </control>
          </mc:Choice>
        </mc:AlternateContent>
        <mc:AlternateContent xmlns:mc="http://schemas.openxmlformats.org/markup-compatibility/2006">
          <mc:Choice Requires="x14">
            <control shapeId="1279" r:id="rId63" name="Option Button 255">
              <controlPr defaultSize="0" autoFill="0" autoLine="0" autoPict="0">
                <anchor moveWithCells="1">
                  <from>
                    <xdr:col>0</xdr:col>
                    <xdr:colOff>457200</xdr:colOff>
                    <xdr:row>202</xdr:row>
                    <xdr:rowOff>95250</xdr:rowOff>
                  </from>
                  <to>
                    <xdr:col>1</xdr:col>
                    <xdr:colOff>342900</xdr:colOff>
                    <xdr:row>203</xdr:row>
                    <xdr:rowOff>114300</xdr:rowOff>
                  </to>
                </anchor>
              </controlPr>
            </control>
          </mc:Choice>
        </mc:AlternateContent>
        <mc:AlternateContent xmlns:mc="http://schemas.openxmlformats.org/markup-compatibility/2006">
          <mc:Choice Requires="x14">
            <control shapeId="1281" r:id="rId64" name="Option Button 257">
              <controlPr defaultSize="0" autoFill="0" autoLine="0" autoPict="0">
                <anchor moveWithCells="1">
                  <from>
                    <xdr:col>1</xdr:col>
                    <xdr:colOff>466725</xdr:colOff>
                    <xdr:row>202</xdr:row>
                    <xdr:rowOff>104775</xdr:rowOff>
                  </from>
                  <to>
                    <xdr:col>1</xdr:col>
                    <xdr:colOff>1085850</xdr:colOff>
                    <xdr:row>203</xdr:row>
                    <xdr:rowOff>133350</xdr:rowOff>
                  </to>
                </anchor>
              </controlPr>
            </control>
          </mc:Choice>
        </mc:AlternateContent>
        <mc:AlternateContent xmlns:mc="http://schemas.openxmlformats.org/markup-compatibility/2006">
          <mc:Choice Requires="x14">
            <control shapeId="1282" r:id="rId65" name="Option Button 258">
              <controlPr defaultSize="0" autoFill="0" autoLine="0" autoPict="0">
                <anchor moveWithCells="1">
                  <from>
                    <xdr:col>2</xdr:col>
                    <xdr:colOff>209550</xdr:colOff>
                    <xdr:row>202</xdr:row>
                    <xdr:rowOff>123825</xdr:rowOff>
                  </from>
                  <to>
                    <xdr:col>3</xdr:col>
                    <xdr:colOff>333375</xdr:colOff>
                    <xdr:row>203</xdr:row>
                    <xdr:rowOff>123825</xdr:rowOff>
                  </to>
                </anchor>
              </controlPr>
            </control>
          </mc:Choice>
        </mc:AlternateContent>
        <mc:AlternateContent xmlns:mc="http://schemas.openxmlformats.org/markup-compatibility/2006">
          <mc:Choice Requires="x14">
            <control shapeId="1343" r:id="rId66" name="Check Box 319">
              <controlPr defaultSize="0" autoFill="0" autoLine="0" autoPict="0">
                <anchor moveWithCells="1">
                  <from>
                    <xdr:col>9</xdr:col>
                    <xdr:colOff>457200</xdr:colOff>
                    <xdr:row>415</xdr:row>
                    <xdr:rowOff>161925</xdr:rowOff>
                  </from>
                  <to>
                    <xdr:col>9</xdr:col>
                    <xdr:colOff>885825</xdr:colOff>
                    <xdr:row>417</xdr:row>
                    <xdr:rowOff>0</xdr:rowOff>
                  </to>
                </anchor>
              </controlPr>
            </control>
          </mc:Choice>
        </mc:AlternateContent>
        <mc:AlternateContent xmlns:mc="http://schemas.openxmlformats.org/markup-compatibility/2006">
          <mc:Choice Requires="x14">
            <control shapeId="1344" r:id="rId67" name="Check Box 320">
              <controlPr defaultSize="0" autoFill="0" autoLine="0" autoPict="0">
                <anchor moveWithCells="1">
                  <from>
                    <xdr:col>9</xdr:col>
                    <xdr:colOff>457200</xdr:colOff>
                    <xdr:row>416</xdr:row>
                    <xdr:rowOff>171450</xdr:rowOff>
                  </from>
                  <to>
                    <xdr:col>9</xdr:col>
                    <xdr:colOff>885825</xdr:colOff>
                    <xdr:row>418</xdr:row>
                    <xdr:rowOff>9525</xdr:rowOff>
                  </to>
                </anchor>
              </controlPr>
            </control>
          </mc:Choice>
        </mc:AlternateContent>
        <mc:AlternateContent xmlns:mc="http://schemas.openxmlformats.org/markup-compatibility/2006">
          <mc:Choice Requires="x14">
            <control shapeId="1345" r:id="rId68" name="Check Box 321">
              <controlPr defaultSize="0" autoFill="0" autoLine="0" autoPict="0">
                <anchor moveWithCells="1">
                  <from>
                    <xdr:col>9</xdr:col>
                    <xdr:colOff>457200</xdr:colOff>
                    <xdr:row>420</xdr:row>
                    <xdr:rowOff>1123950</xdr:rowOff>
                  </from>
                  <to>
                    <xdr:col>9</xdr:col>
                    <xdr:colOff>885825</xdr:colOff>
                    <xdr:row>422</xdr:row>
                    <xdr:rowOff>0</xdr:rowOff>
                  </to>
                </anchor>
              </controlPr>
            </control>
          </mc:Choice>
        </mc:AlternateContent>
        <mc:AlternateContent xmlns:mc="http://schemas.openxmlformats.org/markup-compatibility/2006">
          <mc:Choice Requires="x14">
            <control shapeId="1346" r:id="rId69" name="Check Box 322">
              <controlPr defaultSize="0" autoFill="0" autoLine="0" autoPict="0">
                <anchor moveWithCells="1">
                  <from>
                    <xdr:col>9</xdr:col>
                    <xdr:colOff>457200</xdr:colOff>
                    <xdr:row>421</xdr:row>
                    <xdr:rowOff>171450</xdr:rowOff>
                  </from>
                  <to>
                    <xdr:col>9</xdr:col>
                    <xdr:colOff>885825</xdr:colOff>
                    <xdr:row>423</xdr:row>
                    <xdr:rowOff>9525</xdr:rowOff>
                  </to>
                </anchor>
              </controlPr>
            </control>
          </mc:Choice>
        </mc:AlternateContent>
        <mc:AlternateContent xmlns:mc="http://schemas.openxmlformats.org/markup-compatibility/2006">
          <mc:Choice Requires="x14">
            <control shapeId="1347" r:id="rId70" name="Check Box 323">
              <controlPr defaultSize="0" autoFill="0" autoLine="0" autoPict="0">
                <anchor moveWithCells="1">
                  <from>
                    <xdr:col>9</xdr:col>
                    <xdr:colOff>457200</xdr:colOff>
                    <xdr:row>424</xdr:row>
                    <xdr:rowOff>171450</xdr:rowOff>
                  </from>
                  <to>
                    <xdr:col>9</xdr:col>
                    <xdr:colOff>885825</xdr:colOff>
                    <xdr:row>426</xdr:row>
                    <xdr:rowOff>9525</xdr:rowOff>
                  </to>
                </anchor>
              </controlPr>
            </control>
          </mc:Choice>
        </mc:AlternateContent>
        <mc:AlternateContent xmlns:mc="http://schemas.openxmlformats.org/markup-compatibility/2006">
          <mc:Choice Requires="x14">
            <control shapeId="1348" r:id="rId71" name="Check Box 324">
              <controlPr defaultSize="0" autoFill="0" autoLine="0" autoPict="0">
                <anchor moveWithCells="1">
                  <from>
                    <xdr:col>9</xdr:col>
                    <xdr:colOff>457200</xdr:colOff>
                    <xdr:row>428</xdr:row>
                    <xdr:rowOff>123825</xdr:rowOff>
                  </from>
                  <to>
                    <xdr:col>9</xdr:col>
                    <xdr:colOff>885825</xdr:colOff>
                    <xdr:row>429</xdr:row>
                    <xdr:rowOff>0</xdr:rowOff>
                  </to>
                </anchor>
              </controlPr>
            </control>
          </mc:Choice>
        </mc:AlternateContent>
        <mc:AlternateContent xmlns:mc="http://schemas.openxmlformats.org/markup-compatibility/2006">
          <mc:Choice Requires="x14">
            <control shapeId="1349" r:id="rId72" name="Check Box 325">
              <controlPr defaultSize="0" autoFill="0" autoLine="0" autoPict="0">
                <anchor moveWithCells="1">
                  <from>
                    <xdr:col>9</xdr:col>
                    <xdr:colOff>457200</xdr:colOff>
                    <xdr:row>429</xdr:row>
                    <xdr:rowOff>123825</xdr:rowOff>
                  </from>
                  <to>
                    <xdr:col>9</xdr:col>
                    <xdr:colOff>885825</xdr:colOff>
                    <xdr:row>429</xdr:row>
                    <xdr:rowOff>342900</xdr:rowOff>
                  </to>
                </anchor>
              </controlPr>
            </control>
          </mc:Choice>
        </mc:AlternateContent>
        <mc:AlternateContent xmlns:mc="http://schemas.openxmlformats.org/markup-compatibility/2006">
          <mc:Choice Requires="x14">
            <control shapeId="1350" r:id="rId73" name="Check Box 326">
              <controlPr defaultSize="0" autoFill="0" autoLine="0" autoPict="0">
                <anchor moveWithCells="1">
                  <from>
                    <xdr:col>9</xdr:col>
                    <xdr:colOff>457200</xdr:colOff>
                    <xdr:row>430</xdr:row>
                    <xdr:rowOff>85725</xdr:rowOff>
                  </from>
                  <to>
                    <xdr:col>9</xdr:col>
                    <xdr:colOff>885825</xdr:colOff>
                    <xdr:row>430</xdr:row>
                    <xdr:rowOff>304800</xdr:rowOff>
                  </to>
                </anchor>
              </controlPr>
            </control>
          </mc:Choice>
        </mc:AlternateContent>
        <mc:AlternateContent xmlns:mc="http://schemas.openxmlformats.org/markup-compatibility/2006">
          <mc:Choice Requires="x14">
            <control shapeId="1351" r:id="rId74" name="Check Box 327">
              <controlPr defaultSize="0" autoFill="0" autoLine="0" autoPict="0">
                <anchor moveWithCells="1">
                  <from>
                    <xdr:col>9</xdr:col>
                    <xdr:colOff>457200</xdr:colOff>
                    <xdr:row>408</xdr:row>
                    <xdr:rowOff>171450</xdr:rowOff>
                  </from>
                  <to>
                    <xdr:col>9</xdr:col>
                    <xdr:colOff>885825</xdr:colOff>
                    <xdr:row>410</xdr:row>
                    <xdr:rowOff>9525</xdr:rowOff>
                  </to>
                </anchor>
              </controlPr>
            </control>
          </mc:Choice>
        </mc:AlternateContent>
        <mc:AlternateContent xmlns:mc="http://schemas.openxmlformats.org/markup-compatibility/2006">
          <mc:Choice Requires="x14">
            <control shapeId="1352" r:id="rId75" name="Check Box 328">
              <controlPr defaultSize="0" autoFill="0" autoLine="0" autoPict="0">
                <anchor moveWithCells="1">
                  <from>
                    <xdr:col>9</xdr:col>
                    <xdr:colOff>457200</xdr:colOff>
                    <xdr:row>409</xdr:row>
                    <xdr:rowOff>161925</xdr:rowOff>
                  </from>
                  <to>
                    <xdr:col>9</xdr:col>
                    <xdr:colOff>885825</xdr:colOff>
                    <xdr:row>411</xdr:row>
                    <xdr:rowOff>0</xdr:rowOff>
                  </to>
                </anchor>
              </controlPr>
            </control>
          </mc:Choice>
        </mc:AlternateContent>
        <mc:AlternateContent xmlns:mc="http://schemas.openxmlformats.org/markup-compatibility/2006">
          <mc:Choice Requires="x14">
            <control shapeId="1353" r:id="rId76" name="Check Box 329">
              <controlPr defaultSize="0" autoFill="0" autoLine="0" autoPict="0">
                <anchor moveWithCells="1">
                  <from>
                    <xdr:col>9</xdr:col>
                    <xdr:colOff>457200</xdr:colOff>
                    <xdr:row>410</xdr:row>
                    <xdr:rowOff>171450</xdr:rowOff>
                  </from>
                  <to>
                    <xdr:col>9</xdr:col>
                    <xdr:colOff>885825</xdr:colOff>
                    <xdr:row>412</xdr:row>
                    <xdr:rowOff>9525</xdr:rowOff>
                  </to>
                </anchor>
              </controlPr>
            </control>
          </mc:Choice>
        </mc:AlternateContent>
        <mc:AlternateContent xmlns:mc="http://schemas.openxmlformats.org/markup-compatibility/2006">
          <mc:Choice Requires="x14">
            <control shapeId="1354" r:id="rId77" name="Check Box 330">
              <controlPr defaultSize="0" autoFill="0" autoLine="0" autoPict="0">
                <anchor moveWithCells="1">
                  <from>
                    <xdr:col>9</xdr:col>
                    <xdr:colOff>457200</xdr:colOff>
                    <xdr:row>411</xdr:row>
                    <xdr:rowOff>161925</xdr:rowOff>
                  </from>
                  <to>
                    <xdr:col>9</xdr:col>
                    <xdr:colOff>885825</xdr:colOff>
                    <xdr:row>413</xdr:row>
                    <xdr:rowOff>0</xdr:rowOff>
                  </to>
                </anchor>
              </controlPr>
            </control>
          </mc:Choice>
        </mc:AlternateContent>
        <mc:AlternateContent xmlns:mc="http://schemas.openxmlformats.org/markup-compatibility/2006">
          <mc:Choice Requires="x14">
            <control shapeId="1395" r:id="rId78" name="Option Button 371">
              <controlPr defaultSize="0" autoFill="0" autoLine="0" autoPict="0">
                <anchor moveWithCells="1">
                  <from>
                    <xdr:col>10</xdr:col>
                    <xdr:colOff>400050</xdr:colOff>
                    <xdr:row>374</xdr:row>
                    <xdr:rowOff>0</xdr:rowOff>
                  </from>
                  <to>
                    <xdr:col>10</xdr:col>
                    <xdr:colOff>781050</xdr:colOff>
                    <xdr:row>375</xdr:row>
                    <xdr:rowOff>0</xdr:rowOff>
                  </to>
                </anchor>
              </controlPr>
            </control>
          </mc:Choice>
        </mc:AlternateContent>
        <mc:AlternateContent xmlns:mc="http://schemas.openxmlformats.org/markup-compatibility/2006">
          <mc:Choice Requires="x14">
            <control shapeId="1396" r:id="rId79" name="Option Button 372">
              <controlPr defaultSize="0" autoFill="0" autoLine="0" autoPict="0">
                <anchor moveWithCells="1">
                  <from>
                    <xdr:col>10</xdr:col>
                    <xdr:colOff>409575</xdr:colOff>
                    <xdr:row>374</xdr:row>
                    <xdr:rowOff>266700</xdr:rowOff>
                  </from>
                  <to>
                    <xdr:col>10</xdr:col>
                    <xdr:colOff>876300</xdr:colOff>
                    <xdr:row>376</xdr:row>
                    <xdr:rowOff>104775</xdr:rowOff>
                  </to>
                </anchor>
              </controlPr>
            </control>
          </mc:Choice>
        </mc:AlternateContent>
        <mc:AlternateContent xmlns:mc="http://schemas.openxmlformats.org/markup-compatibility/2006">
          <mc:Choice Requires="x14">
            <control shapeId="1397" r:id="rId80" name="Check Box 373">
              <controlPr defaultSize="0" autoFill="0" autoLine="0" autoPict="0">
                <anchor moveWithCells="1">
                  <from>
                    <xdr:col>1</xdr:col>
                    <xdr:colOff>209550</xdr:colOff>
                    <xdr:row>369</xdr:row>
                    <xdr:rowOff>47625</xdr:rowOff>
                  </from>
                  <to>
                    <xdr:col>1</xdr:col>
                    <xdr:colOff>561975</xdr:colOff>
                    <xdr:row>370</xdr:row>
                    <xdr:rowOff>0</xdr:rowOff>
                  </to>
                </anchor>
              </controlPr>
            </control>
          </mc:Choice>
        </mc:AlternateContent>
        <mc:AlternateContent xmlns:mc="http://schemas.openxmlformats.org/markup-compatibility/2006">
          <mc:Choice Requires="x14">
            <control shapeId="1399" r:id="rId81" name="Check Box 375">
              <controlPr defaultSize="0" autoFill="0" autoLine="0" autoPict="0">
                <anchor moveWithCells="1">
                  <from>
                    <xdr:col>1</xdr:col>
                    <xdr:colOff>219075</xdr:colOff>
                    <xdr:row>369</xdr:row>
                    <xdr:rowOff>304800</xdr:rowOff>
                  </from>
                  <to>
                    <xdr:col>1</xdr:col>
                    <xdr:colOff>571500</xdr:colOff>
                    <xdr:row>371</xdr:row>
                    <xdr:rowOff>9525</xdr:rowOff>
                  </to>
                </anchor>
              </controlPr>
            </control>
          </mc:Choice>
        </mc:AlternateContent>
        <mc:AlternateContent xmlns:mc="http://schemas.openxmlformats.org/markup-compatibility/2006">
          <mc:Choice Requires="x14">
            <control shapeId="1400" r:id="rId82" name="Check Box 376">
              <controlPr defaultSize="0" autoFill="0" autoLine="0" autoPict="0">
                <anchor moveWithCells="1">
                  <from>
                    <xdr:col>7</xdr:col>
                    <xdr:colOff>257175</xdr:colOff>
                    <xdr:row>282</xdr:row>
                    <xdr:rowOff>0</xdr:rowOff>
                  </from>
                  <to>
                    <xdr:col>7</xdr:col>
                    <xdr:colOff>676275</xdr:colOff>
                    <xdr:row>282</xdr:row>
                    <xdr:rowOff>523875</xdr:rowOff>
                  </to>
                </anchor>
              </controlPr>
            </control>
          </mc:Choice>
        </mc:AlternateContent>
        <mc:AlternateContent xmlns:mc="http://schemas.openxmlformats.org/markup-compatibility/2006">
          <mc:Choice Requires="x14">
            <control shapeId="1401" r:id="rId83" name="Check Box 377">
              <controlPr defaultSize="0" autoFill="0" autoLine="0" autoPict="0">
                <anchor moveWithCells="1">
                  <from>
                    <xdr:col>9</xdr:col>
                    <xdr:colOff>466725</xdr:colOff>
                    <xdr:row>284</xdr:row>
                    <xdr:rowOff>257175</xdr:rowOff>
                  </from>
                  <to>
                    <xdr:col>9</xdr:col>
                    <xdr:colOff>885825</xdr:colOff>
                    <xdr:row>286</xdr:row>
                    <xdr:rowOff>76200</xdr:rowOff>
                  </to>
                </anchor>
              </controlPr>
            </control>
          </mc:Choice>
        </mc:AlternateContent>
        <mc:AlternateContent xmlns:mc="http://schemas.openxmlformats.org/markup-compatibility/2006">
          <mc:Choice Requires="x14">
            <control shapeId="1402" r:id="rId84" name="Group Box 378">
              <controlPr defaultSize="0" autoFill="0" autoPict="0" altText="">
                <anchor moveWithCells="1">
                  <from>
                    <xdr:col>7</xdr:col>
                    <xdr:colOff>9525</xdr:colOff>
                    <xdr:row>297</xdr:row>
                    <xdr:rowOff>628650</xdr:rowOff>
                  </from>
                  <to>
                    <xdr:col>8</xdr:col>
                    <xdr:colOff>9525</xdr:colOff>
                    <xdr:row>302</xdr:row>
                    <xdr:rowOff>0</xdr:rowOff>
                  </to>
                </anchor>
              </controlPr>
            </control>
          </mc:Choice>
        </mc:AlternateContent>
        <mc:AlternateContent xmlns:mc="http://schemas.openxmlformats.org/markup-compatibility/2006">
          <mc:Choice Requires="x14">
            <control shapeId="1403" r:id="rId85" name="Option Button 379">
              <controlPr defaultSize="0" autoFill="0" autoLine="0" autoPict="0" altText="">
                <anchor moveWithCells="1">
                  <from>
                    <xdr:col>7</xdr:col>
                    <xdr:colOff>247650</xdr:colOff>
                    <xdr:row>298</xdr:row>
                    <xdr:rowOff>352425</xdr:rowOff>
                  </from>
                  <to>
                    <xdr:col>7</xdr:col>
                    <xdr:colOff>552450</xdr:colOff>
                    <xdr:row>298</xdr:row>
                    <xdr:rowOff>571500</xdr:rowOff>
                  </to>
                </anchor>
              </controlPr>
            </control>
          </mc:Choice>
        </mc:AlternateContent>
        <mc:AlternateContent xmlns:mc="http://schemas.openxmlformats.org/markup-compatibility/2006">
          <mc:Choice Requires="x14">
            <control shapeId="1404" r:id="rId86" name="Option Button 380">
              <controlPr defaultSize="0" autoFill="0" autoLine="0" autoPict="0">
                <anchor moveWithCells="1">
                  <from>
                    <xdr:col>7</xdr:col>
                    <xdr:colOff>257175</xdr:colOff>
                    <xdr:row>299</xdr:row>
                    <xdr:rowOff>95250</xdr:rowOff>
                  </from>
                  <to>
                    <xdr:col>7</xdr:col>
                    <xdr:colOff>561975</xdr:colOff>
                    <xdr:row>299</xdr:row>
                    <xdr:rowOff>314325</xdr:rowOff>
                  </to>
                </anchor>
              </controlPr>
            </control>
          </mc:Choice>
        </mc:AlternateContent>
        <mc:AlternateContent xmlns:mc="http://schemas.openxmlformats.org/markup-compatibility/2006">
          <mc:Choice Requires="x14">
            <control shapeId="1405" r:id="rId87" name="Option Button 381">
              <controlPr defaultSize="0" autoFill="0" autoLine="0" autoPict="0">
                <anchor moveWithCells="1">
                  <from>
                    <xdr:col>7</xdr:col>
                    <xdr:colOff>257175</xdr:colOff>
                    <xdr:row>300</xdr:row>
                    <xdr:rowOff>333375</xdr:rowOff>
                  </from>
                  <to>
                    <xdr:col>7</xdr:col>
                    <xdr:colOff>561975</xdr:colOff>
                    <xdr:row>300</xdr:row>
                    <xdr:rowOff>762000</xdr:rowOff>
                  </to>
                </anchor>
              </controlPr>
            </control>
          </mc:Choice>
        </mc:AlternateContent>
        <mc:AlternateContent xmlns:mc="http://schemas.openxmlformats.org/markup-compatibility/2006">
          <mc:Choice Requires="x14">
            <control shapeId="1406" r:id="rId88" name="Option Button 382">
              <controlPr defaultSize="0" autoFill="0" autoLine="0" autoPict="0">
                <anchor moveWithCells="1">
                  <from>
                    <xdr:col>7</xdr:col>
                    <xdr:colOff>257175</xdr:colOff>
                    <xdr:row>301</xdr:row>
                    <xdr:rowOff>238125</xdr:rowOff>
                  </from>
                  <to>
                    <xdr:col>7</xdr:col>
                    <xdr:colOff>561975</xdr:colOff>
                    <xdr:row>301</xdr:row>
                    <xdr:rowOff>457200</xdr:rowOff>
                  </to>
                </anchor>
              </controlPr>
            </control>
          </mc:Choice>
        </mc:AlternateContent>
        <mc:AlternateContent xmlns:mc="http://schemas.openxmlformats.org/markup-compatibility/2006">
          <mc:Choice Requires="x14">
            <control shapeId="1407" r:id="rId89" name="Group Box 383">
              <controlPr defaultSize="0" autoFill="0" autoPict="0">
                <anchor moveWithCells="1">
                  <from>
                    <xdr:col>9</xdr:col>
                    <xdr:colOff>219075</xdr:colOff>
                    <xdr:row>118</xdr:row>
                    <xdr:rowOff>152400</xdr:rowOff>
                  </from>
                  <to>
                    <xdr:col>10</xdr:col>
                    <xdr:colOff>771525</xdr:colOff>
                    <xdr:row>121</xdr:row>
                    <xdr:rowOff>171450</xdr:rowOff>
                  </to>
                </anchor>
              </controlPr>
            </control>
          </mc:Choice>
        </mc:AlternateContent>
        <mc:AlternateContent xmlns:mc="http://schemas.openxmlformats.org/markup-compatibility/2006">
          <mc:Choice Requires="x14">
            <control shapeId="1408" r:id="rId90" name="Option Button 384">
              <controlPr defaultSize="0" autoFill="0" autoLine="0" autoPict="0">
                <anchor moveWithCells="1">
                  <from>
                    <xdr:col>9</xdr:col>
                    <xdr:colOff>238125</xdr:colOff>
                    <xdr:row>119</xdr:row>
                    <xdr:rowOff>38100</xdr:rowOff>
                  </from>
                  <to>
                    <xdr:col>10</xdr:col>
                    <xdr:colOff>600075</xdr:colOff>
                    <xdr:row>120</xdr:row>
                    <xdr:rowOff>57150</xdr:rowOff>
                  </to>
                </anchor>
              </controlPr>
            </control>
          </mc:Choice>
        </mc:AlternateContent>
        <mc:AlternateContent xmlns:mc="http://schemas.openxmlformats.org/markup-compatibility/2006">
          <mc:Choice Requires="x14">
            <control shapeId="1409" r:id="rId91" name="Option Button 385">
              <controlPr defaultSize="0" autoFill="0" autoLine="0" autoPict="0">
                <anchor moveWithCells="1">
                  <from>
                    <xdr:col>9</xdr:col>
                    <xdr:colOff>247650</xdr:colOff>
                    <xdr:row>120</xdr:row>
                    <xdr:rowOff>95250</xdr:rowOff>
                  </from>
                  <to>
                    <xdr:col>10</xdr:col>
                    <xdr:colOff>590550</xdr:colOff>
                    <xdr:row>121</xdr:row>
                    <xdr:rowOff>95250</xdr:rowOff>
                  </to>
                </anchor>
              </controlPr>
            </control>
          </mc:Choice>
        </mc:AlternateContent>
        <mc:AlternateContent xmlns:mc="http://schemas.openxmlformats.org/markup-compatibility/2006">
          <mc:Choice Requires="x14">
            <control shapeId="1410" r:id="rId92" name="Group Box 386">
              <controlPr defaultSize="0" autoFill="0" autoPict="0">
                <anchor moveWithCells="1">
                  <from>
                    <xdr:col>6</xdr:col>
                    <xdr:colOff>57150</xdr:colOff>
                    <xdr:row>122</xdr:row>
                    <xdr:rowOff>123825</xdr:rowOff>
                  </from>
                  <to>
                    <xdr:col>8</xdr:col>
                    <xdr:colOff>219075</xdr:colOff>
                    <xdr:row>125</xdr:row>
                    <xdr:rowOff>142875</xdr:rowOff>
                  </to>
                </anchor>
              </controlPr>
            </control>
          </mc:Choice>
        </mc:AlternateContent>
        <mc:AlternateContent xmlns:mc="http://schemas.openxmlformats.org/markup-compatibility/2006">
          <mc:Choice Requires="x14">
            <control shapeId="1411" r:id="rId93" name="Option Button 387">
              <controlPr defaultSize="0" autoFill="0" autoLine="0" autoPict="0">
                <anchor moveWithCells="1">
                  <from>
                    <xdr:col>6</xdr:col>
                    <xdr:colOff>85725</xdr:colOff>
                    <xdr:row>123</xdr:row>
                    <xdr:rowOff>9525</xdr:rowOff>
                  </from>
                  <to>
                    <xdr:col>8</xdr:col>
                    <xdr:colOff>38100</xdr:colOff>
                    <xdr:row>124</xdr:row>
                    <xdr:rowOff>28575</xdr:rowOff>
                  </to>
                </anchor>
              </controlPr>
            </control>
          </mc:Choice>
        </mc:AlternateContent>
        <mc:AlternateContent xmlns:mc="http://schemas.openxmlformats.org/markup-compatibility/2006">
          <mc:Choice Requires="x14">
            <control shapeId="1412" r:id="rId94" name="Option Button 388">
              <controlPr defaultSize="0" autoFill="0" autoLine="0" autoPict="0">
                <anchor moveWithCells="1">
                  <from>
                    <xdr:col>6</xdr:col>
                    <xdr:colOff>95250</xdr:colOff>
                    <xdr:row>124</xdr:row>
                    <xdr:rowOff>66675</xdr:rowOff>
                  </from>
                  <to>
                    <xdr:col>8</xdr:col>
                    <xdr:colOff>19050</xdr:colOff>
                    <xdr:row>125</xdr:row>
                    <xdr:rowOff>66675</xdr:rowOff>
                  </to>
                </anchor>
              </controlPr>
            </control>
          </mc:Choice>
        </mc:AlternateContent>
        <mc:AlternateContent xmlns:mc="http://schemas.openxmlformats.org/markup-compatibility/2006">
          <mc:Choice Requires="x14">
            <control shapeId="1413" r:id="rId95" name="Check Box 389">
              <controlPr defaultSize="0" autoFill="0" autoLine="0" autoPict="0">
                <anchor moveWithCells="1">
                  <from>
                    <xdr:col>4</xdr:col>
                    <xdr:colOff>142875</xdr:colOff>
                    <xdr:row>137</xdr:row>
                    <xdr:rowOff>38100</xdr:rowOff>
                  </from>
                  <to>
                    <xdr:col>4</xdr:col>
                    <xdr:colOff>1476375</xdr:colOff>
                    <xdr:row>138</xdr:row>
                    <xdr:rowOff>85725</xdr:rowOff>
                  </to>
                </anchor>
              </controlPr>
            </control>
          </mc:Choice>
        </mc:AlternateContent>
        <mc:AlternateContent xmlns:mc="http://schemas.openxmlformats.org/markup-compatibility/2006">
          <mc:Choice Requires="x14">
            <control shapeId="1414" r:id="rId96" name="Check Box 390">
              <controlPr defaultSize="0" autoFill="0" autoLine="0" autoPict="0">
                <anchor moveWithCells="1">
                  <from>
                    <xdr:col>4</xdr:col>
                    <xdr:colOff>1543050</xdr:colOff>
                    <xdr:row>137</xdr:row>
                    <xdr:rowOff>28575</xdr:rowOff>
                  </from>
                  <to>
                    <xdr:col>6</xdr:col>
                    <xdr:colOff>361950</xdr:colOff>
                    <xdr:row>138</xdr:row>
                    <xdr:rowOff>76200</xdr:rowOff>
                  </to>
                </anchor>
              </controlPr>
            </control>
          </mc:Choice>
        </mc:AlternateContent>
        <mc:AlternateContent xmlns:mc="http://schemas.openxmlformats.org/markup-compatibility/2006">
          <mc:Choice Requires="x14">
            <control shapeId="1415" r:id="rId97" name="Check Box 391">
              <controlPr defaultSize="0" autoFill="0" autoLine="0" autoPict="0">
                <anchor moveWithCells="1">
                  <from>
                    <xdr:col>6</xdr:col>
                    <xdr:colOff>161925</xdr:colOff>
                    <xdr:row>137</xdr:row>
                    <xdr:rowOff>28575</xdr:rowOff>
                  </from>
                  <to>
                    <xdr:col>8</xdr:col>
                    <xdr:colOff>0</xdr:colOff>
                    <xdr:row>138</xdr:row>
                    <xdr:rowOff>76200</xdr:rowOff>
                  </to>
                </anchor>
              </controlPr>
            </control>
          </mc:Choice>
        </mc:AlternateContent>
        <mc:AlternateContent xmlns:mc="http://schemas.openxmlformats.org/markup-compatibility/2006">
          <mc:Choice Requires="x14">
            <control shapeId="1416" r:id="rId98" name="Check Box 392">
              <controlPr defaultSize="0" autoFill="0" autoLine="0" autoPict="0">
                <anchor moveWithCells="1">
                  <from>
                    <xdr:col>7</xdr:col>
                    <xdr:colOff>257175</xdr:colOff>
                    <xdr:row>270</xdr:row>
                    <xdr:rowOff>1019175</xdr:rowOff>
                  </from>
                  <to>
                    <xdr:col>7</xdr:col>
                    <xdr:colOff>676275</xdr:colOff>
                    <xdr:row>271</xdr:row>
                    <xdr:rowOff>171450</xdr:rowOff>
                  </to>
                </anchor>
              </controlPr>
            </control>
          </mc:Choice>
        </mc:AlternateContent>
        <mc:AlternateContent xmlns:mc="http://schemas.openxmlformats.org/markup-compatibility/2006">
          <mc:Choice Requires="x14">
            <control shapeId="1417" r:id="rId99" name="Group Box 393">
              <controlPr defaultSize="0" autoFill="0" autoPict="0">
                <anchor moveWithCells="1">
                  <from>
                    <xdr:col>7</xdr:col>
                    <xdr:colOff>9525</xdr:colOff>
                    <xdr:row>271</xdr:row>
                    <xdr:rowOff>0</xdr:rowOff>
                  </from>
                  <to>
                    <xdr:col>8</xdr:col>
                    <xdr:colOff>0</xdr:colOff>
                    <xdr:row>273</xdr:row>
                    <xdr:rowOff>1133475</xdr:rowOff>
                  </to>
                </anchor>
              </controlPr>
            </control>
          </mc:Choice>
        </mc:AlternateContent>
        <mc:AlternateContent xmlns:mc="http://schemas.openxmlformats.org/markup-compatibility/2006">
          <mc:Choice Requires="x14">
            <control shapeId="1418" r:id="rId100" name="Option Button 394">
              <controlPr defaultSize="0" autoFill="0" autoLine="0" autoPict="0">
                <anchor moveWithCells="1">
                  <from>
                    <xdr:col>7</xdr:col>
                    <xdr:colOff>228600</xdr:colOff>
                    <xdr:row>271</xdr:row>
                    <xdr:rowOff>352425</xdr:rowOff>
                  </from>
                  <to>
                    <xdr:col>7</xdr:col>
                    <xdr:colOff>657225</xdr:colOff>
                    <xdr:row>271</xdr:row>
                    <xdr:rowOff>571500</xdr:rowOff>
                  </to>
                </anchor>
              </controlPr>
            </control>
          </mc:Choice>
        </mc:AlternateContent>
        <mc:AlternateContent xmlns:mc="http://schemas.openxmlformats.org/markup-compatibility/2006">
          <mc:Choice Requires="x14">
            <control shapeId="1419" r:id="rId101" name="Option Button 395">
              <controlPr defaultSize="0" autoFill="0" autoLine="0" autoPict="0">
                <anchor moveWithCells="1">
                  <from>
                    <xdr:col>7</xdr:col>
                    <xdr:colOff>257175</xdr:colOff>
                    <xdr:row>272</xdr:row>
                    <xdr:rowOff>228600</xdr:rowOff>
                  </from>
                  <to>
                    <xdr:col>7</xdr:col>
                    <xdr:colOff>685800</xdr:colOff>
                    <xdr:row>272</xdr:row>
                    <xdr:rowOff>447675</xdr:rowOff>
                  </to>
                </anchor>
              </controlPr>
            </control>
          </mc:Choice>
        </mc:AlternateContent>
        <mc:AlternateContent xmlns:mc="http://schemas.openxmlformats.org/markup-compatibility/2006">
          <mc:Choice Requires="x14">
            <control shapeId="1421" r:id="rId102" name="Option Button 397">
              <controlPr defaultSize="0" autoFill="0" autoLine="0" autoPict="0">
                <anchor moveWithCells="1">
                  <from>
                    <xdr:col>7</xdr:col>
                    <xdr:colOff>257175</xdr:colOff>
                    <xdr:row>273</xdr:row>
                    <xdr:rowOff>457200</xdr:rowOff>
                  </from>
                  <to>
                    <xdr:col>7</xdr:col>
                    <xdr:colOff>685800</xdr:colOff>
                    <xdr:row>273</xdr:row>
                    <xdr:rowOff>676275</xdr:rowOff>
                  </to>
                </anchor>
              </controlPr>
            </control>
          </mc:Choice>
        </mc:AlternateContent>
        <mc:AlternateContent xmlns:mc="http://schemas.openxmlformats.org/markup-compatibility/2006">
          <mc:Choice Requires="x14">
            <control shapeId="1422" r:id="rId103" name="Check Box 398">
              <controlPr defaultSize="0" autoFill="0" autoLine="0" autoPict="0">
                <anchor moveWithCells="1">
                  <from>
                    <xdr:col>7</xdr:col>
                    <xdr:colOff>257175</xdr:colOff>
                    <xdr:row>274</xdr:row>
                    <xdr:rowOff>180975</xdr:rowOff>
                  </from>
                  <to>
                    <xdr:col>7</xdr:col>
                    <xdr:colOff>676275</xdr:colOff>
                    <xdr:row>274</xdr:row>
                    <xdr:rowOff>933450</xdr:rowOff>
                  </to>
                </anchor>
              </controlPr>
            </control>
          </mc:Choice>
        </mc:AlternateContent>
        <mc:AlternateContent xmlns:mc="http://schemas.openxmlformats.org/markup-compatibility/2006">
          <mc:Choice Requires="x14">
            <control shapeId="1423" r:id="rId104" name="Check Box 399">
              <controlPr defaultSize="0" autoFill="0" autoLine="0" autoPict="0">
                <anchor moveWithCells="1">
                  <from>
                    <xdr:col>7</xdr:col>
                    <xdr:colOff>257175</xdr:colOff>
                    <xdr:row>274</xdr:row>
                    <xdr:rowOff>1095375</xdr:rowOff>
                  </from>
                  <to>
                    <xdr:col>7</xdr:col>
                    <xdr:colOff>676275</xdr:colOff>
                    <xdr:row>274</xdr:row>
                    <xdr:rowOff>1847850</xdr:rowOff>
                  </to>
                </anchor>
              </controlPr>
            </control>
          </mc:Choice>
        </mc:AlternateContent>
        <mc:AlternateContent xmlns:mc="http://schemas.openxmlformats.org/markup-compatibility/2006">
          <mc:Choice Requires="x14">
            <control shapeId="1424" r:id="rId105" name="Check Box 400">
              <controlPr defaultSize="0" autoFill="0" autoLine="0" autoPict="0">
                <anchor moveWithCells="1">
                  <from>
                    <xdr:col>7</xdr:col>
                    <xdr:colOff>257175</xdr:colOff>
                    <xdr:row>275</xdr:row>
                    <xdr:rowOff>304800</xdr:rowOff>
                  </from>
                  <to>
                    <xdr:col>7</xdr:col>
                    <xdr:colOff>676275</xdr:colOff>
                    <xdr:row>275</xdr:row>
                    <xdr:rowOff>1057275</xdr:rowOff>
                  </to>
                </anchor>
              </controlPr>
            </control>
          </mc:Choice>
        </mc:AlternateContent>
        <mc:AlternateContent xmlns:mc="http://schemas.openxmlformats.org/markup-compatibility/2006">
          <mc:Choice Requires="x14">
            <control shapeId="1425" r:id="rId106" name="Check Box 401">
              <controlPr defaultSize="0" autoFill="0" autoLine="0" autoPict="0">
                <anchor moveWithCells="1">
                  <from>
                    <xdr:col>7</xdr:col>
                    <xdr:colOff>257175</xdr:colOff>
                    <xdr:row>277</xdr:row>
                    <xdr:rowOff>142875</xdr:rowOff>
                  </from>
                  <to>
                    <xdr:col>7</xdr:col>
                    <xdr:colOff>676275</xdr:colOff>
                    <xdr:row>277</xdr:row>
                    <xdr:rowOff>895350</xdr:rowOff>
                  </to>
                </anchor>
              </controlPr>
            </control>
          </mc:Choice>
        </mc:AlternateContent>
        <mc:AlternateContent xmlns:mc="http://schemas.openxmlformats.org/markup-compatibility/2006">
          <mc:Choice Requires="x14">
            <control shapeId="1426" r:id="rId107" name="Check Box 402">
              <controlPr defaultSize="0" autoFill="0" autoLine="0" autoPict="0">
                <anchor moveWithCells="1">
                  <from>
                    <xdr:col>7</xdr:col>
                    <xdr:colOff>266700</xdr:colOff>
                    <xdr:row>278</xdr:row>
                    <xdr:rowOff>228600</xdr:rowOff>
                  </from>
                  <to>
                    <xdr:col>7</xdr:col>
                    <xdr:colOff>685800</xdr:colOff>
                    <xdr:row>278</xdr:row>
                    <xdr:rowOff>981075</xdr:rowOff>
                  </to>
                </anchor>
              </controlPr>
            </control>
          </mc:Choice>
        </mc:AlternateContent>
        <mc:AlternateContent xmlns:mc="http://schemas.openxmlformats.org/markup-compatibility/2006">
          <mc:Choice Requires="x14">
            <control shapeId="1427" r:id="rId108" name="Check Box 403">
              <controlPr defaultSize="0" autoFill="0" autoLine="0" autoPict="0">
                <anchor moveWithCells="1">
                  <from>
                    <xdr:col>7</xdr:col>
                    <xdr:colOff>247650</xdr:colOff>
                    <xdr:row>279</xdr:row>
                    <xdr:rowOff>142875</xdr:rowOff>
                  </from>
                  <to>
                    <xdr:col>7</xdr:col>
                    <xdr:colOff>666750</xdr:colOff>
                    <xdr:row>279</xdr:row>
                    <xdr:rowOff>895350</xdr:rowOff>
                  </to>
                </anchor>
              </controlPr>
            </control>
          </mc:Choice>
        </mc:AlternateContent>
        <mc:AlternateContent xmlns:mc="http://schemas.openxmlformats.org/markup-compatibility/2006">
          <mc:Choice Requires="x14">
            <control shapeId="1428" r:id="rId109" name="Check Box 404">
              <controlPr defaultSize="0" autoFill="0" autoLine="0" autoPict="0">
                <anchor moveWithCells="1">
                  <from>
                    <xdr:col>7</xdr:col>
                    <xdr:colOff>228600</xdr:colOff>
                    <xdr:row>283</xdr:row>
                    <xdr:rowOff>152400</xdr:rowOff>
                  </from>
                  <to>
                    <xdr:col>7</xdr:col>
                    <xdr:colOff>647700</xdr:colOff>
                    <xdr:row>285</xdr:row>
                    <xdr:rowOff>76200</xdr:rowOff>
                  </to>
                </anchor>
              </controlPr>
            </control>
          </mc:Choice>
        </mc:AlternateContent>
        <mc:AlternateContent xmlns:mc="http://schemas.openxmlformats.org/markup-compatibility/2006">
          <mc:Choice Requires="x14">
            <control shapeId="1429" r:id="rId110" name="Check Box 405">
              <controlPr defaultSize="0" autoFill="0" autoLine="0" autoPict="0">
                <anchor moveWithCells="1">
                  <from>
                    <xdr:col>9</xdr:col>
                    <xdr:colOff>466725</xdr:colOff>
                    <xdr:row>286</xdr:row>
                    <xdr:rowOff>381000</xdr:rowOff>
                  </from>
                  <to>
                    <xdr:col>9</xdr:col>
                    <xdr:colOff>885825</xdr:colOff>
                    <xdr:row>286</xdr:row>
                    <xdr:rowOff>895350</xdr:rowOff>
                  </to>
                </anchor>
              </controlPr>
            </control>
          </mc:Choice>
        </mc:AlternateContent>
        <mc:AlternateContent xmlns:mc="http://schemas.openxmlformats.org/markup-compatibility/2006">
          <mc:Choice Requires="x14">
            <control shapeId="1430" r:id="rId111" name="Check Box 406">
              <controlPr defaultSize="0" autoFill="0" autoLine="0" autoPict="0">
                <anchor moveWithCells="1">
                  <from>
                    <xdr:col>9</xdr:col>
                    <xdr:colOff>466725</xdr:colOff>
                    <xdr:row>286</xdr:row>
                    <xdr:rowOff>1533525</xdr:rowOff>
                  </from>
                  <to>
                    <xdr:col>9</xdr:col>
                    <xdr:colOff>885825</xdr:colOff>
                    <xdr:row>288</xdr:row>
                    <xdr:rowOff>47625</xdr:rowOff>
                  </to>
                </anchor>
              </controlPr>
            </control>
          </mc:Choice>
        </mc:AlternateContent>
        <mc:AlternateContent xmlns:mc="http://schemas.openxmlformats.org/markup-compatibility/2006">
          <mc:Choice Requires="x14">
            <control shapeId="1431" r:id="rId112" name="Check Box 407">
              <controlPr defaultSize="0" autoFill="0" autoLine="0" autoPict="0">
                <anchor moveWithCells="1">
                  <from>
                    <xdr:col>10</xdr:col>
                    <xdr:colOff>457200</xdr:colOff>
                    <xdr:row>287</xdr:row>
                    <xdr:rowOff>342900</xdr:rowOff>
                  </from>
                  <to>
                    <xdr:col>10</xdr:col>
                    <xdr:colOff>876300</xdr:colOff>
                    <xdr:row>290</xdr:row>
                    <xdr:rowOff>57150</xdr:rowOff>
                  </to>
                </anchor>
              </controlPr>
            </control>
          </mc:Choice>
        </mc:AlternateContent>
        <mc:AlternateContent xmlns:mc="http://schemas.openxmlformats.org/markup-compatibility/2006">
          <mc:Choice Requires="x14">
            <control shapeId="1432" r:id="rId113" name="Check Box 408">
              <controlPr defaultSize="0" autoFill="0" autoLine="0" autoPict="0">
                <anchor moveWithCells="1">
                  <from>
                    <xdr:col>10</xdr:col>
                    <xdr:colOff>457200</xdr:colOff>
                    <xdr:row>288</xdr:row>
                    <xdr:rowOff>276225</xdr:rowOff>
                  </from>
                  <to>
                    <xdr:col>10</xdr:col>
                    <xdr:colOff>876300</xdr:colOff>
                    <xdr:row>291</xdr:row>
                    <xdr:rowOff>28575</xdr:rowOff>
                  </to>
                </anchor>
              </controlPr>
            </control>
          </mc:Choice>
        </mc:AlternateContent>
        <mc:AlternateContent xmlns:mc="http://schemas.openxmlformats.org/markup-compatibility/2006">
          <mc:Choice Requires="x14">
            <control shapeId="1439" r:id="rId114" name="Option Button 415">
              <controlPr defaultSize="0" autoFill="0" autoLine="0" autoPict="0">
                <anchor moveWithCells="1">
                  <from>
                    <xdr:col>7</xdr:col>
                    <xdr:colOff>219075</xdr:colOff>
                    <xdr:row>295</xdr:row>
                    <xdr:rowOff>209550</xdr:rowOff>
                  </from>
                  <to>
                    <xdr:col>7</xdr:col>
                    <xdr:colOff>638175</xdr:colOff>
                    <xdr:row>295</xdr:row>
                    <xdr:rowOff>628650</xdr:rowOff>
                  </to>
                </anchor>
              </controlPr>
            </control>
          </mc:Choice>
        </mc:AlternateContent>
        <mc:AlternateContent xmlns:mc="http://schemas.openxmlformats.org/markup-compatibility/2006">
          <mc:Choice Requires="x14">
            <control shapeId="1440" r:id="rId115" name="Option Button 416">
              <controlPr defaultSize="0" autoFill="0" autoLine="0" autoPict="0">
                <anchor moveWithCells="1">
                  <from>
                    <xdr:col>7</xdr:col>
                    <xdr:colOff>219075</xdr:colOff>
                    <xdr:row>296</xdr:row>
                    <xdr:rowOff>390525</xdr:rowOff>
                  </from>
                  <to>
                    <xdr:col>7</xdr:col>
                    <xdr:colOff>638175</xdr:colOff>
                    <xdr:row>296</xdr:row>
                    <xdr:rowOff>819150</xdr:rowOff>
                  </to>
                </anchor>
              </controlPr>
            </control>
          </mc:Choice>
        </mc:AlternateContent>
        <mc:AlternateContent xmlns:mc="http://schemas.openxmlformats.org/markup-compatibility/2006">
          <mc:Choice Requires="x14">
            <control shapeId="1441" r:id="rId116" name="Option Button 417">
              <controlPr defaultSize="0" autoFill="0" autoLine="0" autoPict="0">
                <anchor moveWithCells="1">
                  <from>
                    <xdr:col>7</xdr:col>
                    <xdr:colOff>219075</xdr:colOff>
                    <xdr:row>297</xdr:row>
                    <xdr:rowOff>123825</xdr:rowOff>
                  </from>
                  <to>
                    <xdr:col>7</xdr:col>
                    <xdr:colOff>638175</xdr:colOff>
                    <xdr:row>297</xdr:row>
                    <xdr:rowOff>542925</xdr:rowOff>
                  </to>
                </anchor>
              </controlPr>
            </control>
          </mc:Choice>
        </mc:AlternateContent>
        <mc:AlternateContent xmlns:mc="http://schemas.openxmlformats.org/markup-compatibility/2006">
          <mc:Choice Requires="x14">
            <control shapeId="1443" r:id="rId117" name="Group Box 419">
              <controlPr defaultSize="0" autoFill="0" autoPict="0">
                <anchor moveWithCells="1">
                  <from>
                    <xdr:col>7</xdr:col>
                    <xdr:colOff>0</xdr:colOff>
                    <xdr:row>294</xdr:row>
                    <xdr:rowOff>180975</xdr:rowOff>
                  </from>
                  <to>
                    <xdr:col>7</xdr:col>
                    <xdr:colOff>676275</xdr:colOff>
                    <xdr:row>298</xdr:row>
                    <xdr:rowOff>0</xdr:rowOff>
                  </to>
                </anchor>
              </controlPr>
            </control>
          </mc:Choice>
        </mc:AlternateContent>
        <mc:AlternateContent xmlns:mc="http://schemas.openxmlformats.org/markup-compatibility/2006">
          <mc:Choice Requires="x14">
            <control shapeId="1444" r:id="rId118" name="Check Box 420">
              <controlPr defaultSize="0" autoFill="0" autoLine="0" autoPict="0">
                <anchor moveWithCells="1">
                  <from>
                    <xdr:col>7</xdr:col>
                    <xdr:colOff>266700</xdr:colOff>
                    <xdr:row>303</xdr:row>
                    <xdr:rowOff>76200</xdr:rowOff>
                  </from>
                  <to>
                    <xdr:col>7</xdr:col>
                    <xdr:colOff>676275</xdr:colOff>
                    <xdr:row>303</xdr:row>
                    <xdr:rowOff>609600</xdr:rowOff>
                  </to>
                </anchor>
              </controlPr>
            </control>
          </mc:Choice>
        </mc:AlternateContent>
        <mc:AlternateContent xmlns:mc="http://schemas.openxmlformats.org/markup-compatibility/2006">
          <mc:Choice Requires="x14">
            <control shapeId="1446" r:id="rId119" name="Group Box 422">
              <controlPr defaultSize="0" autoFill="0" autoPict="0">
                <anchor moveWithCells="1">
                  <from>
                    <xdr:col>7</xdr:col>
                    <xdr:colOff>0</xdr:colOff>
                    <xdr:row>303</xdr:row>
                    <xdr:rowOff>714375</xdr:rowOff>
                  </from>
                  <to>
                    <xdr:col>8</xdr:col>
                    <xdr:colOff>9525</xdr:colOff>
                    <xdr:row>307</xdr:row>
                    <xdr:rowOff>0</xdr:rowOff>
                  </to>
                </anchor>
              </controlPr>
            </control>
          </mc:Choice>
        </mc:AlternateContent>
        <mc:AlternateContent xmlns:mc="http://schemas.openxmlformats.org/markup-compatibility/2006">
          <mc:Choice Requires="x14">
            <control shapeId="1447" r:id="rId120" name="Option Button 423">
              <controlPr defaultSize="0" autoFill="0" autoLine="0" autoPict="0">
                <anchor moveWithCells="1">
                  <from>
                    <xdr:col>7</xdr:col>
                    <xdr:colOff>266700</xdr:colOff>
                    <xdr:row>303</xdr:row>
                    <xdr:rowOff>676275</xdr:rowOff>
                  </from>
                  <to>
                    <xdr:col>7</xdr:col>
                    <xdr:colOff>676275</xdr:colOff>
                    <xdr:row>305</xdr:row>
                    <xdr:rowOff>19050</xdr:rowOff>
                  </to>
                </anchor>
              </controlPr>
            </control>
          </mc:Choice>
        </mc:AlternateContent>
        <mc:AlternateContent xmlns:mc="http://schemas.openxmlformats.org/markup-compatibility/2006">
          <mc:Choice Requires="x14">
            <control shapeId="1448" r:id="rId121" name="Option Button 424">
              <controlPr defaultSize="0" autoFill="0" autoLine="0" autoPict="0">
                <anchor moveWithCells="1">
                  <from>
                    <xdr:col>7</xdr:col>
                    <xdr:colOff>257175</xdr:colOff>
                    <xdr:row>304</xdr:row>
                    <xdr:rowOff>180975</xdr:rowOff>
                  </from>
                  <to>
                    <xdr:col>8</xdr:col>
                    <xdr:colOff>0</xdr:colOff>
                    <xdr:row>306</xdr:row>
                    <xdr:rowOff>38100</xdr:rowOff>
                  </to>
                </anchor>
              </controlPr>
            </control>
          </mc:Choice>
        </mc:AlternateContent>
        <mc:AlternateContent xmlns:mc="http://schemas.openxmlformats.org/markup-compatibility/2006">
          <mc:Choice Requires="x14">
            <control shapeId="1449" r:id="rId122" name="Option Button 425">
              <controlPr defaultSize="0" autoFill="0" autoLine="0" autoPict="0">
                <anchor moveWithCells="1">
                  <from>
                    <xdr:col>7</xdr:col>
                    <xdr:colOff>266700</xdr:colOff>
                    <xdr:row>306</xdr:row>
                    <xdr:rowOff>95250</xdr:rowOff>
                  </from>
                  <to>
                    <xdr:col>8</xdr:col>
                    <xdr:colOff>28575</xdr:colOff>
                    <xdr:row>306</xdr:row>
                    <xdr:rowOff>314325</xdr:rowOff>
                  </to>
                </anchor>
              </controlPr>
            </control>
          </mc:Choice>
        </mc:AlternateContent>
        <mc:AlternateContent xmlns:mc="http://schemas.openxmlformats.org/markup-compatibility/2006">
          <mc:Choice Requires="x14">
            <control shapeId="1450" r:id="rId123" name="Check Box 426">
              <controlPr defaultSize="0" autoFill="0" autoLine="0" autoPict="0">
                <anchor moveWithCells="1">
                  <from>
                    <xdr:col>7</xdr:col>
                    <xdr:colOff>228600</xdr:colOff>
                    <xdr:row>310</xdr:row>
                    <xdr:rowOff>1952625</xdr:rowOff>
                  </from>
                  <to>
                    <xdr:col>7</xdr:col>
                    <xdr:colOff>638175</xdr:colOff>
                    <xdr:row>312</xdr:row>
                    <xdr:rowOff>38100</xdr:rowOff>
                  </to>
                </anchor>
              </controlPr>
            </control>
          </mc:Choice>
        </mc:AlternateContent>
        <mc:AlternateContent xmlns:mc="http://schemas.openxmlformats.org/markup-compatibility/2006">
          <mc:Choice Requires="x14">
            <control shapeId="1451" r:id="rId124" name="Check Box 427">
              <controlPr defaultSize="0" autoFill="0" autoLine="0" autoPict="0">
                <anchor moveWithCells="1">
                  <from>
                    <xdr:col>7</xdr:col>
                    <xdr:colOff>238125</xdr:colOff>
                    <xdr:row>313</xdr:row>
                    <xdr:rowOff>28575</xdr:rowOff>
                  </from>
                  <to>
                    <xdr:col>7</xdr:col>
                    <xdr:colOff>638175</xdr:colOff>
                    <xdr:row>313</xdr:row>
                    <xdr:rowOff>590550</xdr:rowOff>
                  </to>
                </anchor>
              </controlPr>
            </control>
          </mc:Choice>
        </mc:AlternateContent>
        <mc:AlternateContent xmlns:mc="http://schemas.openxmlformats.org/markup-compatibility/2006">
          <mc:Choice Requires="x14">
            <control shapeId="1452" r:id="rId125" name="Check Box 428">
              <controlPr defaultSize="0" autoFill="0" autoLine="0" autoPict="0">
                <anchor moveWithCells="1">
                  <from>
                    <xdr:col>7</xdr:col>
                    <xdr:colOff>200025</xdr:colOff>
                    <xdr:row>327</xdr:row>
                    <xdr:rowOff>428625</xdr:rowOff>
                  </from>
                  <to>
                    <xdr:col>7</xdr:col>
                    <xdr:colOff>609600</xdr:colOff>
                    <xdr:row>329</xdr:row>
                    <xdr:rowOff>57150</xdr:rowOff>
                  </to>
                </anchor>
              </controlPr>
            </control>
          </mc:Choice>
        </mc:AlternateContent>
        <mc:AlternateContent xmlns:mc="http://schemas.openxmlformats.org/markup-compatibility/2006">
          <mc:Choice Requires="x14">
            <control shapeId="1453" r:id="rId126" name="Check Box 429">
              <controlPr defaultSize="0" autoFill="0" autoLine="0" autoPict="0">
                <anchor moveWithCells="1">
                  <from>
                    <xdr:col>7</xdr:col>
                    <xdr:colOff>209550</xdr:colOff>
                    <xdr:row>328</xdr:row>
                    <xdr:rowOff>419100</xdr:rowOff>
                  </from>
                  <to>
                    <xdr:col>7</xdr:col>
                    <xdr:colOff>619125</xdr:colOff>
                    <xdr:row>330</xdr:row>
                    <xdr:rowOff>47625</xdr:rowOff>
                  </to>
                </anchor>
              </controlPr>
            </control>
          </mc:Choice>
        </mc:AlternateContent>
        <mc:AlternateContent xmlns:mc="http://schemas.openxmlformats.org/markup-compatibility/2006">
          <mc:Choice Requires="x14">
            <control shapeId="1454" r:id="rId127" name="Check Box 430">
              <controlPr defaultSize="0" autoFill="0" autoLine="0" autoPict="0">
                <anchor moveWithCells="1">
                  <from>
                    <xdr:col>7</xdr:col>
                    <xdr:colOff>209550</xdr:colOff>
                    <xdr:row>330</xdr:row>
                    <xdr:rowOff>9525</xdr:rowOff>
                  </from>
                  <to>
                    <xdr:col>7</xdr:col>
                    <xdr:colOff>619125</xdr:colOff>
                    <xdr:row>331</xdr:row>
                    <xdr:rowOff>85725</xdr:rowOff>
                  </to>
                </anchor>
              </controlPr>
            </control>
          </mc:Choice>
        </mc:AlternateContent>
        <mc:AlternateContent xmlns:mc="http://schemas.openxmlformats.org/markup-compatibility/2006">
          <mc:Choice Requires="x14">
            <control shapeId="1455" r:id="rId128" name="Check Box 431">
              <controlPr defaultSize="0" autoFill="0" autoLine="0" autoPict="0">
                <anchor moveWithCells="1">
                  <from>
                    <xdr:col>7</xdr:col>
                    <xdr:colOff>209550</xdr:colOff>
                    <xdr:row>330</xdr:row>
                    <xdr:rowOff>438150</xdr:rowOff>
                  </from>
                  <to>
                    <xdr:col>7</xdr:col>
                    <xdr:colOff>619125</xdr:colOff>
                    <xdr:row>332</xdr:row>
                    <xdr:rowOff>66675</xdr:rowOff>
                  </to>
                </anchor>
              </controlPr>
            </control>
          </mc:Choice>
        </mc:AlternateContent>
        <mc:AlternateContent xmlns:mc="http://schemas.openxmlformats.org/markup-compatibility/2006">
          <mc:Choice Requires="x14">
            <control shapeId="1456" r:id="rId129" name="Check Box 432">
              <controlPr defaultSize="0" autoFill="0" autoLine="0" autoPict="0">
                <anchor moveWithCells="1">
                  <from>
                    <xdr:col>7</xdr:col>
                    <xdr:colOff>228600</xdr:colOff>
                    <xdr:row>331</xdr:row>
                    <xdr:rowOff>400050</xdr:rowOff>
                  </from>
                  <to>
                    <xdr:col>7</xdr:col>
                    <xdr:colOff>638175</xdr:colOff>
                    <xdr:row>333</xdr:row>
                    <xdr:rowOff>28575</xdr:rowOff>
                  </to>
                </anchor>
              </controlPr>
            </control>
          </mc:Choice>
        </mc:AlternateContent>
        <mc:AlternateContent xmlns:mc="http://schemas.openxmlformats.org/markup-compatibility/2006">
          <mc:Choice Requires="x14">
            <control shapeId="1457" r:id="rId130" name="Check Box 433">
              <controlPr defaultSize="0" autoFill="0" autoLine="0" autoPict="0">
                <anchor moveWithCells="1">
                  <from>
                    <xdr:col>7</xdr:col>
                    <xdr:colOff>209550</xdr:colOff>
                    <xdr:row>333</xdr:row>
                    <xdr:rowOff>0</xdr:rowOff>
                  </from>
                  <to>
                    <xdr:col>7</xdr:col>
                    <xdr:colOff>619125</xdr:colOff>
                    <xdr:row>334</xdr:row>
                    <xdr:rowOff>76200</xdr:rowOff>
                  </to>
                </anchor>
              </controlPr>
            </control>
          </mc:Choice>
        </mc:AlternateContent>
        <mc:AlternateContent xmlns:mc="http://schemas.openxmlformats.org/markup-compatibility/2006">
          <mc:Choice Requires="x14">
            <control shapeId="1458" r:id="rId131" name="Check Box 434">
              <controlPr defaultSize="0" autoFill="0" autoLine="0" autoPict="0">
                <anchor moveWithCells="1">
                  <from>
                    <xdr:col>7</xdr:col>
                    <xdr:colOff>228600</xdr:colOff>
                    <xdr:row>333</xdr:row>
                    <xdr:rowOff>438150</xdr:rowOff>
                  </from>
                  <to>
                    <xdr:col>7</xdr:col>
                    <xdr:colOff>638175</xdr:colOff>
                    <xdr:row>335</xdr:row>
                    <xdr:rowOff>66675</xdr:rowOff>
                  </to>
                </anchor>
              </controlPr>
            </control>
          </mc:Choice>
        </mc:AlternateContent>
        <mc:AlternateContent xmlns:mc="http://schemas.openxmlformats.org/markup-compatibility/2006">
          <mc:Choice Requires="x14">
            <control shapeId="1459" r:id="rId132" name="Check Box 435">
              <controlPr defaultSize="0" autoFill="0" autoLine="0" autoPict="0">
                <anchor moveWithCells="1">
                  <from>
                    <xdr:col>7</xdr:col>
                    <xdr:colOff>228600</xdr:colOff>
                    <xdr:row>335</xdr:row>
                    <xdr:rowOff>28575</xdr:rowOff>
                  </from>
                  <to>
                    <xdr:col>7</xdr:col>
                    <xdr:colOff>638175</xdr:colOff>
                    <xdr:row>336</xdr:row>
                    <xdr:rowOff>104775</xdr:rowOff>
                  </to>
                </anchor>
              </controlPr>
            </control>
          </mc:Choice>
        </mc:AlternateContent>
        <mc:AlternateContent xmlns:mc="http://schemas.openxmlformats.org/markup-compatibility/2006">
          <mc:Choice Requires="x14">
            <control shapeId="1460" r:id="rId133" name="Check Box 436">
              <controlPr defaultSize="0" autoFill="0" autoLine="0" autoPict="0">
                <anchor moveWithCells="1">
                  <from>
                    <xdr:col>7</xdr:col>
                    <xdr:colOff>228600</xdr:colOff>
                    <xdr:row>336</xdr:row>
                    <xdr:rowOff>9525</xdr:rowOff>
                  </from>
                  <to>
                    <xdr:col>7</xdr:col>
                    <xdr:colOff>638175</xdr:colOff>
                    <xdr:row>337</xdr:row>
                    <xdr:rowOff>85725</xdr:rowOff>
                  </to>
                </anchor>
              </controlPr>
            </control>
          </mc:Choice>
        </mc:AlternateContent>
        <mc:AlternateContent xmlns:mc="http://schemas.openxmlformats.org/markup-compatibility/2006">
          <mc:Choice Requires="x14">
            <control shapeId="1461" r:id="rId134" name="Check Box 437">
              <controlPr defaultSize="0" autoFill="0" autoLine="0" autoPict="0">
                <anchor moveWithCells="1">
                  <from>
                    <xdr:col>7</xdr:col>
                    <xdr:colOff>228600</xdr:colOff>
                    <xdr:row>336</xdr:row>
                    <xdr:rowOff>419100</xdr:rowOff>
                  </from>
                  <to>
                    <xdr:col>7</xdr:col>
                    <xdr:colOff>638175</xdr:colOff>
                    <xdr:row>338</xdr:row>
                    <xdr:rowOff>47625</xdr:rowOff>
                  </to>
                </anchor>
              </controlPr>
            </control>
          </mc:Choice>
        </mc:AlternateContent>
        <mc:AlternateContent xmlns:mc="http://schemas.openxmlformats.org/markup-compatibility/2006">
          <mc:Choice Requires="x14">
            <control shapeId="1462" r:id="rId135" name="Check Box 438">
              <controlPr defaultSize="0" autoFill="0" autoLine="0" autoPict="0">
                <anchor moveWithCells="1">
                  <from>
                    <xdr:col>7</xdr:col>
                    <xdr:colOff>238125</xdr:colOff>
                    <xdr:row>337</xdr:row>
                    <xdr:rowOff>390525</xdr:rowOff>
                  </from>
                  <to>
                    <xdr:col>7</xdr:col>
                    <xdr:colOff>647700</xdr:colOff>
                    <xdr:row>339</xdr:row>
                    <xdr:rowOff>28575</xdr:rowOff>
                  </to>
                </anchor>
              </controlPr>
            </control>
          </mc:Choice>
        </mc:AlternateContent>
        <mc:AlternateContent xmlns:mc="http://schemas.openxmlformats.org/markup-compatibility/2006">
          <mc:Choice Requires="x14">
            <control shapeId="1465" r:id="rId136" name="Check Box 441">
              <controlPr defaultSize="0" autoFill="0" autoLine="0" autoPict="0">
                <anchor moveWithCells="1">
                  <from>
                    <xdr:col>9</xdr:col>
                    <xdr:colOff>457200</xdr:colOff>
                    <xdr:row>417</xdr:row>
                    <xdr:rowOff>161925</xdr:rowOff>
                  </from>
                  <to>
                    <xdr:col>9</xdr:col>
                    <xdr:colOff>885825</xdr:colOff>
                    <xdr:row>419</xdr:row>
                    <xdr:rowOff>0</xdr:rowOff>
                  </to>
                </anchor>
              </controlPr>
            </control>
          </mc:Choice>
        </mc:AlternateContent>
        <mc:AlternateContent xmlns:mc="http://schemas.openxmlformats.org/markup-compatibility/2006">
          <mc:Choice Requires="x14">
            <control shapeId="1466" r:id="rId137" name="Check Box 442">
              <controlPr defaultSize="0" autoFill="0" autoLine="0" autoPict="0">
                <anchor moveWithCells="1">
                  <from>
                    <xdr:col>9</xdr:col>
                    <xdr:colOff>457200</xdr:colOff>
                    <xdr:row>423</xdr:row>
                    <xdr:rowOff>161925</xdr:rowOff>
                  </from>
                  <to>
                    <xdr:col>9</xdr:col>
                    <xdr:colOff>885825</xdr:colOff>
                    <xdr:row>425</xdr:row>
                    <xdr:rowOff>0</xdr:rowOff>
                  </to>
                </anchor>
              </controlPr>
            </control>
          </mc:Choice>
        </mc:AlternateContent>
        <mc:AlternateContent xmlns:mc="http://schemas.openxmlformats.org/markup-compatibility/2006">
          <mc:Choice Requires="x14">
            <control shapeId="1467" r:id="rId138" name="Check Box 443">
              <controlPr defaultSize="0" autoFill="0" autoLine="0" autoPict="0">
                <anchor moveWithCells="1">
                  <from>
                    <xdr:col>9</xdr:col>
                    <xdr:colOff>457200</xdr:colOff>
                    <xdr:row>422</xdr:row>
                    <xdr:rowOff>171450</xdr:rowOff>
                  </from>
                  <to>
                    <xdr:col>9</xdr:col>
                    <xdr:colOff>885825</xdr:colOff>
                    <xdr:row>424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8"/>
  <sheetViews>
    <sheetView view="pageBreakPreview" topLeftCell="A139" zoomScale="70" zoomScaleNormal="55" zoomScaleSheetLayoutView="70" workbookViewId="0">
      <selection activeCell="E64" sqref="E64"/>
    </sheetView>
  </sheetViews>
  <sheetFormatPr defaultRowHeight="15" x14ac:dyDescent="0.25"/>
  <cols>
    <col min="1" max="1" width="13" customWidth="1"/>
    <col min="3" max="3" width="12" customWidth="1"/>
    <col min="4" max="4" width="12.5703125" customWidth="1"/>
    <col min="5" max="5" width="13.5703125" customWidth="1"/>
    <col min="7" max="7" width="7.140625" customWidth="1"/>
  </cols>
  <sheetData>
    <row r="1" spans="1:11" ht="18.75" x14ac:dyDescent="0.25">
      <c r="A1" s="401" t="s">
        <v>563</v>
      </c>
      <c r="B1" s="402"/>
      <c r="C1" s="402"/>
      <c r="D1" s="402"/>
      <c r="E1" s="402"/>
      <c r="F1" s="402"/>
      <c r="G1" s="402"/>
      <c r="H1" s="402"/>
      <c r="I1" s="402"/>
      <c r="J1" s="402"/>
      <c r="K1" s="403"/>
    </row>
    <row r="2" spans="1:11" ht="52.5" customHeight="1" x14ac:dyDescent="0.25">
      <c r="A2" s="158" t="s">
        <v>564</v>
      </c>
      <c r="B2" s="398" t="s">
        <v>565</v>
      </c>
      <c r="C2" s="398"/>
      <c r="D2" s="159" t="s">
        <v>569</v>
      </c>
      <c r="E2" s="159" t="s">
        <v>568</v>
      </c>
      <c r="F2" s="398" t="s">
        <v>567</v>
      </c>
      <c r="G2" s="398"/>
      <c r="H2" s="400" t="s">
        <v>754</v>
      </c>
      <c r="I2" s="400"/>
      <c r="J2" s="400" t="s">
        <v>566</v>
      </c>
      <c r="K2" s="400"/>
    </row>
    <row r="3" spans="1:11" x14ac:dyDescent="0.25">
      <c r="A3" s="158">
        <v>0</v>
      </c>
      <c r="B3" s="432">
        <v>1</v>
      </c>
      <c r="C3" s="433"/>
      <c r="D3" s="159">
        <v>2</v>
      </c>
      <c r="E3" s="159">
        <v>3</v>
      </c>
      <c r="F3" s="432">
        <v>4</v>
      </c>
      <c r="G3" s="433"/>
      <c r="H3" s="434">
        <v>5</v>
      </c>
      <c r="I3" s="435"/>
      <c r="J3" s="434">
        <v>6</v>
      </c>
      <c r="K3" s="435"/>
    </row>
    <row r="4" spans="1:11" ht="15.75" x14ac:dyDescent="0.25">
      <c r="A4" s="155" t="s">
        <v>570</v>
      </c>
      <c r="B4" s="395" t="s">
        <v>571</v>
      </c>
      <c r="C4" s="395"/>
      <c r="D4" s="156">
        <v>529.66999999999996</v>
      </c>
      <c r="E4" s="163"/>
      <c r="F4" s="396">
        <f>D4*E4</f>
        <v>0</v>
      </c>
      <c r="G4" s="396"/>
      <c r="H4" s="397"/>
      <c r="I4" s="397"/>
      <c r="J4" s="399">
        <f>D4*H4</f>
        <v>0</v>
      </c>
      <c r="K4" s="399"/>
    </row>
    <row r="5" spans="1:11" ht="15.75" x14ac:dyDescent="0.25">
      <c r="A5" s="155" t="s">
        <v>572</v>
      </c>
      <c r="B5" s="395" t="s">
        <v>573</v>
      </c>
      <c r="C5" s="395"/>
      <c r="D5" s="156">
        <v>394.39</v>
      </c>
      <c r="E5" s="163"/>
      <c r="F5" s="396">
        <f t="shared" ref="F5:F50" si="0">D5*E5</f>
        <v>0</v>
      </c>
      <c r="G5" s="396"/>
      <c r="H5" s="397"/>
      <c r="I5" s="397"/>
      <c r="J5" s="399">
        <f t="shared" ref="J5:J50" si="1">D5*H5</f>
        <v>0</v>
      </c>
      <c r="K5" s="399"/>
    </row>
    <row r="6" spans="1:11" ht="15.75" x14ac:dyDescent="0.25">
      <c r="A6" s="155" t="s">
        <v>574</v>
      </c>
      <c r="B6" s="395" t="s">
        <v>575</v>
      </c>
      <c r="C6" s="395"/>
      <c r="D6" s="156">
        <v>392.55</v>
      </c>
      <c r="E6" s="163"/>
      <c r="F6" s="396">
        <f t="shared" si="0"/>
        <v>0</v>
      </c>
      <c r="G6" s="396"/>
      <c r="H6" s="397"/>
      <c r="I6" s="397"/>
      <c r="J6" s="399">
        <f t="shared" si="1"/>
        <v>0</v>
      </c>
      <c r="K6" s="399"/>
    </row>
    <row r="7" spans="1:11" ht="15.75" x14ac:dyDescent="0.25">
      <c r="A7" s="155" t="s">
        <v>576</v>
      </c>
      <c r="B7" s="395" t="s">
        <v>629</v>
      </c>
      <c r="C7" s="395"/>
      <c r="D7" s="156">
        <v>456.04</v>
      </c>
      <c r="E7" s="163"/>
      <c r="F7" s="396">
        <f t="shared" si="0"/>
        <v>0</v>
      </c>
      <c r="G7" s="396"/>
      <c r="H7" s="397"/>
      <c r="I7" s="397"/>
      <c r="J7" s="399">
        <f t="shared" si="1"/>
        <v>0</v>
      </c>
      <c r="K7" s="399"/>
    </row>
    <row r="8" spans="1:11" ht="15.75" x14ac:dyDescent="0.25">
      <c r="A8" s="155" t="s">
        <v>577</v>
      </c>
      <c r="B8" s="395" t="s">
        <v>578</v>
      </c>
      <c r="C8" s="395"/>
      <c r="D8" s="156">
        <v>302.81</v>
      </c>
      <c r="E8" s="163"/>
      <c r="F8" s="396">
        <f t="shared" si="0"/>
        <v>0</v>
      </c>
      <c r="G8" s="396"/>
      <c r="H8" s="397"/>
      <c r="I8" s="397"/>
      <c r="J8" s="399">
        <f t="shared" si="1"/>
        <v>0</v>
      </c>
      <c r="K8" s="399"/>
    </row>
    <row r="9" spans="1:11" ht="15.75" x14ac:dyDescent="0.25">
      <c r="A9" s="155" t="s">
        <v>579</v>
      </c>
      <c r="B9" s="395" t="s">
        <v>580</v>
      </c>
      <c r="C9" s="395"/>
      <c r="D9" s="156">
        <v>640.66</v>
      </c>
      <c r="E9" s="163"/>
      <c r="F9" s="396">
        <f t="shared" si="0"/>
        <v>0</v>
      </c>
      <c r="G9" s="396"/>
      <c r="H9" s="397"/>
      <c r="I9" s="397"/>
      <c r="J9" s="399">
        <f t="shared" si="1"/>
        <v>0</v>
      </c>
      <c r="K9" s="399"/>
    </row>
    <row r="10" spans="1:11" ht="15.75" x14ac:dyDescent="0.25">
      <c r="A10" s="155" t="s">
        <v>581</v>
      </c>
      <c r="B10" s="395" t="s">
        <v>582</v>
      </c>
      <c r="C10" s="395"/>
      <c r="D10" s="156">
        <v>822.98</v>
      </c>
      <c r="E10" s="163"/>
      <c r="F10" s="396">
        <f t="shared" si="0"/>
        <v>0</v>
      </c>
      <c r="G10" s="396"/>
      <c r="H10" s="397"/>
      <c r="I10" s="397"/>
      <c r="J10" s="399">
        <f t="shared" si="1"/>
        <v>0</v>
      </c>
      <c r="K10" s="399"/>
    </row>
    <row r="11" spans="1:11" ht="31.5" customHeight="1" x14ac:dyDescent="0.25">
      <c r="A11" s="155" t="s">
        <v>583</v>
      </c>
      <c r="B11" s="395" t="s">
        <v>630</v>
      </c>
      <c r="C11" s="395"/>
      <c r="D11" s="156">
        <v>416.58</v>
      </c>
      <c r="E11" s="163"/>
      <c r="F11" s="396">
        <f t="shared" si="0"/>
        <v>0</v>
      </c>
      <c r="G11" s="396"/>
      <c r="H11" s="397"/>
      <c r="I11" s="397"/>
      <c r="J11" s="399">
        <f t="shared" si="1"/>
        <v>0</v>
      </c>
      <c r="K11" s="399"/>
    </row>
    <row r="12" spans="1:11" ht="15.75" x14ac:dyDescent="0.25">
      <c r="A12" s="155" t="s">
        <v>584</v>
      </c>
      <c r="B12" s="395" t="s">
        <v>585</v>
      </c>
      <c r="C12" s="395"/>
      <c r="D12" s="156">
        <v>488.31</v>
      </c>
      <c r="E12" s="163"/>
      <c r="F12" s="396">
        <f t="shared" si="0"/>
        <v>0</v>
      </c>
      <c r="G12" s="396"/>
      <c r="H12" s="397"/>
      <c r="I12" s="397"/>
      <c r="J12" s="399">
        <f t="shared" si="1"/>
        <v>0</v>
      </c>
      <c r="K12" s="399"/>
    </row>
    <row r="13" spans="1:11" ht="15.75" x14ac:dyDescent="0.25">
      <c r="A13" s="155" t="s">
        <v>586</v>
      </c>
      <c r="B13" s="395" t="s">
        <v>631</v>
      </c>
      <c r="C13" s="395"/>
      <c r="D13" s="156">
        <v>387.25</v>
      </c>
      <c r="E13" s="163"/>
      <c r="F13" s="396">
        <f t="shared" si="0"/>
        <v>0</v>
      </c>
      <c r="G13" s="396"/>
      <c r="H13" s="397"/>
      <c r="I13" s="397"/>
      <c r="J13" s="399">
        <f t="shared" si="1"/>
        <v>0</v>
      </c>
      <c r="K13" s="399"/>
    </row>
    <row r="14" spans="1:11" ht="15.75" x14ac:dyDescent="0.25">
      <c r="A14" s="155" t="s">
        <v>587</v>
      </c>
      <c r="B14" s="395" t="s">
        <v>632</v>
      </c>
      <c r="C14" s="395"/>
      <c r="D14" s="156">
        <v>3120.62</v>
      </c>
      <c r="E14" s="163"/>
      <c r="F14" s="396">
        <f t="shared" si="0"/>
        <v>0</v>
      </c>
      <c r="G14" s="396"/>
      <c r="H14" s="397"/>
      <c r="I14" s="397"/>
      <c r="J14" s="399">
        <f t="shared" si="1"/>
        <v>0</v>
      </c>
      <c r="K14" s="399"/>
    </row>
    <row r="15" spans="1:11" ht="15.75" x14ac:dyDescent="0.25">
      <c r="A15" s="155" t="s">
        <v>588</v>
      </c>
      <c r="B15" s="395" t="s">
        <v>589</v>
      </c>
      <c r="C15" s="395"/>
      <c r="D15" s="156">
        <v>1245.24</v>
      </c>
      <c r="E15" s="163"/>
      <c r="F15" s="396">
        <f t="shared" si="0"/>
        <v>0</v>
      </c>
      <c r="G15" s="396"/>
      <c r="H15" s="397"/>
      <c r="I15" s="397"/>
      <c r="J15" s="399">
        <f t="shared" si="1"/>
        <v>0</v>
      </c>
      <c r="K15" s="399"/>
    </row>
    <row r="16" spans="1:11" ht="15.75" x14ac:dyDescent="0.25">
      <c r="A16" s="155" t="s">
        <v>590</v>
      </c>
      <c r="B16" s="395" t="s">
        <v>633</v>
      </c>
      <c r="C16" s="395"/>
      <c r="D16" s="156">
        <v>1254.08</v>
      </c>
      <c r="E16" s="163"/>
      <c r="F16" s="396">
        <f t="shared" si="0"/>
        <v>0</v>
      </c>
      <c r="G16" s="396"/>
      <c r="H16" s="397"/>
      <c r="I16" s="397"/>
      <c r="J16" s="399">
        <f t="shared" si="1"/>
        <v>0</v>
      </c>
      <c r="K16" s="399"/>
    </row>
    <row r="17" spans="1:11" ht="15.75" x14ac:dyDescent="0.25">
      <c r="A17" s="155" t="s">
        <v>591</v>
      </c>
      <c r="B17" s="395" t="s">
        <v>592</v>
      </c>
      <c r="C17" s="395"/>
      <c r="D17" s="156">
        <v>1918.29</v>
      </c>
      <c r="E17" s="163"/>
      <c r="F17" s="396">
        <f t="shared" si="0"/>
        <v>0</v>
      </c>
      <c r="G17" s="396"/>
      <c r="H17" s="397"/>
      <c r="I17" s="397"/>
      <c r="J17" s="399">
        <f t="shared" si="1"/>
        <v>0</v>
      </c>
      <c r="K17" s="399"/>
    </row>
    <row r="18" spans="1:11" ht="15.75" x14ac:dyDescent="0.25">
      <c r="A18" s="155" t="s">
        <v>593</v>
      </c>
      <c r="B18" s="395" t="s">
        <v>594</v>
      </c>
      <c r="C18" s="395"/>
      <c r="D18" s="156">
        <v>913.37</v>
      </c>
      <c r="E18" s="163"/>
      <c r="F18" s="396">
        <f t="shared" si="0"/>
        <v>0</v>
      </c>
      <c r="G18" s="396"/>
      <c r="H18" s="397"/>
      <c r="I18" s="397"/>
      <c r="J18" s="399">
        <f t="shared" si="1"/>
        <v>0</v>
      </c>
      <c r="K18" s="399"/>
    </row>
    <row r="19" spans="1:11" ht="15.75" x14ac:dyDescent="0.25">
      <c r="A19" s="155" t="s">
        <v>595</v>
      </c>
      <c r="B19" s="395" t="s">
        <v>596</v>
      </c>
      <c r="C19" s="395"/>
      <c r="D19" s="156">
        <v>612.65</v>
      </c>
      <c r="E19" s="163"/>
      <c r="F19" s="396">
        <f t="shared" si="0"/>
        <v>0</v>
      </c>
      <c r="G19" s="396"/>
      <c r="H19" s="397"/>
      <c r="I19" s="397"/>
      <c r="J19" s="399">
        <f t="shared" si="1"/>
        <v>0</v>
      </c>
      <c r="K19" s="399"/>
    </row>
    <row r="20" spans="1:11" ht="15.75" x14ac:dyDescent="0.25">
      <c r="A20" s="155" t="s">
        <v>597</v>
      </c>
      <c r="B20" s="395" t="s">
        <v>598</v>
      </c>
      <c r="C20" s="395"/>
      <c r="D20" s="156">
        <v>501.37</v>
      </c>
      <c r="E20" s="163"/>
      <c r="F20" s="396">
        <f t="shared" si="0"/>
        <v>0</v>
      </c>
      <c r="G20" s="396"/>
      <c r="H20" s="397"/>
      <c r="I20" s="397"/>
      <c r="J20" s="399">
        <f t="shared" si="1"/>
        <v>0</v>
      </c>
      <c r="K20" s="399"/>
    </row>
    <row r="21" spans="1:11" ht="15.75" x14ac:dyDescent="0.25">
      <c r="A21" s="155" t="s">
        <v>599</v>
      </c>
      <c r="B21" s="395" t="s">
        <v>600</v>
      </c>
      <c r="C21" s="395"/>
      <c r="D21" s="156">
        <v>574.46</v>
      </c>
      <c r="E21" s="163"/>
      <c r="F21" s="396">
        <f t="shared" si="0"/>
        <v>0</v>
      </c>
      <c r="G21" s="396"/>
      <c r="H21" s="397"/>
      <c r="I21" s="397"/>
      <c r="J21" s="399">
        <f t="shared" si="1"/>
        <v>0</v>
      </c>
      <c r="K21" s="399"/>
    </row>
    <row r="22" spans="1:11" ht="15.75" x14ac:dyDescent="0.25">
      <c r="A22" s="155" t="s">
        <v>601</v>
      </c>
      <c r="B22" s="395" t="s">
        <v>634</v>
      </c>
      <c r="C22" s="395"/>
      <c r="D22" s="156">
        <v>1522.65</v>
      </c>
      <c r="E22" s="163"/>
      <c r="F22" s="396">
        <f t="shared" si="0"/>
        <v>0</v>
      </c>
      <c r="G22" s="396"/>
      <c r="H22" s="397"/>
      <c r="I22" s="397"/>
      <c r="J22" s="399">
        <f t="shared" si="1"/>
        <v>0</v>
      </c>
      <c r="K22" s="399"/>
    </row>
    <row r="23" spans="1:11" ht="15.75" x14ac:dyDescent="0.25">
      <c r="A23" s="155" t="s">
        <v>602</v>
      </c>
      <c r="B23" s="395" t="s">
        <v>717</v>
      </c>
      <c r="C23" s="395"/>
      <c r="D23" s="156">
        <v>274.04000000000002</v>
      </c>
      <c r="E23" s="163"/>
      <c r="F23" s="396">
        <f t="shared" si="0"/>
        <v>0</v>
      </c>
      <c r="G23" s="396"/>
      <c r="H23" s="397"/>
      <c r="I23" s="397"/>
      <c r="J23" s="399">
        <f t="shared" si="1"/>
        <v>0</v>
      </c>
      <c r="K23" s="399"/>
    </row>
    <row r="24" spans="1:11" ht="15.75" x14ac:dyDescent="0.25">
      <c r="A24" s="155" t="s">
        <v>635</v>
      </c>
      <c r="B24" s="395" t="s">
        <v>637</v>
      </c>
      <c r="C24" s="395"/>
      <c r="D24" s="156">
        <v>247.6</v>
      </c>
      <c r="E24" s="163"/>
      <c r="F24" s="396">
        <f t="shared" si="0"/>
        <v>0</v>
      </c>
      <c r="G24" s="396"/>
      <c r="H24" s="397"/>
      <c r="I24" s="397"/>
      <c r="J24" s="399">
        <f t="shared" si="1"/>
        <v>0</v>
      </c>
      <c r="K24" s="399"/>
    </row>
    <row r="25" spans="1:11" ht="31.5" customHeight="1" x14ac:dyDescent="0.25">
      <c r="A25" s="155" t="s">
        <v>636</v>
      </c>
      <c r="B25" s="395" t="s">
        <v>638</v>
      </c>
      <c r="C25" s="395"/>
      <c r="D25" s="156">
        <v>399.52</v>
      </c>
      <c r="E25" s="163"/>
      <c r="F25" s="396">
        <f t="shared" si="0"/>
        <v>0</v>
      </c>
      <c r="G25" s="396"/>
      <c r="H25" s="397"/>
      <c r="I25" s="397"/>
      <c r="J25" s="399">
        <f t="shared" si="1"/>
        <v>0</v>
      </c>
      <c r="K25" s="399"/>
    </row>
    <row r="26" spans="1:11" ht="31.5" customHeight="1" x14ac:dyDescent="0.25">
      <c r="A26" s="155" t="s">
        <v>603</v>
      </c>
      <c r="B26" s="395" t="s">
        <v>639</v>
      </c>
      <c r="C26" s="395"/>
      <c r="D26" s="156">
        <v>47</v>
      </c>
      <c r="E26" s="163"/>
      <c r="F26" s="396">
        <f t="shared" si="0"/>
        <v>0</v>
      </c>
      <c r="G26" s="396"/>
      <c r="H26" s="397"/>
      <c r="I26" s="397"/>
      <c r="J26" s="399">
        <f t="shared" si="1"/>
        <v>0</v>
      </c>
      <c r="K26" s="399"/>
    </row>
    <row r="27" spans="1:11" ht="31.5" customHeight="1" x14ac:dyDescent="0.25">
      <c r="A27" s="155" t="s">
        <v>604</v>
      </c>
      <c r="B27" s="395" t="s">
        <v>640</v>
      </c>
      <c r="C27" s="395"/>
      <c r="D27" s="156">
        <v>812.88</v>
      </c>
      <c r="E27" s="163"/>
      <c r="F27" s="396">
        <f t="shared" si="0"/>
        <v>0</v>
      </c>
      <c r="G27" s="396"/>
      <c r="H27" s="397"/>
      <c r="I27" s="397"/>
      <c r="J27" s="399">
        <f t="shared" si="1"/>
        <v>0</v>
      </c>
      <c r="K27" s="399"/>
    </row>
    <row r="28" spans="1:11" ht="31.5" customHeight="1" x14ac:dyDescent="0.25">
      <c r="A28" s="155" t="s">
        <v>605</v>
      </c>
      <c r="B28" s="395" t="s">
        <v>716</v>
      </c>
      <c r="C28" s="395"/>
      <c r="D28" s="156">
        <v>816.04</v>
      </c>
      <c r="E28" s="163"/>
      <c r="F28" s="396">
        <f t="shared" si="0"/>
        <v>0</v>
      </c>
      <c r="G28" s="396"/>
      <c r="H28" s="397"/>
      <c r="I28" s="397"/>
      <c r="J28" s="399">
        <f t="shared" si="1"/>
        <v>0</v>
      </c>
      <c r="K28" s="399"/>
    </row>
    <row r="29" spans="1:11" ht="31.5" customHeight="1" x14ac:dyDescent="0.25">
      <c r="A29" s="155" t="s">
        <v>606</v>
      </c>
      <c r="B29" s="395" t="s">
        <v>641</v>
      </c>
      <c r="C29" s="395"/>
      <c r="D29" s="156">
        <v>7113.49</v>
      </c>
      <c r="E29" s="163"/>
      <c r="F29" s="396">
        <f t="shared" si="0"/>
        <v>0</v>
      </c>
      <c r="G29" s="396"/>
      <c r="H29" s="397"/>
      <c r="I29" s="397"/>
      <c r="J29" s="399">
        <f t="shared" si="1"/>
        <v>0</v>
      </c>
      <c r="K29" s="399"/>
    </row>
    <row r="30" spans="1:11" ht="31.5" customHeight="1" x14ac:dyDescent="0.25">
      <c r="A30" s="155" t="s">
        <v>607</v>
      </c>
      <c r="B30" s="395" t="s">
        <v>642</v>
      </c>
      <c r="C30" s="395"/>
      <c r="D30" s="156">
        <v>7914.85</v>
      </c>
      <c r="E30" s="163"/>
      <c r="F30" s="396">
        <f t="shared" si="0"/>
        <v>0</v>
      </c>
      <c r="G30" s="396"/>
      <c r="H30" s="397"/>
      <c r="I30" s="397"/>
      <c r="J30" s="399">
        <f t="shared" si="1"/>
        <v>0</v>
      </c>
      <c r="K30" s="399"/>
    </row>
    <row r="31" spans="1:11" ht="15.75" x14ac:dyDescent="0.25">
      <c r="A31" s="155" t="s">
        <v>608</v>
      </c>
      <c r="B31" s="395" t="s">
        <v>643</v>
      </c>
      <c r="C31" s="395"/>
      <c r="D31" s="156">
        <v>37209.230000000003</v>
      </c>
      <c r="E31" s="163"/>
      <c r="F31" s="396">
        <f t="shared" si="0"/>
        <v>0</v>
      </c>
      <c r="G31" s="396"/>
      <c r="H31" s="397"/>
      <c r="I31" s="397"/>
      <c r="J31" s="399">
        <f t="shared" si="1"/>
        <v>0</v>
      </c>
      <c r="K31" s="399"/>
    </row>
    <row r="32" spans="1:11" ht="15.75" x14ac:dyDescent="0.25">
      <c r="A32" s="155" t="s">
        <v>609</v>
      </c>
      <c r="B32" s="395" t="s">
        <v>644</v>
      </c>
      <c r="C32" s="395"/>
      <c r="D32" s="156">
        <v>25638.04</v>
      </c>
      <c r="E32" s="163"/>
      <c r="F32" s="396">
        <f t="shared" si="0"/>
        <v>0</v>
      </c>
      <c r="G32" s="396"/>
      <c r="H32" s="397"/>
      <c r="I32" s="397"/>
      <c r="J32" s="399">
        <f t="shared" si="1"/>
        <v>0</v>
      </c>
      <c r="K32" s="399"/>
    </row>
    <row r="33" spans="1:11" ht="15.75" x14ac:dyDescent="0.25">
      <c r="A33" s="155" t="s">
        <v>610</v>
      </c>
      <c r="B33" s="395" t="s">
        <v>645</v>
      </c>
      <c r="C33" s="395"/>
      <c r="D33" s="156">
        <v>96808.28</v>
      </c>
      <c r="E33" s="163"/>
      <c r="F33" s="396">
        <f t="shared" si="0"/>
        <v>0</v>
      </c>
      <c r="G33" s="396"/>
      <c r="H33" s="397"/>
      <c r="I33" s="397"/>
      <c r="J33" s="399">
        <f t="shared" si="1"/>
        <v>0</v>
      </c>
      <c r="K33" s="399"/>
    </row>
    <row r="34" spans="1:11" ht="15.75" x14ac:dyDescent="0.25">
      <c r="A34" s="155" t="s">
        <v>611</v>
      </c>
      <c r="B34" s="395" t="s">
        <v>646</v>
      </c>
      <c r="C34" s="395"/>
      <c r="D34" s="156">
        <v>256.83999999999997</v>
      </c>
      <c r="E34" s="163"/>
      <c r="F34" s="396">
        <f t="shared" si="0"/>
        <v>0</v>
      </c>
      <c r="G34" s="396"/>
      <c r="H34" s="397"/>
      <c r="I34" s="397"/>
      <c r="J34" s="399">
        <f t="shared" si="1"/>
        <v>0</v>
      </c>
      <c r="K34" s="399"/>
    </row>
    <row r="35" spans="1:11" ht="31.5" customHeight="1" x14ac:dyDescent="0.25">
      <c r="A35" s="155" t="s">
        <v>612</v>
      </c>
      <c r="B35" s="395" t="s">
        <v>647</v>
      </c>
      <c r="C35" s="395"/>
      <c r="D35" s="156">
        <v>980.6</v>
      </c>
      <c r="E35" s="163"/>
      <c r="F35" s="396">
        <f t="shared" si="0"/>
        <v>0</v>
      </c>
      <c r="G35" s="396"/>
      <c r="H35" s="397"/>
      <c r="I35" s="397"/>
      <c r="J35" s="399">
        <f t="shared" si="1"/>
        <v>0</v>
      </c>
      <c r="K35" s="399"/>
    </row>
    <row r="36" spans="1:11" ht="31.5" customHeight="1" x14ac:dyDescent="0.25">
      <c r="A36" s="155" t="s">
        <v>613</v>
      </c>
      <c r="B36" s="395" t="s">
        <v>648</v>
      </c>
      <c r="C36" s="395"/>
      <c r="D36" s="156">
        <v>468.58</v>
      </c>
      <c r="E36" s="163"/>
      <c r="F36" s="396">
        <f t="shared" si="0"/>
        <v>0</v>
      </c>
      <c r="G36" s="396"/>
      <c r="H36" s="397"/>
      <c r="I36" s="397"/>
      <c r="J36" s="399">
        <f t="shared" si="1"/>
        <v>0</v>
      </c>
      <c r="K36" s="399"/>
    </row>
    <row r="37" spans="1:11" ht="31.5" customHeight="1" x14ac:dyDescent="0.25">
      <c r="A37" s="155" t="s">
        <v>614</v>
      </c>
      <c r="B37" s="395" t="s">
        <v>649</v>
      </c>
      <c r="C37" s="395"/>
      <c r="D37" s="156">
        <v>632.35</v>
      </c>
      <c r="E37" s="163"/>
      <c r="F37" s="396">
        <f t="shared" si="0"/>
        <v>0</v>
      </c>
      <c r="G37" s="396"/>
      <c r="H37" s="397"/>
      <c r="I37" s="397"/>
      <c r="J37" s="399">
        <f t="shared" si="1"/>
        <v>0</v>
      </c>
      <c r="K37" s="399"/>
    </row>
    <row r="38" spans="1:11" ht="15.75" x14ac:dyDescent="0.25">
      <c r="A38" s="155" t="s">
        <v>615</v>
      </c>
      <c r="B38" s="395" t="s">
        <v>650</v>
      </c>
      <c r="C38" s="395"/>
      <c r="D38" s="156">
        <v>3173.7</v>
      </c>
      <c r="E38" s="163"/>
      <c r="F38" s="396">
        <f t="shared" si="0"/>
        <v>0</v>
      </c>
      <c r="G38" s="396"/>
      <c r="H38" s="397"/>
      <c r="I38" s="397"/>
      <c r="J38" s="399">
        <f t="shared" si="1"/>
        <v>0</v>
      </c>
      <c r="K38" s="399"/>
    </row>
    <row r="39" spans="1:11" ht="15.75" x14ac:dyDescent="0.25">
      <c r="A39" s="155" t="s">
        <v>616</v>
      </c>
      <c r="B39" s="395" t="s">
        <v>651</v>
      </c>
      <c r="C39" s="395"/>
      <c r="D39" s="156">
        <v>1018.19</v>
      </c>
      <c r="E39" s="163"/>
      <c r="F39" s="396">
        <f t="shared" si="0"/>
        <v>0</v>
      </c>
      <c r="G39" s="396"/>
      <c r="H39" s="397"/>
      <c r="I39" s="397"/>
      <c r="J39" s="399">
        <f t="shared" si="1"/>
        <v>0</v>
      </c>
      <c r="K39" s="399"/>
    </row>
    <row r="40" spans="1:11" ht="15.75" x14ac:dyDescent="0.25">
      <c r="A40" s="155" t="s">
        <v>617</v>
      </c>
      <c r="B40" s="395" t="s">
        <v>652</v>
      </c>
      <c r="C40" s="395"/>
      <c r="D40" s="156">
        <v>261.95999999999998</v>
      </c>
      <c r="E40" s="163"/>
      <c r="F40" s="396">
        <f t="shared" si="0"/>
        <v>0</v>
      </c>
      <c r="G40" s="396"/>
      <c r="H40" s="397"/>
      <c r="I40" s="397"/>
      <c r="J40" s="399">
        <f t="shared" si="1"/>
        <v>0</v>
      </c>
      <c r="K40" s="399"/>
    </row>
    <row r="41" spans="1:11" ht="15.75" x14ac:dyDescent="0.25">
      <c r="A41" s="155" t="s">
        <v>618</v>
      </c>
      <c r="B41" s="395" t="s">
        <v>653</v>
      </c>
      <c r="C41" s="395"/>
      <c r="D41" s="156">
        <v>94.74</v>
      </c>
      <c r="E41" s="163"/>
      <c r="F41" s="396">
        <f t="shared" si="0"/>
        <v>0</v>
      </c>
      <c r="G41" s="396"/>
      <c r="H41" s="397"/>
      <c r="I41" s="397"/>
      <c r="J41" s="399">
        <f t="shared" si="1"/>
        <v>0</v>
      </c>
      <c r="K41" s="399"/>
    </row>
    <row r="42" spans="1:11" ht="31.5" customHeight="1" x14ac:dyDescent="0.25">
      <c r="A42" s="155" t="s">
        <v>619</v>
      </c>
      <c r="B42" s="395" t="s">
        <v>654</v>
      </c>
      <c r="C42" s="395"/>
      <c r="D42" s="156">
        <v>2703.58</v>
      </c>
      <c r="E42" s="163"/>
      <c r="F42" s="396">
        <f t="shared" si="0"/>
        <v>0</v>
      </c>
      <c r="G42" s="396"/>
      <c r="H42" s="397"/>
      <c r="I42" s="397"/>
      <c r="J42" s="399">
        <f t="shared" si="1"/>
        <v>0</v>
      </c>
      <c r="K42" s="399"/>
    </row>
    <row r="43" spans="1:11" ht="15.75" x14ac:dyDescent="0.25">
      <c r="A43" s="155" t="s">
        <v>620</v>
      </c>
      <c r="B43" s="395" t="s">
        <v>655</v>
      </c>
      <c r="C43" s="395"/>
      <c r="D43" s="156">
        <v>3430.92</v>
      </c>
      <c r="E43" s="163"/>
      <c r="F43" s="396">
        <f t="shared" si="0"/>
        <v>0</v>
      </c>
      <c r="G43" s="396"/>
      <c r="H43" s="397"/>
      <c r="I43" s="397"/>
      <c r="J43" s="399">
        <f t="shared" si="1"/>
        <v>0</v>
      </c>
      <c r="K43" s="399"/>
    </row>
    <row r="44" spans="1:11" ht="15.75" x14ac:dyDescent="0.25">
      <c r="A44" s="155" t="s">
        <v>621</v>
      </c>
      <c r="B44" s="395" t="s">
        <v>656</v>
      </c>
      <c r="C44" s="395"/>
      <c r="D44" s="156">
        <v>1556.94</v>
      </c>
      <c r="E44" s="163"/>
      <c r="F44" s="396">
        <f t="shared" si="0"/>
        <v>0</v>
      </c>
      <c r="G44" s="396"/>
      <c r="H44" s="397"/>
      <c r="I44" s="397"/>
      <c r="J44" s="399">
        <f t="shared" si="1"/>
        <v>0</v>
      </c>
      <c r="K44" s="399"/>
    </row>
    <row r="45" spans="1:11" ht="15.75" x14ac:dyDescent="0.25">
      <c r="A45" s="155" t="s">
        <v>622</v>
      </c>
      <c r="B45" s="395" t="s">
        <v>657</v>
      </c>
      <c r="C45" s="395"/>
      <c r="D45" s="156">
        <v>1737.12</v>
      </c>
      <c r="E45" s="163"/>
      <c r="F45" s="396">
        <f t="shared" si="0"/>
        <v>0</v>
      </c>
      <c r="G45" s="396"/>
      <c r="H45" s="397"/>
      <c r="I45" s="397"/>
      <c r="J45" s="399">
        <f t="shared" si="1"/>
        <v>0</v>
      </c>
      <c r="K45" s="399"/>
    </row>
    <row r="46" spans="1:11" ht="15.75" x14ac:dyDescent="0.25">
      <c r="A46" s="155" t="s">
        <v>623</v>
      </c>
      <c r="B46" s="395" t="s">
        <v>624</v>
      </c>
      <c r="C46" s="395"/>
      <c r="D46" s="156">
        <v>1604.54</v>
      </c>
      <c r="E46" s="163"/>
      <c r="F46" s="396">
        <f t="shared" si="0"/>
        <v>0</v>
      </c>
      <c r="G46" s="396"/>
      <c r="H46" s="397"/>
      <c r="I46" s="397"/>
      <c r="J46" s="399">
        <f t="shared" si="1"/>
        <v>0</v>
      </c>
      <c r="K46" s="399"/>
    </row>
    <row r="47" spans="1:11" ht="15.75" x14ac:dyDescent="0.25">
      <c r="A47" s="155" t="s">
        <v>625</v>
      </c>
      <c r="B47" s="395" t="s">
        <v>658</v>
      </c>
      <c r="C47" s="395"/>
      <c r="D47" s="156">
        <v>2028.99</v>
      </c>
      <c r="E47" s="163"/>
      <c r="F47" s="396">
        <f t="shared" si="0"/>
        <v>0</v>
      </c>
      <c r="G47" s="396"/>
      <c r="H47" s="397"/>
      <c r="I47" s="397"/>
      <c r="J47" s="399">
        <f t="shared" si="1"/>
        <v>0</v>
      </c>
      <c r="K47" s="399"/>
    </row>
    <row r="48" spans="1:11" ht="15.75" x14ac:dyDescent="0.25">
      <c r="A48" s="155" t="s">
        <v>626</v>
      </c>
      <c r="B48" s="395" t="s">
        <v>627</v>
      </c>
      <c r="C48" s="395"/>
      <c r="D48" s="156">
        <v>6653.13</v>
      </c>
      <c r="E48" s="163"/>
      <c r="F48" s="396">
        <f t="shared" si="0"/>
        <v>0</v>
      </c>
      <c r="G48" s="396"/>
      <c r="H48" s="397"/>
      <c r="I48" s="397"/>
      <c r="J48" s="399">
        <f t="shared" si="1"/>
        <v>0</v>
      </c>
      <c r="K48" s="399"/>
    </row>
    <row r="49" spans="1:11" ht="15.75" x14ac:dyDescent="0.25">
      <c r="A49" s="155" t="s">
        <v>659</v>
      </c>
      <c r="B49" s="395" t="s">
        <v>660</v>
      </c>
      <c r="C49" s="395"/>
      <c r="D49" s="156">
        <v>541.52</v>
      </c>
      <c r="E49" s="163"/>
      <c r="F49" s="396">
        <f t="shared" si="0"/>
        <v>0</v>
      </c>
      <c r="G49" s="396"/>
      <c r="H49" s="397"/>
      <c r="I49" s="397"/>
      <c r="J49" s="399">
        <f t="shared" si="1"/>
        <v>0</v>
      </c>
      <c r="K49" s="399"/>
    </row>
    <row r="50" spans="1:11" ht="15.75" x14ac:dyDescent="0.25">
      <c r="A50" s="155" t="s">
        <v>661</v>
      </c>
      <c r="B50" s="395" t="s">
        <v>662</v>
      </c>
      <c r="C50" s="395"/>
      <c r="D50" s="156">
        <v>3580.25</v>
      </c>
      <c r="E50" s="163"/>
      <c r="F50" s="396">
        <f t="shared" si="0"/>
        <v>0</v>
      </c>
      <c r="G50" s="396"/>
      <c r="H50" s="397"/>
      <c r="I50" s="397"/>
      <c r="J50" s="399">
        <f t="shared" si="1"/>
        <v>0</v>
      </c>
      <c r="K50" s="399"/>
    </row>
    <row r="51" spans="1:11" ht="15.75" x14ac:dyDescent="0.25">
      <c r="A51" s="155" t="s">
        <v>628</v>
      </c>
      <c r="B51" s="395" t="s">
        <v>663</v>
      </c>
      <c r="C51" s="395"/>
      <c r="D51" s="442">
        <v>3845.95</v>
      </c>
      <c r="E51" s="428"/>
      <c r="F51" s="399">
        <f>D51*D54*100/4/10000</f>
        <v>961.48749999999995</v>
      </c>
      <c r="G51" s="399"/>
      <c r="H51" s="436"/>
      <c r="I51" s="437"/>
      <c r="J51" s="399">
        <f>D51*D56*100/4/10000</f>
        <v>1922.9749999999999</v>
      </c>
      <c r="K51" s="399"/>
    </row>
    <row r="52" spans="1:11" ht="15.75" x14ac:dyDescent="0.25">
      <c r="A52" s="154"/>
      <c r="B52" s="426" t="s">
        <v>745</v>
      </c>
      <c r="C52" s="427"/>
      <c r="D52" s="443"/>
      <c r="E52" s="429"/>
      <c r="F52" s="399"/>
      <c r="G52" s="399"/>
      <c r="H52" s="438"/>
      <c r="I52" s="439"/>
      <c r="J52" s="399"/>
      <c r="K52" s="399"/>
    </row>
    <row r="53" spans="1:11" ht="34.5" customHeight="1" x14ac:dyDescent="0.25">
      <c r="A53" s="395" t="s">
        <v>746</v>
      </c>
      <c r="B53" s="395"/>
      <c r="C53" s="395"/>
      <c r="D53" s="157">
        <v>1</v>
      </c>
      <c r="E53" s="429"/>
      <c r="F53" s="399"/>
      <c r="G53" s="399"/>
      <c r="H53" s="438"/>
      <c r="I53" s="439"/>
      <c r="J53" s="399"/>
      <c r="K53" s="399"/>
    </row>
    <row r="54" spans="1:11" ht="45.75" customHeight="1" x14ac:dyDescent="0.25">
      <c r="A54" s="425" t="s">
        <v>747</v>
      </c>
      <c r="B54" s="425"/>
      <c r="C54" s="425"/>
      <c r="D54" s="157">
        <v>100</v>
      </c>
      <c r="E54" s="429"/>
      <c r="F54" s="399"/>
      <c r="G54" s="399"/>
      <c r="H54" s="438"/>
      <c r="I54" s="439"/>
      <c r="J54" s="399"/>
      <c r="K54" s="399"/>
    </row>
    <row r="55" spans="1:11" ht="39.75" customHeight="1" x14ac:dyDescent="0.25">
      <c r="A55" s="425" t="s">
        <v>748</v>
      </c>
      <c r="B55" s="425"/>
      <c r="C55" s="425"/>
      <c r="D55" s="157">
        <v>1</v>
      </c>
      <c r="E55" s="429"/>
      <c r="F55" s="399"/>
      <c r="G55" s="399"/>
      <c r="H55" s="438"/>
      <c r="I55" s="439"/>
      <c r="J55" s="399"/>
      <c r="K55" s="399"/>
    </row>
    <row r="56" spans="1:11" ht="53.25" customHeight="1" x14ac:dyDescent="0.25">
      <c r="A56" s="425" t="s">
        <v>749</v>
      </c>
      <c r="B56" s="425"/>
      <c r="C56" s="425"/>
      <c r="D56" s="157">
        <v>200</v>
      </c>
      <c r="E56" s="430"/>
      <c r="F56" s="399"/>
      <c r="G56" s="399"/>
      <c r="H56" s="440"/>
      <c r="I56" s="441"/>
      <c r="J56" s="399"/>
      <c r="K56" s="399"/>
    </row>
    <row r="57" spans="1:11" ht="15" customHeight="1" x14ac:dyDescent="0.25">
      <c r="A57" s="422" t="s">
        <v>664</v>
      </c>
      <c r="B57" s="422"/>
      <c r="C57" s="422"/>
      <c r="D57" s="424"/>
      <c r="E57" s="165">
        <f>SUM(E4:E50)</f>
        <v>0</v>
      </c>
      <c r="F57" s="422">
        <f>SUM(F4:G56)</f>
        <v>961.48749999999995</v>
      </c>
      <c r="G57" s="422"/>
      <c r="H57" s="423">
        <f>SUM(H4:I56)</f>
        <v>0</v>
      </c>
      <c r="I57" s="423"/>
      <c r="J57" s="422">
        <f>SUM(J4:K56)</f>
        <v>1922.9749999999999</v>
      </c>
      <c r="K57" s="422"/>
    </row>
    <row r="58" spans="1:11" x14ac:dyDescent="0.25">
      <c r="A58" s="404" t="s">
        <v>665</v>
      </c>
      <c r="B58" s="405"/>
      <c r="C58" s="405"/>
      <c r="D58" s="405"/>
      <c r="E58" s="405"/>
      <c r="F58" s="405"/>
      <c r="G58" s="405"/>
      <c r="H58" s="405"/>
      <c r="I58" s="405"/>
      <c r="J58" s="405"/>
      <c r="K58" s="406"/>
    </row>
    <row r="59" spans="1:11" x14ac:dyDescent="0.25">
      <c r="A59" s="407"/>
      <c r="B59" s="408"/>
      <c r="C59" s="408"/>
      <c r="D59" s="408"/>
      <c r="E59" s="408"/>
      <c r="F59" s="408"/>
      <c r="G59" s="408"/>
      <c r="H59" s="408"/>
      <c r="I59" s="408"/>
      <c r="J59" s="408"/>
      <c r="K59" s="409"/>
    </row>
    <row r="60" spans="1:11" x14ac:dyDescent="0.25">
      <c r="A60" s="407"/>
      <c r="B60" s="408"/>
      <c r="C60" s="408"/>
      <c r="D60" s="408"/>
      <c r="E60" s="408"/>
      <c r="F60" s="408"/>
      <c r="G60" s="408"/>
      <c r="H60" s="408"/>
      <c r="I60" s="408"/>
      <c r="J60" s="408"/>
      <c r="K60" s="409"/>
    </row>
    <row r="61" spans="1:11" x14ac:dyDescent="0.25">
      <c r="A61" s="410"/>
      <c r="B61" s="411"/>
      <c r="C61" s="411"/>
      <c r="D61" s="411"/>
      <c r="E61" s="411"/>
      <c r="F61" s="411"/>
      <c r="G61" s="411"/>
      <c r="H61" s="411"/>
      <c r="I61" s="411"/>
      <c r="J61" s="411"/>
      <c r="K61" s="412"/>
    </row>
    <row r="62" spans="1:11" ht="30" x14ac:dyDescent="0.25">
      <c r="A62" s="158" t="s">
        <v>564</v>
      </c>
      <c r="B62" s="398" t="s">
        <v>565</v>
      </c>
      <c r="C62" s="398"/>
      <c r="D62" s="159" t="s">
        <v>750</v>
      </c>
      <c r="E62" s="159" t="s">
        <v>751</v>
      </c>
      <c r="F62" s="398" t="s">
        <v>567</v>
      </c>
      <c r="G62" s="398"/>
      <c r="H62" s="400" t="s">
        <v>752</v>
      </c>
      <c r="I62" s="400"/>
      <c r="J62" s="400" t="s">
        <v>566</v>
      </c>
      <c r="K62" s="400"/>
    </row>
    <row r="63" spans="1:11" x14ac:dyDescent="0.25">
      <c r="A63" s="158">
        <v>0</v>
      </c>
      <c r="B63" s="432">
        <v>1</v>
      </c>
      <c r="C63" s="433"/>
      <c r="D63" s="159">
        <v>2</v>
      </c>
      <c r="E63" s="159">
        <v>3</v>
      </c>
      <c r="F63" s="432">
        <v>4</v>
      </c>
      <c r="G63" s="433"/>
      <c r="H63" s="434">
        <v>5</v>
      </c>
      <c r="I63" s="435"/>
      <c r="J63" s="434">
        <v>6</v>
      </c>
      <c r="K63" s="435"/>
    </row>
    <row r="64" spans="1:11" ht="47.25" customHeight="1" x14ac:dyDescent="0.25">
      <c r="A64" s="160" t="s">
        <v>666</v>
      </c>
      <c r="B64" s="395" t="s">
        <v>703</v>
      </c>
      <c r="C64" s="395"/>
      <c r="D64" s="161">
        <v>1963.87</v>
      </c>
      <c r="E64" s="162"/>
      <c r="F64" s="431">
        <f>D64*E64</f>
        <v>0</v>
      </c>
      <c r="G64" s="431"/>
      <c r="H64" s="444"/>
      <c r="I64" s="444"/>
      <c r="J64" s="431">
        <f>D64*H64</f>
        <v>0</v>
      </c>
      <c r="K64" s="431"/>
    </row>
    <row r="65" spans="1:11" ht="16.5" customHeight="1" x14ac:dyDescent="0.25">
      <c r="A65" s="160" t="s">
        <v>667</v>
      </c>
      <c r="B65" s="395" t="s">
        <v>668</v>
      </c>
      <c r="C65" s="395"/>
      <c r="D65" s="161">
        <v>243.86</v>
      </c>
      <c r="E65" s="162"/>
      <c r="F65" s="431">
        <f t="shared" ref="F65:F87" si="2">D65*E65</f>
        <v>0</v>
      </c>
      <c r="G65" s="431"/>
      <c r="H65" s="444"/>
      <c r="I65" s="444"/>
      <c r="J65" s="431">
        <f t="shared" ref="J65:J87" si="3">D65*H65</f>
        <v>0</v>
      </c>
      <c r="K65" s="431"/>
    </row>
    <row r="66" spans="1:11" ht="16.5" customHeight="1" x14ac:dyDescent="0.25">
      <c r="A66" s="160" t="s">
        <v>669</v>
      </c>
      <c r="B66" s="395" t="s">
        <v>670</v>
      </c>
      <c r="C66" s="395"/>
      <c r="D66" s="161">
        <v>398.96</v>
      </c>
      <c r="E66" s="162"/>
      <c r="F66" s="431">
        <f t="shared" si="2"/>
        <v>0</v>
      </c>
      <c r="G66" s="431"/>
      <c r="H66" s="444"/>
      <c r="I66" s="444"/>
      <c r="J66" s="431">
        <f t="shared" si="3"/>
        <v>0</v>
      </c>
      <c r="K66" s="431"/>
    </row>
    <row r="67" spans="1:11" ht="16.5" customHeight="1" x14ac:dyDescent="0.25">
      <c r="A67" s="160" t="s">
        <v>671</v>
      </c>
      <c r="B67" s="395" t="s">
        <v>672</v>
      </c>
      <c r="C67" s="395"/>
      <c r="D67" s="161">
        <v>369.66</v>
      </c>
      <c r="E67" s="162"/>
      <c r="F67" s="431">
        <f t="shared" si="2"/>
        <v>0</v>
      </c>
      <c r="G67" s="431"/>
      <c r="H67" s="444"/>
      <c r="I67" s="444"/>
      <c r="J67" s="431">
        <f t="shared" si="3"/>
        <v>0</v>
      </c>
      <c r="K67" s="431"/>
    </row>
    <row r="68" spans="1:11" ht="16.5" customHeight="1" x14ac:dyDescent="0.25">
      <c r="A68" s="160" t="s">
        <v>673</v>
      </c>
      <c r="B68" s="395" t="s">
        <v>674</v>
      </c>
      <c r="C68" s="395"/>
      <c r="D68" s="161">
        <v>846.07</v>
      </c>
      <c r="E68" s="162"/>
      <c r="F68" s="431">
        <f t="shared" si="2"/>
        <v>0</v>
      </c>
      <c r="G68" s="431"/>
      <c r="H68" s="444"/>
      <c r="I68" s="444"/>
      <c r="J68" s="431">
        <f t="shared" si="3"/>
        <v>0</v>
      </c>
      <c r="K68" s="431"/>
    </row>
    <row r="69" spans="1:11" ht="16.5" customHeight="1" x14ac:dyDescent="0.25">
      <c r="A69" s="160" t="s">
        <v>675</v>
      </c>
      <c r="B69" s="395" t="s">
        <v>676</v>
      </c>
      <c r="C69" s="395"/>
      <c r="D69" s="161">
        <v>874.52</v>
      </c>
      <c r="E69" s="162"/>
      <c r="F69" s="431">
        <f t="shared" si="2"/>
        <v>0</v>
      </c>
      <c r="G69" s="431"/>
      <c r="H69" s="444"/>
      <c r="I69" s="444"/>
      <c r="J69" s="431">
        <f t="shared" si="3"/>
        <v>0</v>
      </c>
      <c r="K69" s="431"/>
    </row>
    <row r="70" spans="1:11" ht="16.5" customHeight="1" x14ac:dyDescent="0.25">
      <c r="A70" s="160" t="s">
        <v>677</v>
      </c>
      <c r="B70" s="395" t="s">
        <v>678</v>
      </c>
      <c r="C70" s="395"/>
      <c r="D70" s="161">
        <v>1033.43</v>
      </c>
      <c r="E70" s="162"/>
      <c r="F70" s="431">
        <f t="shared" si="2"/>
        <v>0</v>
      </c>
      <c r="G70" s="431"/>
      <c r="H70" s="444"/>
      <c r="I70" s="444"/>
      <c r="J70" s="431">
        <f t="shared" si="3"/>
        <v>0</v>
      </c>
      <c r="K70" s="431"/>
    </row>
    <row r="71" spans="1:11" ht="16.5" customHeight="1" x14ac:dyDescent="0.25">
      <c r="A71" s="160" t="s">
        <v>679</v>
      </c>
      <c r="B71" s="395" t="s">
        <v>680</v>
      </c>
      <c r="C71" s="395"/>
      <c r="D71" s="161">
        <v>561.79999999999995</v>
      </c>
      <c r="E71" s="162"/>
      <c r="F71" s="431">
        <f t="shared" si="2"/>
        <v>0</v>
      </c>
      <c r="G71" s="431"/>
      <c r="H71" s="444"/>
      <c r="I71" s="444"/>
      <c r="J71" s="431">
        <f t="shared" si="3"/>
        <v>0</v>
      </c>
      <c r="K71" s="431"/>
    </row>
    <row r="72" spans="1:11" ht="16.5" customHeight="1" x14ac:dyDescent="0.25">
      <c r="A72" s="160" t="s">
        <v>681</v>
      </c>
      <c r="B72" s="395" t="s">
        <v>682</v>
      </c>
      <c r="C72" s="395"/>
      <c r="D72" s="161">
        <v>50.47</v>
      </c>
      <c r="E72" s="162"/>
      <c r="F72" s="431">
        <f t="shared" si="2"/>
        <v>0</v>
      </c>
      <c r="G72" s="431"/>
      <c r="H72" s="444"/>
      <c r="I72" s="444"/>
      <c r="J72" s="431">
        <f t="shared" si="3"/>
        <v>0</v>
      </c>
      <c r="K72" s="431"/>
    </row>
    <row r="73" spans="1:11" ht="16.5" customHeight="1" x14ac:dyDescent="0.25">
      <c r="A73" s="160" t="s">
        <v>683</v>
      </c>
      <c r="B73" s="395" t="s">
        <v>684</v>
      </c>
      <c r="C73" s="395"/>
      <c r="D73" s="161">
        <v>23.39</v>
      </c>
      <c r="E73" s="162"/>
      <c r="F73" s="431">
        <f t="shared" si="2"/>
        <v>0</v>
      </c>
      <c r="G73" s="431"/>
      <c r="H73" s="444"/>
      <c r="I73" s="444"/>
      <c r="J73" s="431">
        <f t="shared" si="3"/>
        <v>0</v>
      </c>
      <c r="K73" s="431"/>
    </row>
    <row r="74" spans="1:11" ht="16.5" customHeight="1" x14ac:dyDescent="0.25">
      <c r="A74" s="160" t="s">
        <v>685</v>
      </c>
      <c r="B74" s="395" t="s">
        <v>686</v>
      </c>
      <c r="C74" s="395"/>
      <c r="D74" s="161">
        <v>99.37</v>
      </c>
      <c r="E74" s="162"/>
      <c r="F74" s="431">
        <f t="shared" si="2"/>
        <v>0</v>
      </c>
      <c r="G74" s="431"/>
      <c r="H74" s="444"/>
      <c r="I74" s="444"/>
      <c r="J74" s="431">
        <f t="shared" si="3"/>
        <v>0</v>
      </c>
      <c r="K74" s="431"/>
    </row>
    <row r="75" spans="1:11" ht="16.5" customHeight="1" x14ac:dyDescent="0.25">
      <c r="A75" s="160" t="s">
        <v>687</v>
      </c>
      <c r="B75" s="395" t="s">
        <v>688</v>
      </c>
      <c r="C75" s="395"/>
      <c r="D75" s="161">
        <v>38.090000000000003</v>
      </c>
      <c r="E75" s="162"/>
      <c r="F75" s="431">
        <f t="shared" si="2"/>
        <v>0</v>
      </c>
      <c r="G75" s="431"/>
      <c r="H75" s="444"/>
      <c r="I75" s="444"/>
      <c r="J75" s="431">
        <f t="shared" si="3"/>
        <v>0</v>
      </c>
      <c r="K75" s="431"/>
    </row>
    <row r="76" spans="1:11" ht="16.5" customHeight="1" x14ac:dyDescent="0.25">
      <c r="A76" s="160" t="s">
        <v>689</v>
      </c>
      <c r="B76" s="395" t="s">
        <v>690</v>
      </c>
      <c r="C76" s="395"/>
      <c r="D76" s="161">
        <v>30.71</v>
      </c>
      <c r="E76" s="162"/>
      <c r="F76" s="431">
        <f t="shared" si="2"/>
        <v>0</v>
      </c>
      <c r="G76" s="431"/>
      <c r="H76" s="444"/>
      <c r="I76" s="444"/>
      <c r="J76" s="431">
        <f t="shared" si="3"/>
        <v>0</v>
      </c>
      <c r="K76" s="431"/>
    </row>
    <row r="77" spans="1:11" ht="16.5" customHeight="1" x14ac:dyDescent="0.25">
      <c r="A77" s="160" t="s">
        <v>691</v>
      </c>
      <c r="B77" s="395" t="s">
        <v>692</v>
      </c>
      <c r="C77" s="395"/>
      <c r="D77" s="161">
        <v>304.02999999999997</v>
      </c>
      <c r="E77" s="162"/>
      <c r="F77" s="431">
        <f t="shared" si="2"/>
        <v>0</v>
      </c>
      <c r="G77" s="431"/>
      <c r="H77" s="444"/>
      <c r="I77" s="444"/>
      <c r="J77" s="431">
        <f t="shared" si="3"/>
        <v>0</v>
      </c>
      <c r="K77" s="431"/>
    </row>
    <row r="78" spans="1:11" ht="16.5" customHeight="1" x14ac:dyDescent="0.25">
      <c r="A78" s="160" t="s">
        <v>693</v>
      </c>
      <c r="B78" s="395" t="s">
        <v>694</v>
      </c>
      <c r="C78" s="395"/>
      <c r="D78" s="161">
        <v>404.39</v>
      </c>
      <c r="E78" s="162"/>
      <c r="F78" s="431">
        <f t="shared" si="2"/>
        <v>0</v>
      </c>
      <c r="G78" s="431"/>
      <c r="H78" s="444"/>
      <c r="I78" s="444"/>
      <c r="J78" s="431">
        <f t="shared" si="3"/>
        <v>0</v>
      </c>
      <c r="K78" s="431"/>
    </row>
    <row r="79" spans="1:11" ht="16.5" customHeight="1" x14ac:dyDescent="0.25">
      <c r="A79" s="160" t="s">
        <v>695</v>
      </c>
      <c r="B79" s="395" t="s">
        <v>696</v>
      </c>
      <c r="C79" s="395"/>
      <c r="D79" s="161">
        <v>424</v>
      </c>
      <c r="E79" s="162"/>
      <c r="F79" s="431">
        <f t="shared" si="2"/>
        <v>0</v>
      </c>
      <c r="G79" s="431"/>
      <c r="H79" s="444"/>
      <c r="I79" s="444"/>
      <c r="J79" s="431">
        <f t="shared" si="3"/>
        <v>0</v>
      </c>
      <c r="K79" s="431"/>
    </row>
    <row r="80" spans="1:11" ht="16.5" customHeight="1" x14ac:dyDescent="0.25">
      <c r="A80" s="160" t="s">
        <v>697</v>
      </c>
      <c r="B80" s="395" t="s">
        <v>698</v>
      </c>
      <c r="C80" s="395"/>
      <c r="D80" s="161">
        <v>2273.88</v>
      </c>
      <c r="E80" s="162"/>
      <c r="F80" s="431">
        <f t="shared" si="2"/>
        <v>0</v>
      </c>
      <c r="G80" s="431"/>
      <c r="H80" s="444"/>
      <c r="I80" s="444"/>
      <c r="J80" s="431">
        <f t="shared" si="3"/>
        <v>0</v>
      </c>
      <c r="K80" s="431"/>
    </row>
    <row r="81" spans="1:11" ht="16.5" customHeight="1" x14ac:dyDescent="0.25">
      <c r="A81" s="160" t="s">
        <v>705</v>
      </c>
      <c r="B81" s="395" t="s">
        <v>704</v>
      </c>
      <c r="C81" s="395"/>
      <c r="D81" s="161">
        <v>4133.33</v>
      </c>
      <c r="E81" s="162"/>
      <c r="F81" s="431">
        <f t="shared" si="2"/>
        <v>0</v>
      </c>
      <c r="G81" s="431"/>
      <c r="H81" s="444"/>
      <c r="I81" s="444"/>
      <c r="J81" s="431">
        <f t="shared" si="3"/>
        <v>0</v>
      </c>
      <c r="K81" s="431"/>
    </row>
    <row r="82" spans="1:11" ht="15.75" x14ac:dyDescent="0.25">
      <c r="A82" s="160" t="s">
        <v>706</v>
      </c>
      <c r="B82" s="395" t="s">
        <v>710</v>
      </c>
      <c r="C82" s="395"/>
      <c r="D82" s="161">
        <v>2777.78</v>
      </c>
      <c r="E82" s="162"/>
      <c r="F82" s="431">
        <f t="shared" si="2"/>
        <v>0</v>
      </c>
      <c r="G82" s="431"/>
      <c r="H82" s="444"/>
      <c r="I82" s="444"/>
      <c r="J82" s="431">
        <f t="shared" si="3"/>
        <v>0</v>
      </c>
      <c r="K82" s="431"/>
    </row>
    <row r="83" spans="1:11" ht="15.75" x14ac:dyDescent="0.25">
      <c r="A83" s="160" t="s">
        <v>707</v>
      </c>
      <c r="B83" s="395" t="s">
        <v>711</v>
      </c>
      <c r="C83" s="395"/>
      <c r="D83" s="161">
        <v>3265.55</v>
      </c>
      <c r="E83" s="162"/>
      <c r="F83" s="431">
        <f t="shared" si="2"/>
        <v>0</v>
      </c>
      <c r="G83" s="431"/>
      <c r="H83" s="444"/>
      <c r="I83" s="444"/>
      <c r="J83" s="431">
        <f t="shared" si="3"/>
        <v>0</v>
      </c>
      <c r="K83" s="431"/>
    </row>
    <row r="84" spans="1:11" ht="15.75" x14ac:dyDescent="0.25">
      <c r="A84" s="160" t="s">
        <v>708</v>
      </c>
      <c r="B84" s="395" t="s">
        <v>712</v>
      </c>
      <c r="C84" s="395"/>
      <c r="D84" s="161">
        <v>28356.32</v>
      </c>
      <c r="E84" s="162"/>
      <c r="F84" s="431">
        <f t="shared" si="2"/>
        <v>0</v>
      </c>
      <c r="G84" s="431"/>
      <c r="H84" s="444"/>
      <c r="I84" s="444"/>
      <c r="J84" s="431">
        <f t="shared" si="3"/>
        <v>0</v>
      </c>
      <c r="K84" s="431"/>
    </row>
    <row r="85" spans="1:11" ht="16.5" customHeight="1" x14ac:dyDescent="0.25">
      <c r="A85" s="160" t="s">
        <v>709</v>
      </c>
      <c r="B85" s="395" t="s">
        <v>713</v>
      </c>
      <c r="C85" s="395"/>
      <c r="D85" s="161">
        <v>1207.42</v>
      </c>
      <c r="E85" s="162"/>
      <c r="F85" s="431">
        <f t="shared" si="2"/>
        <v>0</v>
      </c>
      <c r="G85" s="431"/>
      <c r="H85" s="444"/>
      <c r="I85" s="444"/>
      <c r="J85" s="431">
        <f t="shared" si="3"/>
        <v>0</v>
      </c>
      <c r="K85" s="431"/>
    </row>
    <row r="86" spans="1:11" ht="16.5" customHeight="1" x14ac:dyDescent="0.25">
      <c r="A86" s="160" t="s">
        <v>699</v>
      </c>
      <c r="B86" s="395" t="s">
        <v>700</v>
      </c>
      <c r="C86" s="395"/>
      <c r="D86" s="161">
        <v>9.31</v>
      </c>
      <c r="E86" s="162"/>
      <c r="F86" s="431">
        <f t="shared" si="2"/>
        <v>0</v>
      </c>
      <c r="G86" s="431"/>
      <c r="H86" s="444"/>
      <c r="I86" s="444"/>
      <c r="J86" s="431">
        <f t="shared" si="3"/>
        <v>0</v>
      </c>
      <c r="K86" s="431"/>
    </row>
    <row r="87" spans="1:11" ht="16.5" customHeight="1" x14ac:dyDescent="0.25">
      <c r="A87" s="160" t="s">
        <v>701</v>
      </c>
      <c r="B87" s="395" t="s">
        <v>702</v>
      </c>
      <c r="C87" s="395"/>
      <c r="D87" s="161">
        <v>52.26</v>
      </c>
      <c r="E87" s="162"/>
      <c r="F87" s="431">
        <f t="shared" si="2"/>
        <v>0</v>
      </c>
      <c r="G87" s="431"/>
      <c r="H87" s="444"/>
      <c r="I87" s="444"/>
      <c r="J87" s="431">
        <f t="shared" si="3"/>
        <v>0</v>
      </c>
      <c r="K87" s="431"/>
    </row>
    <row r="88" spans="1:11" ht="15" customHeight="1" x14ac:dyDescent="0.25">
      <c r="A88" s="422" t="s">
        <v>714</v>
      </c>
      <c r="B88" s="422"/>
      <c r="C88" s="422"/>
      <c r="D88" s="422"/>
      <c r="E88" s="422"/>
      <c r="F88" s="431">
        <f>SUM(F64:G87)</f>
        <v>0</v>
      </c>
      <c r="G88" s="431"/>
      <c r="H88" s="154"/>
      <c r="I88" s="164"/>
      <c r="J88" s="431">
        <f>SUM(J64:K87)</f>
        <v>0</v>
      </c>
      <c r="K88" s="431"/>
    </row>
    <row r="89" spans="1:11" ht="15" customHeight="1" x14ac:dyDescent="0.25">
      <c r="A89" s="422" t="s">
        <v>753</v>
      </c>
      <c r="B89" s="422"/>
      <c r="C89" s="422"/>
      <c r="D89" s="422"/>
      <c r="E89" s="422"/>
      <c r="F89" s="431">
        <f>F88+F57</f>
        <v>961.48749999999995</v>
      </c>
      <c r="G89" s="431"/>
      <c r="H89" s="154"/>
      <c r="I89" s="164"/>
      <c r="J89" s="431">
        <f>J88+J57</f>
        <v>1922.9749999999999</v>
      </c>
      <c r="K89" s="431"/>
    </row>
    <row r="90" spans="1:11" x14ac:dyDescent="0.25">
      <c r="A90" s="413" t="s">
        <v>715</v>
      </c>
      <c r="B90" s="414"/>
      <c r="C90" s="414"/>
      <c r="D90" s="414"/>
      <c r="E90" s="414"/>
      <c r="F90" s="414"/>
      <c r="G90" s="414"/>
      <c r="H90" s="414"/>
      <c r="I90" s="414"/>
      <c r="J90" s="414"/>
      <c r="K90" s="415"/>
    </row>
    <row r="91" spans="1:11" x14ac:dyDescent="0.25">
      <c r="A91" s="416"/>
      <c r="B91" s="417"/>
      <c r="C91" s="417"/>
      <c r="D91" s="417"/>
      <c r="E91" s="417"/>
      <c r="F91" s="417"/>
      <c r="G91" s="417"/>
      <c r="H91" s="417"/>
      <c r="I91" s="417"/>
      <c r="J91" s="417"/>
      <c r="K91" s="418"/>
    </row>
    <row r="92" spans="1:11" x14ac:dyDescent="0.25">
      <c r="A92" s="419"/>
      <c r="B92" s="420"/>
      <c r="C92" s="420"/>
      <c r="D92" s="420"/>
      <c r="E92" s="420"/>
      <c r="F92" s="420"/>
      <c r="G92" s="420"/>
      <c r="H92" s="420"/>
      <c r="I92" s="420"/>
      <c r="J92" s="420"/>
      <c r="K92" s="421"/>
    </row>
    <row r="93" spans="1:11" x14ac:dyDescent="0.25">
      <c r="A93" s="445" t="s">
        <v>755</v>
      </c>
      <c r="B93" s="445"/>
      <c r="C93" s="445"/>
      <c r="D93" s="445"/>
      <c r="E93" s="445"/>
      <c r="F93" s="445"/>
      <c r="G93" s="445"/>
      <c r="H93" s="445"/>
      <c r="I93" s="445"/>
      <c r="J93" s="445"/>
      <c r="K93" s="445"/>
    </row>
    <row r="94" spans="1:11" x14ac:dyDescent="0.25">
      <c r="A94" s="446"/>
      <c r="B94" s="446"/>
      <c r="C94" s="446"/>
      <c r="D94" s="446"/>
      <c r="E94" s="446"/>
      <c r="F94" s="446"/>
      <c r="G94" s="446"/>
      <c r="H94" s="446"/>
      <c r="I94" s="446"/>
      <c r="J94" s="446"/>
      <c r="K94" s="446"/>
    </row>
    <row r="95" spans="1:11" x14ac:dyDescent="0.25">
      <c r="A95" s="446"/>
      <c r="B95" s="446"/>
      <c r="C95" s="446"/>
      <c r="D95" s="446"/>
      <c r="E95" s="446"/>
      <c r="F95" s="446"/>
      <c r="G95" s="446"/>
      <c r="H95" s="446"/>
      <c r="I95" s="446"/>
      <c r="J95" s="446"/>
      <c r="K95" s="446"/>
    </row>
    <row r="96" spans="1:11" x14ac:dyDescent="0.25">
      <c r="A96" s="446"/>
      <c r="B96" s="446"/>
      <c r="C96" s="446"/>
      <c r="D96" s="446"/>
      <c r="E96" s="446"/>
      <c r="F96" s="446"/>
      <c r="G96" s="446"/>
      <c r="H96" s="446"/>
      <c r="I96" s="446"/>
      <c r="J96" s="446"/>
      <c r="K96" s="446"/>
    </row>
    <row r="97" spans="1:11" ht="11.25" customHeight="1" x14ac:dyDescent="0.25">
      <c r="A97" s="446"/>
      <c r="B97" s="446"/>
      <c r="C97" s="446"/>
      <c r="D97" s="446"/>
      <c r="E97" s="446"/>
      <c r="F97" s="446"/>
      <c r="G97" s="446"/>
      <c r="H97" s="446"/>
      <c r="I97" s="446"/>
      <c r="J97" s="446"/>
      <c r="K97" s="446"/>
    </row>
    <row r="98" spans="1:11" x14ac:dyDescent="0.25">
      <c r="A98" s="446"/>
      <c r="B98" s="446"/>
      <c r="C98" s="446"/>
      <c r="D98" s="446"/>
      <c r="E98" s="446"/>
      <c r="F98" s="446"/>
      <c r="G98" s="446"/>
      <c r="H98" s="446"/>
      <c r="I98" s="446"/>
      <c r="J98" s="446"/>
      <c r="K98" s="446"/>
    </row>
    <row r="99" spans="1:11" x14ac:dyDescent="0.25">
      <c r="A99" s="446"/>
      <c r="B99" s="446"/>
      <c r="C99" s="446"/>
      <c r="D99" s="446"/>
      <c r="E99" s="446"/>
      <c r="F99" s="446"/>
      <c r="G99" s="446"/>
      <c r="H99" s="446"/>
      <c r="I99" s="446"/>
      <c r="J99" s="446"/>
      <c r="K99" s="446"/>
    </row>
    <row r="100" spans="1:11" x14ac:dyDescent="0.25">
      <c r="A100" s="446"/>
      <c r="B100" s="446"/>
      <c r="C100" s="446"/>
      <c r="D100" s="446"/>
      <c r="E100" s="446"/>
      <c r="F100" s="446"/>
      <c r="G100" s="446"/>
      <c r="H100" s="446"/>
      <c r="I100" s="446"/>
      <c r="J100" s="446"/>
      <c r="K100" s="446"/>
    </row>
    <row r="101" spans="1:11" x14ac:dyDescent="0.25">
      <c r="A101" s="446"/>
      <c r="B101" s="446"/>
      <c r="C101" s="446"/>
      <c r="D101" s="446"/>
      <c r="E101" s="446"/>
      <c r="F101" s="446"/>
      <c r="G101" s="446"/>
      <c r="H101" s="446"/>
      <c r="I101" s="446"/>
      <c r="J101" s="446"/>
      <c r="K101" s="446"/>
    </row>
    <row r="102" spans="1:11" x14ac:dyDescent="0.25">
      <c r="A102" s="446"/>
      <c r="B102" s="446"/>
      <c r="C102" s="446"/>
      <c r="D102" s="446"/>
      <c r="E102" s="446"/>
      <c r="F102" s="446"/>
      <c r="G102" s="446"/>
      <c r="H102" s="446"/>
      <c r="I102" s="446"/>
      <c r="J102" s="446"/>
      <c r="K102" s="446"/>
    </row>
    <row r="103" spans="1:11" x14ac:dyDescent="0.25">
      <c r="A103" s="446"/>
      <c r="B103" s="446"/>
      <c r="C103" s="446"/>
      <c r="D103" s="446"/>
      <c r="E103" s="446"/>
      <c r="F103" s="446"/>
      <c r="G103" s="446"/>
      <c r="H103" s="446"/>
      <c r="I103" s="446"/>
      <c r="J103" s="446"/>
      <c r="K103" s="446"/>
    </row>
    <row r="104" spans="1:11" x14ac:dyDescent="0.25">
      <c r="A104" s="446"/>
      <c r="B104" s="446"/>
      <c r="C104" s="446"/>
      <c r="D104" s="446"/>
      <c r="E104" s="446"/>
      <c r="F104" s="446"/>
      <c r="G104" s="446"/>
      <c r="H104" s="446"/>
      <c r="I104" s="446"/>
      <c r="J104" s="446"/>
      <c r="K104" s="446"/>
    </row>
    <row r="105" spans="1:11" x14ac:dyDescent="0.25">
      <c r="A105" s="446"/>
      <c r="B105" s="446"/>
      <c r="C105" s="446"/>
      <c r="D105" s="446"/>
      <c r="E105" s="446"/>
      <c r="F105" s="446"/>
      <c r="G105" s="446"/>
      <c r="H105" s="446"/>
      <c r="I105" s="446"/>
      <c r="J105" s="446"/>
      <c r="K105" s="446"/>
    </row>
    <row r="106" spans="1:11" x14ac:dyDescent="0.25">
      <c r="A106" s="446"/>
      <c r="B106" s="446"/>
      <c r="C106" s="446"/>
      <c r="D106" s="446"/>
      <c r="E106" s="446"/>
      <c r="F106" s="446"/>
      <c r="G106" s="446"/>
      <c r="H106" s="446"/>
      <c r="I106" s="446"/>
      <c r="J106" s="446"/>
      <c r="K106" s="446"/>
    </row>
    <row r="107" spans="1:11" x14ac:dyDescent="0.25">
      <c r="A107" s="446"/>
      <c r="B107" s="446"/>
      <c r="C107" s="446"/>
      <c r="D107" s="446"/>
      <c r="E107" s="446"/>
      <c r="F107" s="446"/>
      <c r="G107" s="446"/>
      <c r="H107" s="446"/>
      <c r="I107" s="446"/>
      <c r="J107" s="446"/>
      <c r="K107" s="446"/>
    </row>
    <row r="108" spans="1:11" x14ac:dyDescent="0.25">
      <c r="A108" s="446"/>
      <c r="B108" s="446"/>
      <c r="C108" s="446"/>
      <c r="D108" s="446"/>
      <c r="E108" s="446"/>
      <c r="F108" s="446"/>
      <c r="G108" s="446"/>
      <c r="H108" s="446"/>
      <c r="I108" s="446"/>
      <c r="J108" s="446"/>
      <c r="K108" s="446"/>
    </row>
    <row r="109" spans="1:11" x14ac:dyDescent="0.25">
      <c r="A109" s="446"/>
      <c r="B109" s="446"/>
      <c r="C109" s="446"/>
      <c r="D109" s="446"/>
      <c r="E109" s="446"/>
      <c r="F109" s="446"/>
      <c r="G109" s="446"/>
      <c r="H109" s="446"/>
      <c r="I109" s="446"/>
      <c r="J109" s="446"/>
      <c r="K109" s="446"/>
    </row>
    <row r="110" spans="1:11" x14ac:dyDescent="0.25">
      <c r="A110" s="446"/>
      <c r="B110" s="446"/>
      <c r="C110" s="446"/>
      <c r="D110" s="446"/>
      <c r="E110" s="446"/>
      <c r="F110" s="446"/>
      <c r="G110" s="446"/>
      <c r="H110" s="446"/>
      <c r="I110" s="446"/>
      <c r="J110" s="446"/>
      <c r="K110" s="446"/>
    </row>
    <row r="111" spans="1:11" x14ac:dyDescent="0.25">
      <c r="A111" s="446"/>
      <c r="B111" s="446"/>
      <c r="C111" s="446"/>
      <c r="D111" s="446"/>
      <c r="E111" s="446"/>
      <c r="F111" s="446"/>
      <c r="G111" s="446"/>
      <c r="H111" s="446"/>
      <c r="I111" s="446"/>
      <c r="J111" s="446"/>
      <c r="K111" s="446"/>
    </row>
    <row r="112" spans="1:11" x14ac:dyDescent="0.25">
      <c r="A112" s="446"/>
      <c r="B112" s="446"/>
      <c r="C112" s="446"/>
      <c r="D112" s="446"/>
      <c r="E112" s="446"/>
      <c r="F112" s="446"/>
      <c r="G112" s="446"/>
      <c r="H112" s="446"/>
      <c r="I112" s="446"/>
      <c r="J112" s="446"/>
      <c r="K112" s="446"/>
    </row>
    <row r="113" spans="1:11" x14ac:dyDescent="0.25">
      <c r="A113" s="446"/>
      <c r="B113" s="446"/>
      <c r="C113" s="446"/>
      <c r="D113" s="446"/>
      <c r="E113" s="446"/>
      <c r="F113" s="446"/>
      <c r="G113" s="446"/>
      <c r="H113" s="446"/>
      <c r="I113" s="446"/>
      <c r="J113" s="446"/>
      <c r="K113" s="446"/>
    </row>
    <row r="114" spans="1:11" x14ac:dyDescent="0.25">
      <c r="A114" s="446"/>
      <c r="B114" s="446"/>
      <c r="C114" s="446"/>
      <c r="D114" s="446"/>
      <c r="E114" s="446"/>
      <c r="F114" s="446"/>
      <c r="G114" s="446"/>
      <c r="H114" s="446"/>
      <c r="I114" s="446"/>
      <c r="J114" s="446"/>
      <c r="K114" s="446"/>
    </row>
    <row r="115" spans="1:11" x14ac:dyDescent="0.25">
      <c r="A115" s="446"/>
      <c r="B115" s="446"/>
      <c r="C115" s="446"/>
      <c r="D115" s="446"/>
      <c r="E115" s="446"/>
      <c r="F115" s="446"/>
      <c r="G115" s="446"/>
      <c r="H115" s="446"/>
      <c r="I115" s="446"/>
      <c r="J115" s="446"/>
      <c r="K115" s="446"/>
    </row>
    <row r="116" spans="1:11" x14ac:dyDescent="0.25">
      <c r="A116" s="446"/>
      <c r="B116" s="446"/>
      <c r="C116" s="446"/>
      <c r="D116" s="446"/>
      <c r="E116" s="446"/>
      <c r="F116" s="446"/>
      <c r="G116" s="446"/>
      <c r="H116" s="446"/>
      <c r="I116" s="446"/>
      <c r="J116" s="446"/>
      <c r="K116" s="446"/>
    </row>
    <row r="117" spans="1:11" x14ac:dyDescent="0.25">
      <c r="A117" s="446"/>
      <c r="B117" s="446"/>
      <c r="C117" s="446"/>
      <c r="D117" s="446"/>
      <c r="E117" s="446"/>
      <c r="F117" s="446"/>
      <c r="G117" s="446"/>
      <c r="H117" s="446"/>
      <c r="I117" s="446"/>
      <c r="J117" s="446"/>
      <c r="K117" s="446"/>
    </row>
    <row r="118" spans="1:11" x14ac:dyDescent="0.25">
      <c r="A118" s="446"/>
      <c r="B118" s="446"/>
      <c r="C118" s="446"/>
      <c r="D118" s="446"/>
      <c r="E118" s="446"/>
      <c r="F118" s="446"/>
      <c r="G118" s="446"/>
      <c r="H118" s="446"/>
      <c r="I118" s="446"/>
      <c r="J118" s="446"/>
      <c r="K118" s="446"/>
    </row>
    <row r="119" spans="1:11" x14ac:dyDescent="0.25">
      <c r="A119" s="446"/>
      <c r="B119" s="446"/>
      <c r="C119" s="446"/>
      <c r="D119" s="446"/>
      <c r="E119" s="446"/>
      <c r="F119" s="446"/>
      <c r="G119" s="446"/>
      <c r="H119" s="446"/>
      <c r="I119" s="446"/>
      <c r="J119" s="446"/>
      <c r="K119" s="446"/>
    </row>
    <row r="120" spans="1:11" x14ac:dyDescent="0.25">
      <c r="A120" s="446"/>
      <c r="B120" s="446"/>
      <c r="C120" s="446"/>
      <c r="D120" s="446"/>
      <c r="E120" s="446"/>
      <c r="F120" s="446"/>
      <c r="G120" s="446"/>
      <c r="H120" s="446"/>
      <c r="I120" s="446"/>
      <c r="J120" s="446"/>
      <c r="K120" s="446"/>
    </row>
    <row r="121" spans="1:11" x14ac:dyDescent="0.25">
      <c r="A121" s="446"/>
      <c r="B121" s="446"/>
      <c r="C121" s="446"/>
      <c r="D121" s="446"/>
      <c r="E121" s="446"/>
      <c r="F121" s="446"/>
      <c r="G121" s="446"/>
      <c r="H121" s="446"/>
      <c r="I121" s="446"/>
      <c r="J121" s="446"/>
      <c r="K121" s="446"/>
    </row>
    <row r="122" spans="1:11" x14ac:dyDescent="0.25">
      <c r="A122" s="446"/>
      <c r="B122" s="446"/>
      <c r="C122" s="446"/>
      <c r="D122" s="446"/>
      <c r="E122" s="446"/>
      <c r="F122" s="446"/>
      <c r="G122" s="446"/>
      <c r="H122" s="446"/>
      <c r="I122" s="446"/>
      <c r="J122" s="446"/>
      <c r="K122" s="446"/>
    </row>
    <row r="123" spans="1:11" x14ac:dyDescent="0.25">
      <c r="A123" s="446"/>
      <c r="B123" s="446"/>
      <c r="C123" s="446"/>
      <c r="D123" s="446"/>
      <c r="E123" s="446"/>
      <c r="F123" s="446"/>
      <c r="G123" s="446"/>
      <c r="H123" s="446"/>
      <c r="I123" s="446"/>
      <c r="J123" s="446"/>
      <c r="K123" s="446"/>
    </row>
    <row r="124" spans="1:11" x14ac:dyDescent="0.25">
      <c r="A124" s="446"/>
      <c r="B124" s="446"/>
      <c r="C124" s="446"/>
      <c r="D124" s="446"/>
      <c r="E124" s="446"/>
      <c r="F124" s="446"/>
      <c r="G124" s="446"/>
      <c r="H124" s="446"/>
      <c r="I124" s="446"/>
      <c r="J124" s="446"/>
      <c r="K124" s="446"/>
    </row>
    <row r="125" spans="1:11" x14ac:dyDescent="0.25">
      <c r="A125" s="446"/>
      <c r="B125" s="446"/>
      <c r="C125" s="446"/>
      <c r="D125" s="446"/>
      <c r="E125" s="446"/>
      <c r="F125" s="446"/>
      <c r="G125" s="446"/>
      <c r="H125" s="446"/>
      <c r="I125" s="446"/>
      <c r="J125" s="446"/>
      <c r="K125" s="446"/>
    </row>
    <row r="126" spans="1:11" x14ac:dyDescent="0.25">
      <c r="A126" s="446"/>
      <c r="B126" s="446"/>
      <c r="C126" s="446"/>
      <c r="D126" s="446"/>
      <c r="E126" s="446"/>
      <c r="F126" s="446"/>
      <c r="G126" s="446"/>
      <c r="H126" s="446"/>
      <c r="I126" s="446"/>
      <c r="J126" s="446"/>
      <c r="K126" s="446"/>
    </row>
    <row r="127" spans="1:11" x14ac:dyDescent="0.25">
      <c r="A127" s="446"/>
      <c r="B127" s="446"/>
      <c r="C127" s="446"/>
      <c r="D127" s="446"/>
      <c r="E127" s="446"/>
      <c r="F127" s="446"/>
      <c r="G127" s="446"/>
      <c r="H127" s="446"/>
      <c r="I127" s="446"/>
      <c r="J127" s="446"/>
      <c r="K127" s="446"/>
    </row>
    <row r="128" spans="1:11" x14ac:dyDescent="0.25">
      <c r="A128" s="446"/>
      <c r="B128" s="446"/>
      <c r="C128" s="446"/>
      <c r="D128" s="446"/>
      <c r="E128" s="446"/>
      <c r="F128" s="446"/>
      <c r="G128" s="446"/>
      <c r="H128" s="446"/>
      <c r="I128" s="446"/>
      <c r="J128" s="446"/>
      <c r="K128" s="446"/>
    </row>
    <row r="129" spans="1:11" x14ac:dyDescent="0.25">
      <c r="A129" s="446"/>
      <c r="B129" s="446"/>
      <c r="C129" s="446"/>
      <c r="D129" s="446"/>
      <c r="E129" s="446"/>
      <c r="F129" s="446"/>
      <c r="G129" s="446"/>
      <c r="H129" s="446"/>
      <c r="I129" s="446"/>
      <c r="J129" s="446"/>
      <c r="K129" s="446"/>
    </row>
    <row r="130" spans="1:11" x14ac:dyDescent="0.25">
      <c r="A130" s="446"/>
      <c r="B130" s="446"/>
      <c r="C130" s="446"/>
      <c r="D130" s="446"/>
      <c r="E130" s="446"/>
      <c r="F130" s="446"/>
      <c r="G130" s="446"/>
      <c r="H130" s="446"/>
      <c r="I130" s="446"/>
      <c r="J130" s="446"/>
      <c r="K130" s="446"/>
    </row>
    <row r="131" spans="1:11" x14ac:dyDescent="0.25">
      <c r="A131" s="446"/>
      <c r="B131" s="446"/>
      <c r="C131" s="446"/>
      <c r="D131" s="446"/>
      <c r="E131" s="446"/>
      <c r="F131" s="446"/>
      <c r="G131" s="446"/>
      <c r="H131" s="446"/>
      <c r="I131" s="446"/>
      <c r="J131" s="446"/>
      <c r="K131" s="446"/>
    </row>
    <row r="132" spans="1:11" x14ac:dyDescent="0.25">
      <c r="A132" s="446"/>
      <c r="B132" s="446"/>
      <c r="C132" s="446"/>
      <c r="D132" s="446"/>
      <c r="E132" s="446"/>
      <c r="F132" s="446"/>
      <c r="G132" s="446"/>
      <c r="H132" s="446"/>
      <c r="I132" s="446"/>
      <c r="J132" s="446"/>
      <c r="K132" s="446"/>
    </row>
    <row r="133" spans="1:11" x14ac:dyDescent="0.25">
      <c r="A133" s="446"/>
      <c r="B133" s="446"/>
      <c r="C133" s="446"/>
      <c r="D133" s="446"/>
      <c r="E133" s="446"/>
      <c r="F133" s="446"/>
      <c r="G133" s="446"/>
      <c r="H133" s="446"/>
      <c r="I133" s="446"/>
      <c r="J133" s="446"/>
      <c r="K133" s="446"/>
    </row>
    <row r="134" spans="1:11" x14ac:dyDescent="0.25">
      <c r="A134" s="446"/>
      <c r="B134" s="446"/>
      <c r="C134" s="446"/>
      <c r="D134" s="446"/>
      <c r="E134" s="446"/>
      <c r="F134" s="446"/>
      <c r="G134" s="446"/>
      <c r="H134" s="446"/>
      <c r="I134" s="446"/>
      <c r="J134" s="446"/>
      <c r="K134" s="446"/>
    </row>
    <row r="135" spans="1:11" x14ac:dyDescent="0.25">
      <c r="A135" s="446"/>
      <c r="B135" s="446"/>
      <c r="C135" s="446"/>
      <c r="D135" s="446"/>
      <c r="E135" s="446"/>
      <c r="F135" s="446"/>
      <c r="G135" s="446"/>
      <c r="H135" s="446"/>
      <c r="I135" s="446"/>
      <c r="J135" s="446"/>
      <c r="K135" s="446"/>
    </row>
    <row r="136" spans="1:11" x14ac:dyDescent="0.25">
      <c r="A136" s="446"/>
      <c r="B136" s="446"/>
      <c r="C136" s="446"/>
      <c r="D136" s="446"/>
      <c r="E136" s="446"/>
      <c r="F136" s="446"/>
      <c r="G136" s="446"/>
      <c r="H136" s="446"/>
      <c r="I136" s="446"/>
      <c r="J136" s="446"/>
      <c r="K136" s="446"/>
    </row>
    <row r="137" spans="1:11" x14ac:dyDescent="0.25">
      <c r="A137" s="446"/>
      <c r="B137" s="446"/>
      <c r="C137" s="446"/>
      <c r="D137" s="446"/>
      <c r="E137" s="446"/>
      <c r="F137" s="446"/>
      <c r="G137" s="446"/>
      <c r="H137" s="446"/>
      <c r="I137" s="446"/>
      <c r="J137" s="446"/>
      <c r="K137" s="446"/>
    </row>
    <row r="138" spans="1:11" x14ac:dyDescent="0.25">
      <c r="A138" s="446"/>
      <c r="B138" s="446"/>
      <c r="C138" s="446"/>
      <c r="D138" s="446"/>
      <c r="E138" s="446"/>
      <c r="F138" s="446"/>
      <c r="G138" s="446"/>
      <c r="H138" s="446"/>
      <c r="I138" s="446"/>
      <c r="J138" s="446"/>
      <c r="K138" s="446"/>
    </row>
    <row r="139" spans="1:11" x14ac:dyDescent="0.25">
      <c r="A139" s="446"/>
      <c r="B139" s="446"/>
      <c r="C139" s="446"/>
      <c r="D139" s="446"/>
      <c r="E139" s="446"/>
      <c r="F139" s="446"/>
      <c r="G139" s="446"/>
      <c r="H139" s="446"/>
      <c r="I139" s="446"/>
      <c r="J139" s="446"/>
      <c r="K139" s="446"/>
    </row>
    <row r="140" spans="1:11" x14ac:dyDescent="0.25">
      <c r="A140" s="446"/>
      <c r="B140" s="446"/>
      <c r="C140" s="446"/>
      <c r="D140" s="446"/>
      <c r="E140" s="446"/>
      <c r="F140" s="446"/>
      <c r="G140" s="446"/>
      <c r="H140" s="446"/>
      <c r="I140" s="446"/>
      <c r="J140" s="446"/>
      <c r="K140" s="446"/>
    </row>
    <row r="141" spans="1:11" x14ac:dyDescent="0.25">
      <c r="A141" s="446"/>
      <c r="B141" s="446"/>
      <c r="C141" s="446"/>
      <c r="D141" s="446"/>
      <c r="E141" s="446"/>
      <c r="F141" s="446"/>
      <c r="G141" s="446"/>
      <c r="H141" s="446"/>
      <c r="I141" s="446"/>
      <c r="J141" s="446"/>
      <c r="K141" s="446"/>
    </row>
    <row r="142" spans="1:11" x14ac:dyDescent="0.25">
      <c r="A142" s="446"/>
      <c r="B142" s="446"/>
      <c r="C142" s="446"/>
      <c r="D142" s="446"/>
      <c r="E142" s="446"/>
      <c r="F142" s="446"/>
      <c r="G142" s="446"/>
      <c r="H142" s="446"/>
      <c r="I142" s="446"/>
      <c r="J142" s="446"/>
      <c r="K142" s="446"/>
    </row>
    <row r="143" spans="1:11" x14ac:dyDescent="0.25">
      <c r="A143" s="446"/>
      <c r="B143" s="446"/>
      <c r="C143" s="446"/>
      <c r="D143" s="446"/>
      <c r="E143" s="446"/>
      <c r="F143" s="446"/>
      <c r="G143" s="446"/>
      <c r="H143" s="446"/>
      <c r="I143" s="446"/>
      <c r="J143" s="446"/>
      <c r="K143" s="446"/>
    </row>
    <row r="144" spans="1:11" x14ac:dyDescent="0.25">
      <c r="A144" s="446"/>
      <c r="B144" s="446"/>
      <c r="C144" s="446"/>
      <c r="D144" s="446"/>
      <c r="E144" s="446"/>
      <c r="F144" s="446"/>
      <c r="G144" s="446"/>
      <c r="H144" s="446"/>
      <c r="I144" s="446"/>
      <c r="J144" s="446"/>
      <c r="K144" s="446"/>
    </row>
    <row r="145" spans="1:11" x14ac:dyDescent="0.25">
      <c r="A145" s="446"/>
      <c r="B145" s="446"/>
      <c r="C145" s="446"/>
      <c r="D145" s="446"/>
      <c r="E145" s="446"/>
      <c r="F145" s="446"/>
      <c r="G145" s="446"/>
      <c r="H145" s="446"/>
      <c r="I145" s="446"/>
      <c r="J145" s="446"/>
      <c r="K145" s="446"/>
    </row>
    <row r="146" spans="1:11" x14ac:dyDescent="0.25">
      <c r="A146" s="446"/>
      <c r="B146" s="446"/>
      <c r="C146" s="446"/>
      <c r="D146" s="446"/>
      <c r="E146" s="446"/>
      <c r="F146" s="446"/>
      <c r="G146" s="446"/>
      <c r="H146" s="446"/>
      <c r="I146" s="446"/>
      <c r="J146" s="446"/>
      <c r="K146" s="446"/>
    </row>
    <row r="147" spans="1:11" x14ac:dyDescent="0.25">
      <c r="A147" s="446"/>
      <c r="B147" s="446"/>
      <c r="C147" s="446"/>
      <c r="D147" s="446"/>
      <c r="E147" s="446"/>
      <c r="F147" s="446"/>
      <c r="G147" s="446"/>
      <c r="H147" s="446"/>
      <c r="I147" s="446"/>
      <c r="J147" s="446"/>
      <c r="K147" s="446"/>
    </row>
    <row r="148" spans="1:11" x14ac:dyDescent="0.25">
      <c r="A148" s="446"/>
      <c r="B148" s="446"/>
      <c r="C148" s="446"/>
      <c r="D148" s="446"/>
      <c r="E148" s="446"/>
      <c r="F148" s="446"/>
      <c r="G148" s="446"/>
      <c r="H148" s="446"/>
      <c r="I148" s="446"/>
      <c r="J148" s="446"/>
      <c r="K148" s="446"/>
    </row>
    <row r="149" spans="1:11" x14ac:dyDescent="0.25">
      <c r="A149" s="446"/>
      <c r="B149" s="446"/>
      <c r="C149" s="446"/>
      <c r="D149" s="446"/>
      <c r="E149" s="446"/>
      <c r="F149" s="446"/>
      <c r="G149" s="446"/>
      <c r="H149" s="446"/>
      <c r="I149" s="446"/>
      <c r="J149" s="446"/>
      <c r="K149" s="446"/>
    </row>
    <row r="150" spans="1:11" x14ac:dyDescent="0.25">
      <c r="A150" s="446"/>
      <c r="B150" s="446"/>
      <c r="C150" s="446"/>
      <c r="D150" s="446"/>
      <c r="E150" s="446"/>
      <c r="F150" s="446"/>
      <c r="G150" s="446"/>
      <c r="H150" s="446"/>
      <c r="I150" s="446"/>
      <c r="J150" s="446"/>
      <c r="K150" s="446"/>
    </row>
    <row r="151" spans="1:11" x14ac:dyDescent="0.25">
      <c r="A151" s="446"/>
      <c r="B151" s="446"/>
      <c r="C151" s="446"/>
      <c r="D151" s="446"/>
      <c r="E151" s="446"/>
      <c r="F151" s="446"/>
      <c r="G151" s="446"/>
      <c r="H151" s="446"/>
      <c r="I151" s="446"/>
      <c r="J151" s="446"/>
      <c r="K151" s="446"/>
    </row>
    <row r="152" spans="1:11" x14ac:dyDescent="0.25">
      <c r="A152" s="446"/>
      <c r="B152" s="446"/>
      <c r="C152" s="446"/>
      <c r="D152" s="446"/>
      <c r="E152" s="446"/>
      <c r="F152" s="446"/>
      <c r="G152" s="446"/>
      <c r="H152" s="446"/>
      <c r="I152" s="446"/>
      <c r="J152" s="446"/>
      <c r="K152" s="446"/>
    </row>
    <row r="153" spans="1:11" x14ac:dyDescent="0.25">
      <c r="A153" s="446"/>
      <c r="B153" s="446"/>
      <c r="C153" s="446"/>
      <c r="D153" s="446"/>
      <c r="E153" s="446"/>
      <c r="F153" s="446"/>
      <c r="G153" s="446"/>
      <c r="H153" s="446"/>
      <c r="I153" s="446"/>
      <c r="J153" s="446"/>
      <c r="K153" s="446"/>
    </row>
    <row r="154" spans="1:11" x14ac:dyDescent="0.25">
      <c r="A154" s="446"/>
      <c r="B154" s="446"/>
      <c r="C154" s="446"/>
      <c r="D154" s="446"/>
      <c r="E154" s="446"/>
      <c r="F154" s="446"/>
      <c r="G154" s="446"/>
      <c r="H154" s="446"/>
      <c r="I154" s="446"/>
      <c r="J154" s="446"/>
      <c r="K154" s="446"/>
    </row>
    <row r="155" spans="1:11" x14ac:dyDescent="0.25">
      <c r="A155" s="446"/>
      <c r="B155" s="446"/>
      <c r="C155" s="446"/>
      <c r="D155" s="446"/>
      <c r="E155" s="446"/>
      <c r="F155" s="446"/>
      <c r="G155" s="446"/>
      <c r="H155" s="446"/>
      <c r="I155" s="446"/>
      <c r="J155" s="446"/>
      <c r="K155" s="446"/>
    </row>
    <row r="156" spans="1:11" x14ac:dyDescent="0.25">
      <c r="A156" s="446"/>
      <c r="B156" s="446"/>
      <c r="C156" s="446"/>
      <c r="D156" s="446"/>
      <c r="E156" s="446"/>
      <c r="F156" s="446"/>
      <c r="G156" s="446"/>
      <c r="H156" s="446"/>
      <c r="I156" s="446"/>
      <c r="J156" s="446"/>
      <c r="K156" s="446"/>
    </row>
    <row r="157" spans="1:11" x14ac:dyDescent="0.25">
      <c r="A157" s="447" t="s">
        <v>756</v>
      </c>
      <c r="B157" s="447"/>
      <c r="C157" s="447"/>
      <c r="D157" s="447"/>
      <c r="E157" s="447"/>
      <c r="F157" s="447"/>
      <c r="G157" s="447"/>
      <c r="H157" s="447"/>
      <c r="I157" s="447"/>
      <c r="J157" s="447"/>
      <c r="K157" s="447"/>
    </row>
    <row r="158" spans="1:11" x14ac:dyDescent="0.25">
      <c r="A158" s="447"/>
      <c r="B158" s="447"/>
      <c r="C158" s="447"/>
      <c r="D158" s="447"/>
      <c r="E158" s="447"/>
      <c r="F158" s="447"/>
      <c r="G158" s="447"/>
      <c r="H158" s="447"/>
      <c r="I158" s="447"/>
      <c r="J158" s="447"/>
      <c r="K158" s="447"/>
    </row>
    <row r="159" spans="1:11" x14ac:dyDescent="0.25">
      <c r="A159" s="447"/>
      <c r="B159" s="447"/>
      <c r="C159" s="447"/>
      <c r="D159" s="447"/>
      <c r="E159" s="447"/>
      <c r="F159" s="447"/>
      <c r="G159" s="447"/>
      <c r="H159" s="447"/>
      <c r="I159" s="447"/>
      <c r="J159" s="447"/>
      <c r="K159" s="447"/>
    </row>
    <row r="160" spans="1:11" x14ac:dyDescent="0.25">
      <c r="A160" s="447"/>
      <c r="B160" s="447"/>
      <c r="C160" s="447"/>
      <c r="D160" s="447"/>
      <c r="E160" s="447"/>
      <c r="F160" s="447"/>
      <c r="G160" s="447"/>
      <c r="H160" s="447"/>
      <c r="I160" s="447"/>
      <c r="J160" s="447"/>
      <c r="K160" s="447"/>
    </row>
    <row r="161" spans="1:11" x14ac:dyDescent="0.25">
      <c r="A161" s="447"/>
      <c r="B161" s="447"/>
      <c r="C161" s="447"/>
      <c r="D161" s="447"/>
      <c r="E161" s="447"/>
      <c r="F161" s="447"/>
      <c r="G161" s="447"/>
      <c r="H161" s="447"/>
      <c r="I161" s="447"/>
      <c r="J161" s="447"/>
      <c r="K161" s="447"/>
    </row>
    <row r="162" spans="1:11" x14ac:dyDescent="0.25">
      <c r="A162" s="447"/>
      <c r="B162" s="447"/>
      <c r="C162" s="447"/>
      <c r="D162" s="447"/>
      <c r="E162" s="447"/>
      <c r="F162" s="447"/>
      <c r="G162" s="447"/>
      <c r="H162" s="447"/>
      <c r="I162" s="447"/>
      <c r="J162" s="447"/>
      <c r="K162" s="447"/>
    </row>
    <row r="163" spans="1:11" x14ac:dyDescent="0.25">
      <c r="A163" s="447"/>
      <c r="B163" s="447"/>
      <c r="C163" s="447"/>
      <c r="D163" s="447"/>
      <c r="E163" s="447"/>
      <c r="F163" s="447"/>
      <c r="G163" s="447"/>
      <c r="H163" s="447"/>
      <c r="I163" s="447"/>
      <c r="J163" s="447"/>
      <c r="K163" s="447"/>
    </row>
    <row r="164" spans="1:11" x14ac:dyDescent="0.25">
      <c r="A164" s="447"/>
      <c r="B164" s="447"/>
      <c r="C164" s="447"/>
      <c r="D164" s="447"/>
      <c r="E164" s="447"/>
      <c r="F164" s="447"/>
      <c r="G164" s="447"/>
      <c r="H164" s="447"/>
      <c r="I164" s="447"/>
      <c r="J164" s="447"/>
      <c r="K164" s="447"/>
    </row>
    <row r="165" spans="1:11" x14ac:dyDescent="0.25">
      <c r="A165" s="447"/>
      <c r="B165" s="447"/>
      <c r="C165" s="447"/>
      <c r="D165" s="447"/>
      <c r="E165" s="447"/>
      <c r="F165" s="447"/>
      <c r="G165" s="447"/>
      <c r="H165" s="447"/>
      <c r="I165" s="447"/>
      <c r="J165" s="447"/>
      <c r="K165" s="447"/>
    </row>
    <row r="166" spans="1:11" x14ac:dyDescent="0.25">
      <c r="A166" s="447"/>
      <c r="B166" s="447"/>
      <c r="C166" s="447"/>
      <c r="D166" s="447"/>
      <c r="E166" s="447"/>
      <c r="F166" s="447"/>
      <c r="G166" s="447"/>
      <c r="H166" s="447"/>
      <c r="I166" s="447"/>
      <c r="J166" s="447"/>
      <c r="K166" s="447"/>
    </row>
    <row r="167" spans="1:11" x14ac:dyDescent="0.25">
      <c r="A167" s="447"/>
      <c r="B167" s="447"/>
      <c r="C167" s="447"/>
      <c r="D167" s="447"/>
      <c r="E167" s="447"/>
      <c r="F167" s="447"/>
      <c r="G167" s="447"/>
      <c r="H167" s="447"/>
      <c r="I167" s="447"/>
      <c r="J167" s="447"/>
      <c r="K167" s="447"/>
    </row>
    <row r="168" spans="1:11" x14ac:dyDescent="0.25">
      <c r="A168" s="447"/>
      <c r="B168" s="447"/>
      <c r="C168" s="447"/>
      <c r="D168" s="447"/>
      <c r="E168" s="447"/>
      <c r="F168" s="447"/>
      <c r="G168" s="447"/>
      <c r="H168" s="447"/>
      <c r="I168" s="447"/>
      <c r="J168" s="447"/>
      <c r="K168" s="447"/>
    </row>
    <row r="169" spans="1:11" x14ac:dyDescent="0.25">
      <c r="A169" s="447"/>
      <c r="B169" s="447"/>
      <c r="C169" s="447"/>
      <c r="D169" s="447"/>
      <c r="E169" s="447"/>
      <c r="F169" s="447"/>
      <c r="G169" s="447"/>
      <c r="H169" s="447"/>
      <c r="I169" s="447"/>
      <c r="J169" s="447"/>
      <c r="K169" s="447"/>
    </row>
    <row r="170" spans="1:11" x14ac:dyDescent="0.25">
      <c r="A170" s="447"/>
      <c r="B170" s="447"/>
      <c r="C170" s="447"/>
      <c r="D170" s="447"/>
      <c r="E170" s="447"/>
      <c r="F170" s="447"/>
      <c r="G170" s="447"/>
      <c r="H170" s="447"/>
      <c r="I170" s="447"/>
      <c r="J170" s="447"/>
      <c r="K170" s="447"/>
    </row>
    <row r="171" spans="1:11" x14ac:dyDescent="0.25">
      <c r="A171" s="447"/>
      <c r="B171" s="447"/>
      <c r="C171" s="447"/>
      <c r="D171" s="447"/>
      <c r="E171" s="447"/>
      <c r="F171" s="447"/>
      <c r="G171" s="447"/>
      <c r="H171" s="447"/>
      <c r="I171" s="447"/>
      <c r="J171" s="447"/>
      <c r="K171" s="447"/>
    </row>
    <row r="172" spans="1:11" x14ac:dyDescent="0.25">
      <c r="A172" s="447"/>
      <c r="B172" s="447"/>
      <c r="C172" s="447"/>
      <c r="D172" s="447"/>
      <c r="E172" s="447"/>
      <c r="F172" s="447"/>
      <c r="G172" s="447"/>
      <c r="H172" s="447"/>
      <c r="I172" s="447"/>
      <c r="J172" s="447"/>
      <c r="K172" s="447"/>
    </row>
    <row r="173" spans="1:11" x14ac:dyDescent="0.25">
      <c r="A173" s="447"/>
      <c r="B173" s="447"/>
      <c r="C173" s="447"/>
      <c r="D173" s="447"/>
      <c r="E173" s="447"/>
      <c r="F173" s="447"/>
      <c r="G173" s="447"/>
      <c r="H173" s="447"/>
      <c r="I173" s="447"/>
      <c r="J173" s="447"/>
      <c r="K173" s="447"/>
    </row>
    <row r="174" spans="1:11" x14ac:dyDescent="0.25">
      <c r="A174" s="447"/>
      <c r="B174" s="447"/>
      <c r="C174" s="447"/>
      <c r="D174" s="447"/>
      <c r="E174" s="447"/>
      <c r="F174" s="447"/>
      <c r="G174" s="447"/>
      <c r="H174" s="447"/>
      <c r="I174" s="447"/>
      <c r="J174" s="447"/>
      <c r="K174" s="447"/>
    </row>
    <row r="175" spans="1:11" x14ac:dyDescent="0.25">
      <c r="A175" s="447"/>
      <c r="B175" s="447"/>
      <c r="C175" s="447"/>
      <c r="D175" s="447"/>
      <c r="E175" s="447"/>
      <c r="F175" s="447"/>
      <c r="G175" s="447"/>
      <c r="H175" s="447"/>
      <c r="I175" s="447"/>
      <c r="J175" s="447"/>
      <c r="K175" s="447"/>
    </row>
    <row r="176" spans="1:11" x14ac:dyDescent="0.25">
      <c r="A176" s="447"/>
      <c r="B176" s="447"/>
      <c r="C176" s="447"/>
      <c r="D176" s="447"/>
      <c r="E176" s="447"/>
      <c r="F176" s="447"/>
      <c r="G176" s="447"/>
      <c r="H176" s="447"/>
      <c r="I176" s="447"/>
      <c r="J176" s="447"/>
      <c r="K176" s="447"/>
    </row>
    <row r="177" spans="1:11" x14ac:dyDescent="0.25">
      <c r="A177" s="447"/>
      <c r="B177" s="447"/>
      <c r="C177" s="447"/>
      <c r="D177" s="447"/>
      <c r="E177" s="447"/>
      <c r="F177" s="447"/>
      <c r="G177" s="447"/>
      <c r="H177" s="447"/>
      <c r="I177" s="447"/>
      <c r="J177" s="447"/>
      <c r="K177" s="447"/>
    </row>
    <row r="178" spans="1:11" x14ac:dyDescent="0.25">
      <c r="A178" s="447"/>
      <c r="B178" s="447"/>
      <c r="C178" s="447"/>
      <c r="D178" s="447"/>
      <c r="E178" s="447"/>
      <c r="F178" s="447"/>
      <c r="G178" s="447"/>
      <c r="H178" s="447"/>
      <c r="I178" s="447"/>
      <c r="J178" s="447"/>
      <c r="K178" s="447"/>
    </row>
    <row r="179" spans="1:11" x14ac:dyDescent="0.25">
      <c r="A179" s="447"/>
      <c r="B179" s="447"/>
      <c r="C179" s="447"/>
      <c r="D179" s="447"/>
      <c r="E179" s="447"/>
      <c r="F179" s="447"/>
      <c r="G179" s="447"/>
      <c r="H179" s="447"/>
      <c r="I179" s="447"/>
      <c r="J179" s="447"/>
      <c r="K179" s="447"/>
    </row>
    <row r="180" spans="1:11" x14ac:dyDescent="0.25">
      <c r="A180" s="447"/>
      <c r="B180" s="447"/>
      <c r="C180" s="447"/>
      <c r="D180" s="447"/>
      <c r="E180" s="447"/>
      <c r="F180" s="447"/>
      <c r="G180" s="447"/>
      <c r="H180" s="447"/>
      <c r="I180" s="447"/>
      <c r="J180" s="447"/>
      <c r="K180" s="447"/>
    </row>
    <row r="181" spans="1:11" x14ac:dyDescent="0.25">
      <c r="A181" s="447"/>
      <c r="B181" s="447"/>
      <c r="C181" s="447"/>
      <c r="D181" s="447"/>
      <c r="E181" s="447"/>
      <c r="F181" s="447"/>
      <c r="G181" s="447"/>
      <c r="H181" s="447"/>
      <c r="I181" s="447"/>
      <c r="J181" s="447"/>
      <c r="K181" s="447"/>
    </row>
    <row r="182" spans="1:11" x14ac:dyDescent="0.25">
      <c r="A182" s="447"/>
      <c r="B182" s="447"/>
      <c r="C182" s="447"/>
      <c r="D182" s="447"/>
      <c r="E182" s="447"/>
      <c r="F182" s="447"/>
      <c r="G182" s="447"/>
      <c r="H182" s="447"/>
      <c r="I182" s="447"/>
      <c r="J182" s="447"/>
      <c r="K182" s="447"/>
    </row>
    <row r="183" spans="1:11" x14ac:dyDescent="0.25">
      <c r="A183" s="447"/>
      <c r="B183" s="447"/>
      <c r="C183" s="447"/>
      <c r="D183" s="447"/>
      <c r="E183" s="447"/>
      <c r="F183" s="447"/>
      <c r="G183" s="447"/>
      <c r="H183" s="447"/>
      <c r="I183" s="447"/>
      <c r="J183" s="447"/>
      <c r="K183" s="447"/>
    </row>
    <row r="184" spans="1:11" x14ac:dyDescent="0.25">
      <c r="A184" s="447"/>
      <c r="B184" s="447"/>
      <c r="C184" s="447"/>
      <c r="D184" s="447"/>
      <c r="E184" s="447"/>
      <c r="F184" s="447"/>
      <c r="G184" s="447"/>
      <c r="H184" s="447"/>
      <c r="I184" s="447"/>
      <c r="J184" s="447"/>
      <c r="K184" s="447"/>
    </row>
    <row r="185" spans="1:11" x14ac:dyDescent="0.25">
      <c r="A185" s="447"/>
      <c r="B185" s="447"/>
      <c r="C185" s="447"/>
      <c r="D185" s="447"/>
      <c r="E185" s="447"/>
      <c r="F185" s="447"/>
      <c r="G185" s="447"/>
      <c r="H185" s="447"/>
      <c r="I185" s="447"/>
      <c r="J185" s="447"/>
      <c r="K185" s="447"/>
    </row>
    <row r="186" spans="1:11" x14ac:dyDescent="0.25">
      <c r="A186" s="447"/>
      <c r="B186" s="447"/>
      <c r="C186" s="447"/>
      <c r="D186" s="447"/>
      <c r="E186" s="447"/>
      <c r="F186" s="447"/>
      <c r="G186" s="447"/>
      <c r="H186" s="447"/>
      <c r="I186" s="447"/>
      <c r="J186" s="447"/>
      <c r="K186" s="447"/>
    </row>
    <row r="187" spans="1:11" x14ac:dyDescent="0.25">
      <c r="A187" s="447"/>
      <c r="B187" s="447"/>
      <c r="C187" s="447"/>
      <c r="D187" s="447"/>
      <c r="E187" s="447"/>
      <c r="F187" s="447"/>
      <c r="G187" s="447"/>
      <c r="H187" s="447"/>
      <c r="I187" s="447"/>
      <c r="J187" s="447"/>
      <c r="K187" s="447"/>
    </row>
    <row r="188" spans="1:11" x14ac:dyDescent="0.25">
      <c r="A188" s="447"/>
      <c r="B188" s="447"/>
      <c r="C188" s="447"/>
      <c r="D188" s="447"/>
      <c r="E188" s="447"/>
      <c r="F188" s="447"/>
      <c r="G188" s="447"/>
      <c r="H188" s="447"/>
      <c r="I188" s="447"/>
      <c r="J188" s="447"/>
      <c r="K188" s="447"/>
    </row>
    <row r="189" spans="1:11" x14ac:dyDescent="0.25">
      <c r="A189" s="447"/>
      <c r="B189" s="447"/>
      <c r="C189" s="447"/>
      <c r="D189" s="447"/>
      <c r="E189" s="447"/>
      <c r="F189" s="447"/>
      <c r="G189" s="447"/>
      <c r="H189" s="447"/>
      <c r="I189" s="447"/>
      <c r="J189" s="447"/>
      <c r="K189" s="447"/>
    </row>
    <row r="190" spans="1:11" x14ac:dyDescent="0.25">
      <c r="A190" s="447"/>
      <c r="B190" s="447"/>
      <c r="C190" s="447"/>
      <c r="D190" s="447"/>
      <c r="E190" s="447"/>
      <c r="F190" s="447"/>
      <c r="G190" s="447"/>
      <c r="H190" s="447"/>
      <c r="I190" s="447"/>
      <c r="J190" s="447"/>
      <c r="K190" s="447"/>
    </row>
    <row r="191" spans="1:11" x14ac:dyDescent="0.25">
      <c r="A191" s="447"/>
      <c r="B191" s="447"/>
      <c r="C191" s="447"/>
      <c r="D191" s="447"/>
      <c r="E191" s="447"/>
      <c r="F191" s="447"/>
      <c r="G191" s="447"/>
      <c r="H191" s="447"/>
      <c r="I191" s="447"/>
      <c r="J191" s="447"/>
      <c r="K191" s="447"/>
    </row>
    <row r="192" spans="1:11" x14ac:dyDescent="0.25">
      <c r="A192" s="447"/>
      <c r="B192" s="447"/>
      <c r="C192" s="447"/>
      <c r="D192" s="447"/>
      <c r="E192" s="447"/>
      <c r="F192" s="447"/>
      <c r="G192" s="447"/>
      <c r="H192" s="447"/>
      <c r="I192" s="447"/>
      <c r="J192" s="447"/>
      <c r="K192" s="447"/>
    </row>
    <row r="193" spans="1:11" x14ac:dyDescent="0.25">
      <c r="A193" s="447"/>
      <c r="B193" s="447"/>
      <c r="C193" s="447"/>
      <c r="D193" s="447"/>
      <c r="E193" s="447"/>
      <c r="F193" s="447"/>
      <c r="G193" s="447"/>
      <c r="H193" s="447"/>
      <c r="I193" s="447"/>
      <c r="J193" s="447"/>
      <c r="K193" s="447"/>
    </row>
    <row r="194" spans="1:11" x14ac:dyDescent="0.25">
      <c r="A194" s="447"/>
      <c r="B194" s="447"/>
      <c r="C194" s="447"/>
      <c r="D194" s="447"/>
      <c r="E194" s="447"/>
      <c r="F194" s="447"/>
      <c r="G194" s="447"/>
      <c r="H194" s="447"/>
      <c r="I194" s="447"/>
      <c r="J194" s="447"/>
      <c r="K194" s="447"/>
    </row>
    <row r="195" spans="1:11" x14ac:dyDescent="0.25">
      <c r="A195" s="447"/>
      <c r="B195" s="447"/>
      <c r="C195" s="447"/>
      <c r="D195" s="447"/>
      <c r="E195" s="447"/>
      <c r="F195" s="447"/>
      <c r="G195" s="447"/>
      <c r="H195" s="447"/>
      <c r="I195" s="447"/>
      <c r="J195" s="447"/>
      <c r="K195" s="447"/>
    </row>
    <row r="196" spans="1:11" x14ac:dyDescent="0.25">
      <c r="A196" s="447"/>
      <c r="B196" s="447"/>
      <c r="C196" s="447"/>
      <c r="D196" s="447"/>
      <c r="E196" s="447"/>
      <c r="F196" s="447"/>
      <c r="G196" s="447"/>
      <c r="H196" s="447"/>
      <c r="I196" s="447"/>
      <c r="J196" s="447"/>
      <c r="K196" s="447"/>
    </row>
    <row r="197" spans="1:11" x14ac:dyDescent="0.25">
      <c r="A197" s="447"/>
      <c r="B197" s="447"/>
      <c r="C197" s="447"/>
      <c r="D197" s="447"/>
      <c r="E197" s="447"/>
      <c r="F197" s="447"/>
      <c r="G197" s="447"/>
      <c r="H197" s="447"/>
      <c r="I197" s="447"/>
      <c r="J197" s="447"/>
      <c r="K197" s="447"/>
    </row>
    <row r="198" spans="1:11" x14ac:dyDescent="0.25">
      <c r="A198" s="447"/>
      <c r="B198" s="447"/>
      <c r="C198" s="447"/>
      <c r="D198" s="447"/>
      <c r="E198" s="447"/>
      <c r="F198" s="447"/>
      <c r="G198" s="447"/>
      <c r="H198" s="447"/>
      <c r="I198" s="447"/>
      <c r="J198" s="447"/>
      <c r="K198" s="447"/>
    </row>
    <row r="199" spans="1:11" x14ac:dyDescent="0.25">
      <c r="A199" s="447"/>
      <c r="B199" s="447"/>
      <c r="C199" s="447"/>
      <c r="D199" s="447"/>
      <c r="E199" s="447"/>
      <c r="F199" s="447"/>
      <c r="G199" s="447"/>
      <c r="H199" s="447"/>
      <c r="I199" s="447"/>
      <c r="J199" s="447"/>
      <c r="K199" s="447"/>
    </row>
    <row r="200" spans="1:11" x14ac:dyDescent="0.25">
      <c r="A200" s="447"/>
      <c r="B200" s="447"/>
      <c r="C200" s="447"/>
      <c r="D200" s="447"/>
      <c r="E200" s="447"/>
      <c r="F200" s="447"/>
      <c r="G200" s="447"/>
      <c r="H200" s="447"/>
      <c r="I200" s="447"/>
      <c r="J200" s="447"/>
      <c r="K200" s="447"/>
    </row>
    <row r="201" spans="1:11" x14ac:dyDescent="0.25">
      <c r="A201" s="447"/>
      <c r="B201" s="447"/>
      <c r="C201" s="447"/>
      <c r="D201" s="447"/>
      <c r="E201" s="447"/>
      <c r="F201" s="447"/>
      <c r="G201" s="447"/>
      <c r="H201" s="447"/>
      <c r="I201" s="447"/>
      <c r="J201" s="447"/>
      <c r="K201" s="447"/>
    </row>
    <row r="202" spans="1:11" x14ac:dyDescent="0.25">
      <c r="A202" s="447"/>
      <c r="B202" s="447"/>
      <c r="C202" s="447"/>
      <c r="D202" s="447"/>
      <c r="E202" s="447"/>
      <c r="F202" s="447"/>
      <c r="G202" s="447"/>
      <c r="H202" s="447"/>
      <c r="I202" s="447"/>
      <c r="J202" s="447"/>
      <c r="K202" s="447"/>
    </row>
    <row r="203" spans="1:11" x14ac:dyDescent="0.25">
      <c r="A203" s="447"/>
      <c r="B203" s="447"/>
      <c r="C203" s="447"/>
      <c r="D203" s="447"/>
      <c r="E203" s="447"/>
      <c r="F203" s="447"/>
      <c r="G203" s="447"/>
      <c r="H203" s="447"/>
      <c r="I203" s="447"/>
      <c r="J203" s="447"/>
      <c r="K203" s="447"/>
    </row>
    <row r="204" spans="1:11" x14ac:dyDescent="0.25">
      <c r="A204" s="447"/>
      <c r="B204" s="447"/>
      <c r="C204" s="447"/>
      <c r="D204" s="447"/>
      <c r="E204" s="447"/>
      <c r="F204" s="447"/>
      <c r="G204" s="447"/>
      <c r="H204" s="447"/>
      <c r="I204" s="447"/>
      <c r="J204" s="447"/>
      <c r="K204" s="447"/>
    </row>
    <row r="205" spans="1:11" x14ac:dyDescent="0.25">
      <c r="A205" s="447"/>
      <c r="B205" s="447"/>
      <c r="C205" s="447"/>
      <c r="D205" s="447"/>
      <c r="E205" s="447"/>
      <c r="F205" s="447"/>
      <c r="G205" s="447"/>
      <c r="H205" s="447"/>
      <c r="I205" s="447"/>
      <c r="J205" s="447"/>
      <c r="K205" s="447"/>
    </row>
    <row r="206" spans="1:11" x14ac:dyDescent="0.25">
      <c r="A206" s="447"/>
      <c r="B206" s="447"/>
      <c r="C206" s="447"/>
      <c r="D206" s="447"/>
      <c r="E206" s="447"/>
      <c r="F206" s="447"/>
      <c r="G206" s="447"/>
      <c r="H206" s="447"/>
      <c r="I206" s="447"/>
      <c r="J206" s="447"/>
      <c r="K206" s="447"/>
    </row>
    <row r="207" spans="1:11" x14ac:dyDescent="0.25">
      <c r="A207" s="447"/>
      <c r="B207" s="447"/>
      <c r="C207" s="447"/>
      <c r="D207" s="447"/>
      <c r="E207" s="447"/>
      <c r="F207" s="447"/>
      <c r="G207" s="447"/>
      <c r="H207" s="447"/>
      <c r="I207" s="447"/>
      <c r="J207" s="447"/>
      <c r="K207" s="447"/>
    </row>
    <row r="208" spans="1:11" x14ac:dyDescent="0.25">
      <c r="A208" s="447"/>
      <c r="B208" s="447"/>
      <c r="C208" s="447"/>
      <c r="D208" s="447"/>
      <c r="E208" s="447"/>
      <c r="F208" s="447"/>
      <c r="G208" s="447"/>
      <c r="H208" s="447"/>
      <c r="I208" s="447"/>
      <c r="J208" s="447"/>
      <c r="K208" s="447"/>
    </row>
    <row r="209" spans="1:11" x14ac:dyDescent="0.25">
      <c r="A209" s="447"/>
      <c r="B209" s="447"/>
      <c r="C209" s="447"/>
      <c r="D209" s="447"/>
      <c r="E209" s="447"/>
      <c r="F209" s="447"/>
      <c r="G209" s="447"/>
      <c r="H209" s="447"/>
      <c r="I209" s="447"/>
      <c r="J209" s="447"/>
      <c r="K209" s="447"/>
    </row>
    <row r="210" spans="1:11" x14ac:dyDescent="0.25">
      <c r="A210" s="447"/>
      <c r="B210" s="447"/>
      <c r="C210" s="447"/>
      <c r="D210" s="447"/>
      <c r="E210" s="447"/>
      <c r="F210" s="447"/>
      <c r="G210" s="447"/>
      <c r="H210" s="447"/>
      <c r="I210" s="447"/>
      <c r="J210" s="447"/>
      <c r="K210" s="447"/>
    </row>
    <row r="211" spans="1:11" x14ac:dyDescent="0.25">
      <c r="A211" s="447"/>
      <c r="B211" s="447"/>
      <c r="C211" s="447"/>
      <c r="D211" s="447"/>
      <c r="E211" s="447"/>
      <c r="F211" s="447"/>
      <c r="G211" s="447"/>
      <c r="H211" s="447"/>
      <c r="I211" s="447"/>
      <c r="J211" s="447"/>
      <c r="K211" s="447"/>
    </row>
    <row r="212" spans="1:11" x14ac:dyDescent="0.25">
      <c r="A212" s="447"/>
      <c r="B212" s="447"/>
      <c r="C212" s="447"/>
      <c r="D212" s="447"/>
      <c r="E212" s="447"/>
      <c r="F212" s="447"/>
      <c r="G212" s="447"/>
      <c r="H212" s="447"/>
      <c r="I212" s="447"/>
      <c r="J212" s="447"/>
      <c r="K212" s="447"/>
    </row>
    <row r="213" spans="1:11" x14ac:dyDescent="0.25">
      <c r="A213" s="447"/>
      <c r="B213" s="447"/>
      <c r="C213" s="447"/>
      <c r="D213" s="447"/>
      <c r="E213" s="447"/>
      <c r="F213" s="447"/>
      <c r="G213" s="447"/>
      <c r="H213" s="447"/>
      <c r="I213" s="447"/>
      <c r="J213" s="447"/>
      <c r="K213" s="447"/>
    </row>
    <row r="214" spans="1:11" x14ac:dyDescent="0.25">
      <c r="A214" s="447"/>
      <c r="B214" s="447"/>
      <c r="C214" s="447"/>
      <c r="D214" s="447"/>
      <c r="E214" s="447"/>
      <c r="F214" s="447"/>
      <c r="G214" s="447"/>
      <c r="H214" s="447"/>
      <c r="I214" s="447"/>
      <c r="J214" s="447"/>
      <c r="K214" s="447"/>
    </row>
    <row r="215" spans="1:11" x14ac:dyDescent="0.25">
      <c r="A215" s="447"/>
      <c r="B215" s="447"/>
      <c r="C215" s="447"/>
      <c r="D215" s="447"/>
      <c r="E215" s="447"/>
      <c r="F215" s="447"/>
      <c r="G215" s="447"/>
      <c r="H215" s="447"/>
      <c r="I215" s="447"/>
      <c r="J215" s="447"/>
      <c r="K215" s="447"/>
    </row>
    <row r="216" spans="1:11" x14ac:dyDescent="0.25">
      <c r="A216" s="447"/>
      <c r="B216" s="447"/>
      <c r="C216" s="447"/>
      <c r="D216" s="447"/>
      <c r="E216" s="447"/>
      <c r="F216" s="447"/>
      <c r="G216" s="447"/>
      <c r="H216" s="447"/>
      <c r="I216" s="447"/>
      <c r="J216" s="447"/>
      <c r="K216" s="447"/>
    </row>
    <row r="217" spans="1:11" x14ac:dyDescent="0.25">
      <c r="A217" s="447"/>
      <c r="B217" s="447"/>
      <c r="C217" s="447"/>
      <c r="D217" s="447"/>
      <c r="E217" s="447"/>
      <c r="F217" s="447"/>
      <c r="G217" s="447"/>
      <c r="H217" s="447"/>
      <c r="I217" s="447"/>
      <c r="J217" s="447"/>
      <c r="K217" s="447"/>
    </row>
    <row r="218" spans="1:11" x14ac:dyDescent="0.25">
      <c r="A218" s="447"/>
      <c r="B218" s="447"/>
      <c r="C218" s="447"/>
      <c r="D218" s="447"/>
      <c r="E218" s="447"/>
      <c r="F218" s="447"/>
      <c r="G218" s="447"/>
      <c r="H218" s="447"/>
      <c r="I218" s="447"/>
      <c r="J218" s="447"/>
      <c r="K218" s="447"/>
    </row>
    <row r="219" spans="1:11" x14ac:dyDescent="0.25">
      <c r="A219" s="447"/>
      <c r="B219" s="447"/>
      <c r="C219" s="447"/>
      <c r="D219" s="447"/>
      <c r="E219" s="447"/>
      <c r="F219" s="447"/>
      <c r="G219" s="447"/>
      <c r="H219" s="447"/>
      <c r="I219" s="447"/>
      <c r="J219" s="447"/>
      <c r="K219" s="447"/>
    </row>
    <row r="220" spans="1:11" x14ac:dyDescent="0.25">
      <c r="A220" s="447"/>
      <c r="B220" s="447"/>
      <c r="C220" s="447"/>
      <c r="D220" s="447"/>
      <c r="E220" s="447"/>
      <c r="F220" s="447"/>
      <c r="G220" s="447"/>
      <c r="H220" s="447"/>
      <c r="I220" s="447"/>
      <c r="J220" s="447"/>
      <c r="K220" s="447"/>
    </row>
    <row r="221" spans="1:11" x14ac:dyDescent="0.25">
      <c r="A221" s="447"/>
      <c r="B221" s="447"/>
      <c r="C221" s="447"/>
      <c r="D221" s="447"/>
      <c r="E221" s="447"/>
      <c r="F221" s="447"/>
      <c r="G221" s="447"/>
      <c r="H221" s="447"/>
      <c r="I221" s="447"/>
      <c r="J221" s="447"/>
      <c r="K221" s="447"/>
    </row>
    <row r="222" spans="1:11" x14ac:dyDescent="0.25">
      <c r="A222" s="5"/>
      <c r="B222" s="5"/>
      <c r="C222" s="5"/>
      <c r="D222" s="5"/>
      <c r="E222" s="5"/>
      <c r="F222" s="5"/>
      <c r="G222" s="5"/>
      <c r="H222" s="5"/>
      <c r="I222" s="5"/>
      <c r="J222" s="5"/>
      <c r="K222" s="5"/>
    </row>
    <row r="223" spans="1:11" x14ac:dyDescent="0.25">
      <c r="A223" s="448" t="s">
        <v>757</v>
      </c>
      <c r="B223" s="449"/>
      <c r="C223" s="449"/>
      <c r="D223" s="449"/>
      <c r="E223" s="449"/>
      <c r="F223" s="449"/>
      <c r="G223" s="449"/>
      <c r="H223" s="449"/>
      <c r="I223" s="449"/>
      <c r="J223" s="449"/>
      <c r="K223" s="449"/>
    </row>
    <row r="224" spans="1:11" x14ac:dyDescent="0.25">
      <c r="A224" s="449"/>
      <c r="B224" s="449"/>
      <c r="C224" s="449"/>
      <c r="D224" s="449"/>
      <c r="E224" s="449"/>
      <c r="F224" s="449"/>
      <c r="G224" s="449"/>
      <c r="H224" s="449"/>
      <c r="I224" s="449"/>
      <c r="J224" s="449"/>
      <c r="K224" s="449"/>
    </row>
    <row r="225" spans="1:11" x14ac:dyDescent="0.25">
      <c r="A225" s="449"/>
      <c r="B225" s="449"/>
      <c r="C225" s="449"/>
      <c r="D225" s="449"/>
      <c r="E225" s="449"/>
      <c r="F225" s="449"/>
      <c r="G225" s="449"/>
      <c r="H225" s="449"/>
      <c r="I225" s="449"/>
      <c r="J225" s="449"/>
      <c r="K225" s="449"/>
    </row>
    <row r="226" spans="1:11" x14ac:dyDescent="0.25">
      <c r="A226" s="449"/>
      <c r="B226" s="449"/>
      <c r="C226" s="449"/>
      <c r="D226" s="449"/>
      <c r="E226" s="449"/>
      <c r="F226" s="449"/>
      <c r="G226" s="449"/>
      <c r="H226" s="449"/>
      <c r="I226" s="449"/>
      <c r="J226" s="449"/>
      <c r="K226" s="449"/>
    </row>
    <row r="227" spans="1:11" x14ac:dyDescent="0.25">
      <c r="A227" s="449"/>
      <c r="B227" s="449"/>
      <c r="C227" s="449"/>
      <c r="D227" s="449"/>
      <c r="E227" s="449"/>
      <c r="F227" s="449"/>
      <c r="G227" s="449"/>
      <c r="H227" s="449"/>
      <c r="I227" s="449"/>
      <c r="J227" s="449"/>
      <c r="K227" s="449"/>
    </row>
    <row r="228" spans="1:11" x14ac:dyDescent="0.25">
      <c r="A228" s="449"/>
      <c r="B228" s="449"/>
      <c r="C228" s="449"/>
      <c r="D228" s="449"/>
      <c r="E228" s="449"/>
      <c r="F228" s="449"/>
      <c r="G228" s="449"/>
      <c r="H228" s="449"/>
      <c r="I228" s="449"/>
      <c r="J228" s="449"/>
      <c r="K228" s="449"/>
    </row>
    <row r="229" spans="1:11" x14ac:dyDescent="0.25">
      <c r="A229" s="449"/>
      <c r="B229" s="449"/>
      <c r="C229" s="449"/>
      <c r="D229" s="449"/>
      <c r="E229" s="449"/>
      <c r="F229" s="449"/>
      <c r="G229" s="449"/>
      <c r="H229" s="449"/>
      <c r="I229" s="449"/>
      <c r="J229" s="449"/>
      <c r="K229" s="449"/>
    </row>
    <row r="230" spans="1:11" x14ac:dyDescent="0.25">
      <c r="A230" s="449"/>
      <c r="B230" s="449"/>
      <c r="C230" s="449"/>
      <c r="D230" s="449"/>
      <c r="E230" s="449"/>
      <c r="F230" s="449"/>
      <c r="G230" s="449"/>
      <c r="H230" s="449"/>
      <c r="I230" s="449"/>
      <c r="J230" s="449"/>
      <c r="K230" s="449"/>
    </row>
    <row r="231" spans="1:11" x14ac:dyDescent="0.25">
      <c r="A231" s="449"/>
      <c r="B231" s="449"/>
      <c r="C231" s="449"/>
      <c r="D231" s="449"/>
      <c r="E231" s="449"/>
      <c r="F231" s="449"/>
      <c r="G231" s="449"/>
      <c r="H231" s="449"/>
      <c r="I231" s="449"/>
      <c r="J231" s="449"/>
      <c r="K231" s="449"/>
    </row>
    <row r="232" spans="1:11" x14ac:dyDescent="0.25">
      <c r="A232" s="449"/>
      <c r="B232" s="449"/>
      <c r="C232" s="449"/>
      <c r="D232" s="449"/>
      <c r="E232" s="449"/>
      <c r="F232" s="449"/>
      <c r="G232" s="449"/>
      <c r="H232" s="449"/>
      <c r="I232" s="449"/>
      <c r="J232" s="449"/>
      <c r="K232" s="449"/>
    </row>
    <row r="233" spans="1:11" x14ac:dyDescent="0.25">
      <c r="A233" s="449"/>
      <c r="B233" s="449"/>
      <c r="C233" s="449"/>
      <c r="D233" s="449"/>
      <c r="E233" s="449"/>
      <c r="F233" s="449"/>
      <c r="G233" s="449"/>
      <c r="H233" s="449"/>
      <c r="I233" s="449"/>
      <c r="J233" s="449"/>
      <c r="K233" s="449"/>
    </row>
    <row r="234" spans="1:11" x14ac:dyDescent="0.25">
      <c r="A234" s="449"/>
      <c r="B234" s="449"/>
      <c r="C234" s="449"/>
      <c r="D234" s="449"/>
      <c r="E234" s="449"/>
      <c r="F234" s="449"/>
      <c r="G234" s="449"/>
      <c r="H234" s="449"/>
      <c r="I234" s="449"/>
      <c r="J234" s="449"/>
      <c r="K234" s="449"/>
    </row>
    <row r="235" spans="1:11" x14ac:dyDescent="0.25">
      <c r="A235" s="449"/>
      <c r="B235" s="449"/>
      <c r="C235" s="449"/>
      <c r="D235" s="449"/>
      <c r="E235" s="449"/>
      <c r="F235" s="449"/>
      <c r="G235" s="449"/>
      <c r="H235" s="449"/>
      <c r="I235" s="449"/>
      <c r="J235" s="449"/>
      <c r="K235" s="449"/>
    </row>
    <row r="236" spans="1:11" x14ac:dyDescent="0.25">
      <c r="A236" s="449"/>
      <c r="B236" s="449"/>
      <c r="C236" s="449"/>
      <c r="D236" s="449"/>
      <c r="E236" s="449"/>
      <c r="F236" s="449"/>
      <c r="G236" s="449"/>
      <c r="H236" s="449"/>
      <c r="I236" s="449"/>
      <c r="J236" s="449"/>
      <c r="K236" s="449"/>
    </row>
    <row r="237" spans="1:11" x14ac:dyDescent="0.25">
      <c r="A237" s="449"/>
      <c r="B237" s="449"/>
      <c r="C237" s="449"/>
      <c r="D237" s="449"/>
      <c r="E237" s="449"/>
      <c r="F237" s="449"/>
      <c r="G237" s="449"/>
      <c r="H237" s="449"/>
      <c r="I237" s="449"/>
      <c r="J237" s="449"/>
      <c r="K237" s="449"/>
    </row>
    <row r="238" spans="1:11" x14ac:dyDescent="0.25">
      <c r="A238" s="449"/>
      <c r="B238" s="449"/>
      <c r="C238" s="449"/>
      <c r="D238" s="449"/>
      <c r="E238" s="449"/>
      <c r="F238" s="449"/>
      <c r="G238" s="449"/>
      <c r="H238" s="449"/>
      <c r="I238" s="449"/>
      <c r="J238" s="449"/>
      <c r="K238" s="449"/>
    </row>
    <row r="239" spans="1:11" x14ac:dyDescent="0.25">
      <c r="A239" s="449"/>
      <c r="B239" s="449"/>
      <c r="C239" s="449"/>
      <c r="D239" s="449"/>
      <c r="E239" s="449"/>
      <c r="F239" s="449"/>
      <c r="G239" s="449"/>
      <c r="H239" s="449"/>
      <c r="I239" s="449"/>
      <c r="J239" s="449"/>
      <c r="K239" s="449"/>
    </row>
    <row r="240" spans="1:11" x14ac:dyDescent="0.25">
      <c r="A240" s="449"/>
      <c r="B240" s="449"/>
      <c r="C240" s="449"/>
      <c r="D240" s="449"/>
      <c r="E240" s="449"/>
      <c r="F240" s="449"/>
      <c r="G240" s="449"/>
      <c r="H240" s="449"/>
      <c r="I240" s="449"/>
      <c r="J240" s="449"/>
      <c r="K240" s="449"/>
    </row>
    <row r="241" spans="1:11" x14ac:dyDescent="0.25">
      <c r="A241" s="449"/>
      <c r="B241" s="449"/>
      <c r="C241" s="449"/>
      <c r="D241" s="449"/>
      <c r="E241" s="449"/>
      <c r="F241" s="449"/>
      <c r="G241" s="449"/>
      <c r="H241" s="449"/>
      <c r="I241" s="449"/>
      <c r="J241" s="449"/>
      <c r="K241" s="449"/>
    </row>
    <row r="242" spans="1:11" x14ac:dyDescent="0.25">
      <c r="A242" s="449"/>
      <c r="B242" s="449"/>
      <c r="C242" s="449"/>
      <c r="D242" s="449"/>
      <c r="E242" s="449"/>
      <c r="F242" s="449"/>
      <c r="G242" s="449"/>
      <c r="H242" s="449"/>
      <c r="I242" s="449"/>
      <c r="J242" s="449"/>
      <c r="K242" s="449"/>
    </row>
    <row r="243" spans="1:11" x14ac:dyDescent="0.25">
      <c r="A243" s="449"/>
      <c r="B243" s="449"/>
      <c r="C243" s="449"/>
      <c r="D243" s="449"/>
      <c r="E243" s="449"/>
      <c r="F243" s="449"/>
      <c r="G243" s="449"/>
      <c r="H243" s="449"/>
      <c r="I243" s="449"/>
      <c r="J243" s="449"/>
      <c r="K243" s="449"/>
    </row>
    <row r="244" spans="1:11" x14ac:dyDescent="0.25">
      <c r="A244" s="449"/>
      <c r="B244" s="449"/>
      <c r="C244" s="449"/>
      <c r="D244" s="449"/>
      <c r="E244" s="449"/>
      <c r="F244" s="449"/>
      <c r="G244" s="449"/>
      <c r="H244" s="449"/>
      <c r="I244" s="449"/>
      <c r="J244" s="449"/>
      <c r="K244" s="449"/>
    </row>
    <row r="245" spans="1:11" x14ac:dyDescent="0.25">
      <c r="A245" s="449"/>
      <c r="B245" s="449"/>
      <c r="C245" s="449"/>
      <c r="D245" s="449"/>
      <c r="E245" s="449"/>
      <c r="F245" s="449"/>
      <c r="G245" s="449"/>
      <c r="H245" s="449"/>
      <c r="I245" s="449"/>
      <c r="J245" s="449"/>
      <c r="K245" s="449"/>
    </row>
    <row r="246" spans="1:11" x14ac:dyDescent="0.25">
      <c r="A246" s="449"/>
      <c r="B246" s="449"/>
      <c r="C246" s="449"/>
      <c r="D246" s="449"/>
      <c r="E246" s="449"/>
      <c r="F246" s="449"/>
      <c r="G246" s="449"/>
      <c r="H246" s="449"/>
      <c r="I246" s="449"/>
      <c r="J246" s="449"/>
      <c r="K246" s="449"/>
    </row>
    <row r="247" spans="1:11" x14ac:dyDescent="0.25">
      <c r="A247" s="449"/>
      <c r="B247" s="449"/>
      <c r="C247" s="449"/>
      <c r="D247" s="449"/>
      <c r="E247" s="449"/>
      <c r="F247" s="449"/>
      <c r="G247" s="449"/>
      <c r="H247" s="449"/>
      <c r="I247" s="449"/>
      <c r="J247" s="449"/>
      <c r="K247" s="449"/>
    </row>
    <row r="248" spans="1:11" x14ac:dyDescent="0.25">
      <c r="A248" s="449"/>
      <c r="B248" s="449"/>
      <c r="C248" s="449"/>
      <c r="D248" s="449"/>
      <c r="E248" s="449"/>
      <c r="F248" s="449"/>
      <c r="G248" s="449"/>
      <c r="H248" s="449"/>
      <c r="I248" s="449"/>
      <c r="J248" s="449"/>
      <c r="K248" s="449"/>
    </row>
    <row r="249" spans="1:11" x14ac:dyDescent="0.25">
      <c r="A249" s="449"/>
      <c r="B249" s="449"/>
      <c r="C249" s="449"/>
      <c r="D249" s="449"/>
      <c r="E249" s="449"/>
      <c r="F249" s="449"/>
      <c r="G249" s="449"/>
      <c r="H249" s="449"/>
      <c r="I249" s="449"/>
      <c r="J249" s="449"/>
      <c r="K249" s="449"/>
    </row>
    <row r="250" spans="1:11" x14ac:dyDescent="0.25">
      <c r="A250" s="449"/>
      <c r="B250" s="449"/>
      <c r="C250" s="449"/>
      <c r="D250" s="449"/>
      <c r="E250" s="449"/>
      <c r="F250" s="449"/>
      <c r="G250" s="449"/>
      <c r="H250" s="449"/>
      <c r="I250" s="449"/>
      <c r="J250" s="449"/>
      <c r="K250" s="449"/>
    </row>
    <row r="251" spans="1:11" x14ac:dyDescent="0.25">
      <c r="A251" s="449"/>
      <c r="B251" s="449"/>
      <c r="C251" s="449"/>
      <c r="D251" s="449"/>
      <c r="E251" s="449"/>
      <c r="F251" s="449"/>
      <c r="G251" s="449"/>
      <c r="H251" s="449"/>
      <c r="I251" s="449"/>
      <c r="J251" s="449"/>
      <c r="K251" s="449"/>
    </row>
    <row r="252" spans="1:11" x14ac:dyDescent="0.25">
      <c r="A252" s="449"/>
      <c r="B252" s="449"/>
      <c r="C252" s="449"/>
      <c r="D252" s="449"/>
      <c r="E252" s="449"/>
      <c r="F252" s="449"/>
      <c r="G252" s="449"/>
      <c r="H252" s="449"/>
      <c r="I252" s="449"/>
      <c r="J252" s="449"/>
      <c r="K252" s="449"/>
    </row>
    <row r="253" spans="1:11" x14ac:dyDescent="0.25">
      <c r="A253" s="449"/>
      <c r="B253" s="449"/>
      <c r="C253" s="449"/>
      <c r="D253" s="449"/>
      <c r="E253" s="449"/>
      <c r="F253" s="449"/>
      <c r="G253" s="449"/>
      <c r="H253" s="449"/>
      <c r="I253" s="449"/>
      <c r="J253" s="449"/>
      <c r="K253" s="449"/>
    </row>
    <row r="254" spans="1:11" x14ac:dyDescent="0.25">
      <c r="A254" s="449"/>
      <c r="B254" s="449"/>
      <c r="C254" s="449"/>
      <c r="D254" s="449"/>
      <c r="E254" s="449"/>
      <c r="F254" s="449"/>
      <c r="G254" s="449"/>
      <c r="H254" s="449"/>
      <c r="I254" s="449"/>
      <c r="J254" s="449"/>
      <c r="K254" s="449"/>
    </row>
    <row r="255" spans="1:11" x14ac:dyDescent="0.25">
      <c r="A255" s="449"/>
      <c r="B255" s="449"/>
      <c r="C255" s="449"/>
      <c r="D255" s="449"/>
      <c r="E255" s="449"/>
      <c r="F255" s="449"/>
      <c r="G255" s="449"/>
      <c r="H255" s="449"/>
      <c r="I255" s="449"/>
      <c r="J255" s="449"/>
      <c r="K255" s="449"/>
    </row>
    <row r="256" spans="1:11" x14ac:dyDescent="0.25">
      <c r="A256" s="449"/>
      <c r="B256" s="449"/>
      <c r="C256" s="449"/>
      <c r="D256" s="449"/>
      <c r="E256" s="449"/>
      <c r="F256" s="449"/>
      <c r="G256" s="449"/>
      <c r="H256" s="449"/>
      <c r="I256" s="449"/>
      <c r="J256" s="449"/>
      <c r="K256" s="449"/>
    </row>
    <row r="257" spans="1:11" x14ac:dyDescent="0.25">
      <c r="A257" s="449"/>
      <c r="B257" s="449"/>
      <c r="C257" s="449"/>
      <c r="D257" s="449"/>
      <c r="E257" s="449"/>
      <c r="F257" s="449"/>
      <c r="G257" s="449"/>
      <c r="H257" s="449"/>
      <c r="I257" s="449"/>
      <c r="J257" s="449"/>
      <c r="K257" s="449"/>
    </row>
    <row r="258" spans="1:11" x14ac:dyDescent="0.25">
      <c r="A258" s="449"/>
      <c r="B258" s="449"/>
      <c r="C258" s="449"/>
      <c r="D258" s="449"/>
      <c r="E258" s="449"/>
      <c r="F258" s="449"/>
      <c r="G258" s="449"/>
      <c r="H258" s="449"/>
      <c r="I258" s="449"/>
      <c r="J258" s="449"/>
      <c r="K258" s="449"/>
    </row>
    <row r="259" spans="1:11" x14ac:dyDescent="0.25">
      <c r="A259" s="449"/>
      <c r="B259" s="449"/>
      <c r="C259" s="449"/>
      <c r="D259" s="449"/>
      <c r="E259" s="449"/>
      <c r="F259" s="449"/>
      <c r="G259" s="449"/>
      <c r="H259" s="449"/>
      <c r="I259" s="449"/>
      <c r="J259" s="449"/>
      <c r="K259" s="449"/>
    </row>
    <row r="260" spans="1:11" x14ac:dyDescent="0.25">
      <c r="A260" s="449"/>
      <c r="B260" s="449"/>
      <c r="C260" s="449"/>
      <c r="D260" s="449"/>
      <c r="E260" s="449"/>
      <c r="F260" s="449"/>
      <c r="G260" s="449"/>
      <c r="H260" s="449"/>
      <c r="I260" s="449"/>
      <c r="J260" s="449"/>
      <c r="K260" s="449"/>
    </row>
    <row r="261" spans="1:11" x14ac:dyDescent="0.25">
      <c r="A261" s="449"/>
      <c r="B261" s="449"/>
      <c r="C261" s="449"/>
      <c r="D261" s="449"/>
      <c r="E261" s="449"/>
      <c r="F261" s="449"/>
      <c r="G261" s="449"/>
      <c r="H261" s="449"/>
      <c r="I261" s="449"/>
      <c r="J261" s="449"/>
      <c r="K261" s="449"/>
    </row>
    <row r="262" spans="1:11" x14ac:dyDescent="0.25">
      <c r="A262" s="449"/>
      <c r="B262" s="449"/>
      <c r="C262" s="449"/>
      <c r="D262" s="449"/>
      <c r="E262" s="449"/>
      <c r="F262" s="449"/>
      <c r="G262" s="449"/>
      <c r="H262" s="449"/>
      <c r="I262" s="449"/>
      <c r="J262" s="449"/>
      <c r="K262" s="449"/>
    </row>
    <row r="263" spans="1:11" x14ac:dyDescent="0.25">
      <c r="A263" s="449"/>
      <c r="B263" s="449"/>
      <c r="C263" s="449"/>
      <c r="D263" s="449"/>
      <c r="E263" s="449"/>
      <c r="F263" s="449"/>
      <c r="G263" s="449"/>
      <c r="H263" s="449"/>
      <c r="I263" s="449"/>
      <c r="J263" s="449"/>
      <c r="K263" s="449"/>
    </row>
    <row r="264" spans="1:11" x14ac:dyDescent="0.25">
      <c r="A264" s="449"/>
      <c r="B264" s="449"/>
      <c r="C264" s="449"/>
      <c r="D264" s="449"/>
      <c r="E264" s="449"/>
      <c r="F264" s="449"/>
      <c r="G264" s="449"/>
      <c r="H264" s="449"/>
      <c r="I264" s="449"/>
      <c r="J264" s="449"/>
      <c r="K264" s="449"/>
    </row>
    <row r="265" spans="1:11" x14ac:dyDescent="0.25">
      <c r="A265" s="449"/>
      <c r="B265" s="449"/>
      <c r="C265" s="449"/>
      <c r="D265" s="449"/>
      <c r="E265" s="449"/>
      <c r="F265" s="449"/>
      <c r="G265" s="449"/>
      <c r="H265" s="449"/>
      <c r="I265" s="449"/>
      <c r="J265" s="449"/>
      <c r="K265" s="449"/>
    </row>
    <row r="266" spans="1:11" x14ac:dyDescent="0.25">
      <c r="A266" s="449"/>
      <c r="B266" s="449"/>
      <c r="C266" s="449"/>
      <c r="D266" s="449"/>
      <c r="E266" s="449"/>
      <c r="F266" s="449"/>
      <c r="G266" s="449"/>
      <c r="H266" s="449"/>
      <c r="I266" s="449"/>
      <c r="J266" s="449"/>
      <c r="K266" s="449"/>
    </row>
    <row r="267" spans="1:11" x14ac:dyDescent="0.25">
      <c r="A267" s="449"/>
      <c r="B267" s="449"/>
      <c r="C267" s="449"/>
      <c r="D267" s="449"/>
      <c r="E267" s="449"/>
      <c r="F267" s="449"/>
      <c r="G267" s="449"/>
      <c r="H267" s="449"/>
      <c r="I267" s="449"/>
      <c r="J267" s="449"/>
      <c r="K267" s="449"/>
    </row>
    <row r="268" spans="1:11" x14ac:dyDescent="0.25">
      <c r="A268" s="449"/>
      <c r="B268" s="449"/>
      <c r="C268" s="449"/>
      <c r="D268" s="449"/>
      <c r="E268" s="449"/>
      <c r="F268" s="449"/>
      <c r="G268" s="449"/>
      <c r="H268" s="449"/>
      <c r="I268" s="449"/>
      <c r="J268" s="449"/>
      <c r="K268" s="449"/>
    </row>
    <row r="269" spans="1:11" x14ac:dyDescent="0.25">
      <c r="A269" s="449"/>
      <c r="B269" s="449"/>
      <c r="C269" s="449"/>
      <c r="D269" s="449"/>
      <c r="E269" s="449"/>
      <c r="F269" s="449"/>
      <c r="G269" s="449"/>
      <c r="H269" s="449"/>
      <c r="I269" s="449"/>
      <c r="J269" s="449"/>
      <c r="K269" s="449"/>
    </row>
    <row r="270" spans="1:11" x14ac:dyDescent="0.25">
      <c r="A270" s="449"/>
      <c r="B270" s="449"/>
      <c r="C270" s="449"/>
      <c r="D270" s="449"/>
      <c r="E270" s="449"/>
      <c r="F270" s="449"/>
      <c r="G270" s="449"/>
      <c r="H270" s="449"/>
      <c r="I270" s="449"/>
      <c r="J270" s="449"/>
      <c r="K270" s="449"/>
    </row>
    <row r="271" spans="1:11" x14ac:dyDescent="0.25">
      <c r="A271" s="449"/>
      <c r="B271" s="449"/>
      <c r="C271" s="449"/>
      <c r="D271" s="449"/>
      <c r="E271" s="449"/>
      <c r="F271" s="449"/>
      <c r="G271" s="449"/>
      <c r="H271" s="449"/>
      <c r="I271" s="449"/>
      <c r="J271" s="449"/>
      <c r="K271" s="449"/>
    </row>
    <row r="272" spans="1:11" x14ac:dyDescent="0.25">
      <c r="A272" s="449"/>
      <c r="B272" s="449"/>
      <c r="C272" s="449"/>
      <c r="D272" s="449"/>
      <c r="E272" s="449"/>
      <c r="F272" s="449"/>
      <c r="G272" s="449"/>
      <c r="H272" s="449"/>
      <c r="I272" s="449"/>
      <c r="J272" s="449"/>
      <c r="K272" s="449"/>
    </row>
    <row r="273" spans="1:11" x14ac:dyDescent="0.25">
      <c r="A273" s="449"/>
      <c r="B273" s="449"/>
      <c r="C273" s="449"/>
      <c r="D273" s="449"/>
      <c r="E273" s="449"/>
      <c r="F273" s="449"/>
      <c r="G273" s="449"/>
      <c r="H273" s="449"/>
      <c r="I273" s="449"/>
      <c r="J273" s="449"/>
      <c r="K273" s="449"/>
    </row>
    <row r="274" spans="1:11" x14ac:dyDescent="0.25">
      <c r="A274" s="449"/>
      <c r="B274" s="449"/>
      <c r="C274" s="449"/>
      <c r="D274" s="449"/>
      <c r="E274" s="449"/>
      <c r="F274" s="449"/>
      <c r="G274" s="449"/>
      <c r="H274" s="449"/>
      <c r="I274" s="449"/>
      <c r="J274" s="449"/>
      <c r="K274" s="449"/>
    </row>
    <row r="275" spans="1:11" x14ac:dyDescent="0.25">
      <c r="A275" s="449"/>
      <c r="B275" s="449"/>
      <c r="C275" s="449"/>
      <c r="D275" s="449"/>
      <c r="E275" s="449"/>
      <c r="F275" s="449"/>
      <c r="G275" s="449"/>
      <c r="H275" s="449"/>
      <c r="I275" s="449"/>
      <c r="J275" s="449"/>
      <c r="K275" s="449"/>
    </row>
    <row r="276" spans="1:11" x14ac:dyDescent="0.25">
      <c r="A276" s="449"/>
      <c r="B276" s="449"/>
      <c r="C276" s="449"/>
      <c r="D276" s="449"/>
      <c r="E276" s="449"/>
      <c r="F276" s="449"/>
      <c r="G276" s="449"/>
      <c r="H276" s="449"/>
      <c r="I276" s="449"/>
      <c r="J276" s="449"/>
      <c r="K276" s="449"/>
    </row>
    <row r="277" spans="1:11" x14ac:dyDescent="0.25">
      <c r="A277" s="449"/>
      <c r="B277" s="449"/>
      <c r="C277" s="449"/>
      <c r="D277" s="449"/>
      <c r="E277" s="449"/>
      <c r="F277" s="449"/>
      <c r="G277" s="449"/>
      <c r="H277" s="449"/>
      <c r="I277" s="449"/>
      <c r="J277" s="449"/>
      <c r="K277" s="449"/>
    </row>
    <row r="278" spans="1:11" x14ac:dyDescent="0.25">
      <c r="A278" s="449"/>
      <c r="B278" s="449"/>
      <c r="C278" s="449"/>
      <c r="D278" s="449"/>
      <c r="E278" s="449"/>
      <c r="F278" s="449"/>
      <c r="G278" s="449"/>
      <c r="H278" s="449"/>
      <c r="I278" s="449"/>
      <c r="J278" s="449"/>
      <c r="K278" s="449"/>
    </row>
    <row r="279" spans="1:11" x14ac:dyDescent="0.25">
      <c r="A279" s="449"/>
      <c r="B279" s="449"/>
      <c r="C279" s="449"/>
      <c r="D279" s="449"/>
      <c r="E279" s="449"/>
      <c r="F279" s="449"/>
      <c r="G279" s="449"/>
      <c r="H279" s="449"/>
      <c r="I279" s="449"/>
      <c r="J279" s="449"/>
      <c r="K279" s="449"/>
    </row>
    <row r="280" spans="1:11" x14ac:dyDescent="0.25">
      <c r="A280" s="449"/>
      <c r="B280" s="449"/>
      <c r="C280" s="449"/>
      <c r="D280" s="449"/>
      <c r="E280" s="449"/>
      <c r="F280" s="449"/>
      <c r="G280" s="449"/>
      <c r="H280" s="449"/>
      <c r="I280" s="449"/>
      <c r="J280" s="449"/>
      <c r="K280" s="449"/>
    </row>
    <row r="281" spans="1:11" x14ac:dyDescent="0.25">
      <c r="A281" s="449"/>
      <c r="B281" s="449"/>
      <c r="C281" s="449"/>
      <c r="D281" s="449"/>
      <c r="E281" s="449"/>
      <c r="F281" s="449"/>
      <c r="G281" s="449"/>
      <c r="H281" s="449"/>
      <c r="I281" s="449"/>
      <c r="J281" s="449"/>
      <c r="K281" s="449"/>
    </row>
    <row r="282" spans="1:11" x14ac:dyDescent="0.25">
      <c r="A282" s="449"/>
      <c r="B282" s="449"/>
      <c r="C282" s="449"/>
      <c r="D282" s="449"/>
      <c r="E282" s="449"/>
      <c r="F282" s="449"/>
      <c r="G282" s="449"/>
      <c r="H282" s="449"/>
      <c r="I282" s="449"/>
      <c r="J282" s="449"/>
      <c r="K282" s="449"/>
    </row>
    <row r="283" spans="1:11" x14ac:dyDescent="0.25">
      <c r="A283" s="449"/>
      <c r="B283" s="449"/>
      <c r="C283" s="449"/>
      <c r="D283" s="449"/>
      <c r="E283" s="449"/>
      <c r="F283" s="449"/>
      <c r="G283" s="449"/>
      <c r="H283" s="449"/>
      <c r="I283" s="449"/>
      <c r="J283" s="449"/>
      <c r="K283" s="449"/>
    </row>
    <row r="284" spans="1:11" x14ac:dyDescent="0.25">
      <c r="A284" s="449"/>
      <c r="B284" s="449"/>
      <c r="C284" s="449"/>
      <c r="D284" s="449"/>
      <c r="E284" s="449"/>
      <c r="F284" s="449"/>
      <c r="G284" s="449"/>
      <c r="H284" s="449"/>
      <c r="I284" s="449"/>
      <c r="J284" s="449"/>
      <c r="K284" s="449"/>
    </row>
    <row r="285" spans="1:11" x14ac:dyDescent="0.25">
      <c r="A285" s="449"/>
      <c r="B285" s="449"/>
      <c r="C285" s="449"/>
      <c r="D285" s="449"/>
      <c r="E285" s="449"/>
      <c r="F285" s="449"/>
      <c r="G285" s="449"/>
      <c r="H285" s="449"/>
      <c r="I285" s="449"/>
      <c r="J285" s="449"/>
      <c r="K285" s="449"/>
    </row>
    <row r="286" spans="1:11" x14ac:dyDescent="0.25">
      <c r="A286" s="5"/>
      <c r="B286" s="5"/>
      <c r="C286" s="5"/>
      <c r="D286" s="5"/>
      <c r="E286" s="5"/>
      <c r="F286" s="5"/>
      <c r="G286" s="5"/>
      <c r="H286" s="5"/>
      <c r="I286" s="5"/>
      <c r="J286" s="5"/>
      <c r="K286" s="5"/>
    </row>
    <row r="287" spans="1:11" x14ac:dyDescent="0.25">
      <c r="A287" s="5"/>
      <c r="B287" s="5"/>
      <c r="C287" s="5"/>
      <c r="D287" s="5"/>
      <c r="E287" s="5"/>
      <c r="F287" s="5"/>
      <c r="G287" s="5"/>
      <c r="H287" s="5"/>
      <c r="I287" s="5"/>
      <c r="J287" s="5"/>
      <c r="K287" s="5"/>
    </row>
    <row r="288" spans="1:11" x14ac:dyDescent="0.25">
      <c r="A288" s="448" t="s">
        <v>758</v>
      </c>
      <c r="B288" s="449"/>
      <c r="C288" s="449"/>
      <c r="D288" s="449"/>
      <c r="E288" s="449"/>
      <c r="F288" s="449"/>
      <c r="G288" s="449"/>
      <c r="H288" s="449"/>
      <c r="I288" s="449"/>
      <c r="J288" s="449"/>
      <c r="K288" s="449"/>
    </row>
    <row r="289" spans="1:11" x14ac:dyDescent="0.25">
      <c r="A289" s="449"/>
      <c r="B289" s="449"/>
      <c r="C289" s="449"/>
      <c r="D289" s="449"/>
      <c r="E289" s="449"/>
      <c r="F289" s="449"/>
      <c r="G289" s="449"/>
      <c r="H289" s="449"/>
      <c r="I289" s="449"/>
      <c r="J289" s="449"/>
      <c r="K289" s="449"/>
    </row>
    <row r="290" spans="1:11" x14ac:dyDescent="0.25">
      <c r="A290" s="449"/>
      <c r="B290" s="449"/>
      <c r="C290" s="449"/>
      <c r="D290" s="449"/>
      <c r="E290" s="449"/>
      <c r="F290" s="449"/>
      <c r="G290" s="449"/>
      <c r="H290" s="449"/>
      <c r="I290" s="449"/>
      <c r="J290" s="449"/>
      <c r="K290" s="449"/>
    </row>
    <row r="291" spans="1:11" x14ac:dyDescent="0.25">
      <c r="A291" s="449"/>
      <c r="B291" s="449"/>
      <c r="C291" s="449"/>
      <c r="D291" s="449"/>
      <c r="E291" s="449"/>
      <c r="F291" s="449"/>
      <c r="G291" s="449"/>
      <c r="H291" s="449"/>
      <c r="I291" s="449"/>
      <c r="J291" s="449"/>
      <c r="K291" s="449"/>
    </row>
    <row r="292" spans="1:11" x14ac:dyDescent="0.25">
      <c r="A292" s="449"/>
      <c r="B292" s="449"/>
      <c r="C292" s="449"/>
      <c r="D292" s="449"/>
      <c r="E292" s="449"/>
      <c r="F292" s="449"/>
      <c r="G292" s="449"/>
      <c r="H292" s="449"/>
      <c r="I292" s="449"/>
      <c r="J292" s="449"/>
      <c r="K292" s="449"/>
    </row>
    <row r="293" spans="1:11" x14ac:dyDescent="0.25">
      <c r="A293" s="449"/>
      <c r="B293" s="449"/>
      <c r="C293" s="449"/>
      <c r="D293" s="449"/>
      <c r="E293" s="449"/>
      <c r="F293" s="449"/>
      <c r="G293" s="449"/>
      <c r="H293" s="449"/>
      <c r="I293" s="449"/>
      <c r="J293" s="449"/>
      <c r="K293" s="449"/>
    </row>
    <row r="294" spans="1:11" x14ac:dyDescent="0.25">
      <c r="A294" s="449"/>
      <c r="B294" s="449"/>
      <c r="C294" s="449"/>
      <c r="D294" s="449"/>
      <c r="E294" s="449"/>
      <c r="F294" s="449"/>
      <c r="G294" s="449"/>
      <c r="H294" s="449"/>
      <c r="I294" s="449"/>
      <c r="J294" s="449"/>
      <c r="K294" s="449"/>
    </row>
    <row r="295" spans="1:11" x14ac:dyDescent="0.25">
      <c r="A295" s="449"/>
      <c r="B295" s="449"/>
      <c r="C295" s="449"/>
      <c r="D295" s="449"/>
      <c r="E295" s="449"/>
      <c r="F295" s="449"/>
      <c r="G295" s="449"/>
      <c r="H295" s="449"/>
      <c r="I295" s="449"/>
      <c r="J295" s="449"/>
      <c r="K295" s="449"/>
    </row>
    <row r="296" spans="1:11" x14ac:dyDescent="0.25">
      <c r="A296" s="449"/>
      <c r="B296" s="449"/>
      <c r="C296" s="449"/>
      <c r="D296" s="449"/>
      <c r="E296" s="449"/>
      <c r="F296" s="449"/>
      <c r="G296" s="449"/>
      <c r="H296" s="449"/>
      <c r="I296" s="449"/>
      <c r="J296" s="449"/>
      <c r="K296" s="449"/>
    </row>
    <row r="297" spans="1:11" x14ac:dyDescent="0.25">
      <c r="A297" s="449"/>
      <c r="B297" s="449"/>
      <c r="C297" s="449"/>
      <c r="D297" s="449"/>
      <c r="E297" s="449"/>
      <c r="F297" s="449"/>
      <c r="G297" s="449"/>
      <c r="H297" s="449"/>
      <c r="I297" s="449"/>
      <c r="J297" s="449"/>
      <c r="K297" s="449"/>
    </row>
    <row r="298" spans="1:11" x14ac:dyDescent="0.25">
      <c r="A298" s="449"/>
      <c r="B298" s="449"/>
      <c r="C298" s="449"/>
      <c r="D298" s="449"/>
      <c r="E298" s="449"/>
      <c r="F298" s="449"/>
      <c r="G298" s="449"/>
      <c r="H298" s="449"/>
      <c r="I298" s="449"/>
      <c r="J298" s="449"/>
      <c r="K298" s="449"/>
    </row>
    <row r="299" spans="1:11" x14ac:dyDescent="0.25">
      <c r="A299" s="449"/>
      <c r="B299" s="449"/>
      <c r="C299" s="449"/>
      <c r="D299" s="449"/>
      <c r="E299" s="449"/>
      <c r="F299" s="449"/>
      <c r="G299" s="449"/>
      <c r="H299" s="449"/>
      <c r="I299" s="449"/>
      <c r="J299" s="449"/>
      <c r="K299" s="449"/>
    </row>
    <row r="300" spans="1:11" x14ac:dyDescent="0.25">
      <c r="A300" s="449"/>
      <c r="B300" s="449"/>
      <c r="C300" s="449"/>
      <c r="D300" s="449"/>
      <c r="E300" s="449"/>
      <c r="F300" s="449"/>
      <c r="G300" s="449"/>
      <c r="H300" s="449"/>
      <c r="I300" s="449"/>
      <c r="J300" s="449"/>
      <c r="K300" s="449"/>
    </row>
    <row r="301" spans="1:11" x14ac:dyDescent="0.25">
      <c r="A301" s="449"/>
      <c r="B301" s="449"/>
      <c r="C301" s="449"/>
      <c r="D301" s="449"/>
      <c r="E301" s="449"/>
      <c r="F301" s="449"/>
      <c r="G301" s="449"/>
      <c r="H301" s="449"/>
      <c r="I301" s="449"/>
      <c r="J301" s="449"/>
      <c r="K301" s="449"/>
    </row>
    <row r="302" spans="1:11" x14ac:dyDescent="0.25">
      <c r="A302" s="449"/>
      <c r="B302" s="449"/>
      <c r="C302" s="449"/>
      <c r="D302" s="449"/>
      <c r="E302" s="449"/>
      <c r="F302" s="449"/>
      <c r="G302" s="449"/>
      <c r="H302" s="449"/>
      <c r="I302" s="449"/>
      <c r="J302" s="449"/>
      <c r="K302" s="449"/>
    </row>
    <row r="303" spans="1:11" x14ac:dyDescent="0.25">
      <c r="A303" s="449"/>
      <c r="B303" s="449"/>
      <c r="C303" s="449"/>
      <c r="D303" s="449"/>
      <c r="E303" s="449"/>
      <c r="F303" s="449"/>
      <c r="G303" s="449"/>
      <c r="H303" s="449"/>
      <c r="I303" s="449"/>
      <c r="J303" s="449"/>
      <c r="K303" s="449"/>
    </row>
    <row r="304" spans="1:11" x14ac:dyDescent="0.25">
      <c r="A304" s="449"/>
      <c r="B304" s="449"/>
      <c r="C304" s="449"/>
      <c r="D304" s="449"/>
      <c r="E304" s="449"/>
      <c r="F304" s="449"/>
      <c r="G304" s="449"/>
      <c r="H304" s="449"/>
      <c r="I304" s="449"/>
      <c r="J304" s="449"/>
      <c r="K304" s="449"/>
    </row>
    <row r="305" spans="1:11" x14ac:dyDescent="0.25">
      <c r="A305" s="449"/>
      <c r="B305" s="449"/>
      <c r="C305" s="449"/>
      <c r="D305" s="449"/>
      <c r="E305" s="449"/>
      <c r="F305" s="449"/>
      <c r="G305" s="449"/>
      <c r="H305" s="449"/>
      <c r="I305" s="449"/>
      <c r="J305" s="449"/>
      <c r="K305" s="449"/>
    </row>
    <row r="306" spans="1:11" x14ac:dyDescent="0.25">
      <c r="A306" s="449"/>
      <c r="B306" s="449"/>
      <c r="C306" s="449"/>
      <c r="D306" s="449"/>
      <c r="E306" s="449"/>
      <c r="F306" s="449"/>
      <c r="G306" s="449"/>
      <c r="H306" s="449"/>
      <c r="I306" s="449"/>
      <c r="J306" s="449"/>
      <c r="K306" s="449"/>
    </row>
    <row r="307" spans="1:11" x14ac:dyDescent="0.25">
      <c r="A307" s="449"/>
      <c r="B307" s="449"/>
      <c r="C307" s="449"/>
      <c r="D307" s="449"/>
      <c r="E307" s="449"/>
      <c r="F307" s="449"/>
      <c r="G307" s="449"/>
      <c r="H307" s="449"/>
      <c r="I307" s="449"/>
      <c r="J307" s="449"/>
      <c r="K307" s="449"/>
    </row>
    <row r="308" spans="1:11" x14ac:dyDescent="0.25">
      <c r="A308" s="449"/>
      <c r="B308" s="449"/>
      <c r="C308" s="449"/>
      <c r="D308" s="449"/>
      <c r="E308" s="449"/>
      <c r="F308" s="449"/>
      <c r="G308" s="449"/>
      <c r="H308" s="449"/>
      <c r="I308" s="449"/>
      <c r="J308" s="449"/>
      <c r="K308" s="449"/>
    </row>
    <row r="309" spans="1:11" x14ac:dyDescent="0.25">
      <c r="A309" s="449"/>
      <c r="B309" s="449"/>
      <c r="C309" s="449"/>
      <c r="D309" s="449"/>
      <c r="E309" s="449"/>
      <c r="F309" s="449"/>
      <c r="G309" s="449"/>
      <c r="H309" s="449"/>
      <c r="I309" s="449"/>
      <c r="J309" s="449"/>
      <c r="K309" s="449"/>
    </row>
    <row r="310" spans="1:11" x14ac:dyDescent="0.25">
      <c r="A310" s="449"/>
      <c r="B310" s="449"/>
      <c r="C310" s="449"/>
      <c r="D310" s="449"/>
      <c r="E310" s="449"/>
      <c r="F310" s="449"/>
      <c r="G310" s="449"/>
      <c r="H310" s="449"/>
      <c r="I310" s="449"/>
      <c r="J310" s="449"/>
      <c r="K310" s="449"/>
    </row>
    <row r="311" spans="1:11" x14ac:dyDescent="0.25">
      <c r="A311" s="449"/>
      <c r="B311" s="449"/>
      <c r="C311" s="449"/>
      <c r="D311" s="449"/>
      <c r="E311" s="449"/>
      <c r="F311" s="449"/>
      <c r="G311" s="449"/>
      <c r="H311" s="449"/>
      <c r="I311" s="449"/>
      <c r="J311" s="449"/>
      <c r="K311" s="449"/>
    </row>
    <row r="312" spans="1:11" x14ac:dyDescent="0.25">
      <c r="A312" s="449"/>
      <c r="B312" s="449"/>
      <c r="C312" s="449"/>
      <c r="D312" s="449"/>
      <c r="E312" s="449"/>
      <c r="F312" s="449"/>
      <c r="G312" s="449"/>
      <c r="H312" s="449"/>
      <c r="I312" s="449"/>
      <c r="J312" s="449"/>
      <c r="K312" s="449"/>
    </row>
    <row r="313" spans="1:11" x14ac:dyDescent="0.25">
      <c r="A313" s="449"/>
      <c r="B313" s="449"/>
      <c r="C313" s="449"/>
      <c r="D313" s="449"/>
      <c r="E313" s="449"/>
      <c r="F313" s="449"/>
      <c r="G313" s="449"/>
      <c r="H313" s="449"/>
      <c r="I313" s="449"/>
      <c r="J313" s="449"/>
      <c r="K313" s="449"/>
    </row>
    <row r="314" spans="1:11" x14ac:dyDescent="0.25">
      <c r="A314" s="449"/>
      <c r="B314" s="449"/>
      <c r="C314" s="449"/>
      <c r="D314" s="449"/>
      <c r="E314" s="449"/>
      <c r="F314" s="449"/>
      <c r="G314" s="449"/>
      <c r="H314" s="449"/>
      <c r="I314" s="449"/>
      <c r="J314" s="449"/>
      <c r="K314" s="449"/>
    </row>
    <row r="315" spans="1:11" x14ac:dyDescent="0.25">
      <c r="A315" s="449"/>
      <c r="B315" s="449"/>
      <c r="C315" s="449"/>
      <c r="D315" s="449"/>
      <c r="E315" s="449"/>
      <c r="F315" s="449"/>
      <c r="G315" s="449"/>
      <c r="H315" s="449"/>
      <c r="I315" s="449"/>
      <c r="J315" s="449"/>
      <c r="K315" s="449"/>
    </row>
    <row r="316" spans="1:11" x14ac:dyDescent="0.25">
      <c r="A316" s="449"/>
      <c r="B316" s="449"/>
      <c r="C316" s="449"/>
      <c r="D316" s="449"/>
      <c r="E316" s="449"/>
      <c r="F316" s="449"/>
      <c r="G316" s="449"/>
      <c r="H316" s="449"/>
      <c r="I316" s="449"/>
      <c r="J316" s="449"/>
      <c r="K316" s="449"/>
    </row>
    <row r="317" spans="1:11" x14ac:dyDescent="0.25">
      <c r="A317" s="449"/>
      <c r="B317" s="449"/>
      <c r="C317" s="449"/>
      <c r="D317" s="449"/>
      <c r="E317" s="449"/>
      <c r="F317" s="449"/>
      <c r="G317" s="449"/>
      <c r="H317" s="449"/>
      <c r="I317" s="449"/>
      <c r="J317" s="449"/>
      <c r="K317" s="449"/>
    </row>
    <row r="318" spans="1:11" x14ac:dyDescent="0.25">
      <c r="A318" s="449"/>
      <c r="B318" s="449"/>
      <c r="C318" s="449"/>
      <c r="D318" s="449"/>
      <c r="E318" s="449"/>
      <c r="F318" s="449"/>
      <c r="G318" s="449"/>
      <c r="H318" s="449"/>
      <c r="I318" s="449"/>
      <c r="J318" s="449"/>
      <c r="K318" s="449"/>
    </row>
    <row r="319" spans="1:11" x14ac:dyDescent="0.25">
      <c r="A319" s="449"/>
      <c r="B319" s="449"/>
      <c r="C319" s="449"/>
      <c r="D319" s="449"/>
      <c r="E319" s="449"/>
      <c r="F319" s="449"/>
      <c r="G319" s="449"/>
      <c r="H319" s="449"/>
      <c r="I319" s="449"/>
      <c r="J319" s="449"/>
      <c r="K319" s="449"/>
    </row>
    <row r="320" spans="1:11" x14ac:dyDescent="0.25">
      <c r="A320" s="449"/>
      <c r="B320" s="449"/>
      <c r="C320" s="449"/>
      <c r="D320" s="449"/>
      <c r="E320" s="449"/>
      <c r="F320" s="449"/>
      <c r="G320" s="449"/>
      <c r="H320" s="449"/>
      <c r="I320" s="449"/>
      <c r="J320" s="449"/>
      <c r="K320" s="449"/>
    </row>
    <row r="321" spans="1:11" x14ac:dyDescent="0.25">
      <c r="A321" s="449"/>
      <c r="B321" s="449"/>
      <c r="C321" s="449"/>
      <c r="D321" s="449"/>
      <c r="E321" s="449"/>
      <c r="F321" s="449"/>
      <c r="G321" s="449"/>
      <c r="H321" s="449"/>
      <c r="I321" s="449"/>
      <c r="J321" s="449"/>
      <c r="K321" s="449"/>
    </row>
    <row r="322" spans="1:11" x14ac:dyDescent="0.25">
      <c r="A322" s="449"/>
      <c r="B322" s="449"/>
      <c r="C322" s="449"/>
      <c r="D322" s="449"/>
      <c r="E322" s="449"/>
      <c r="F322" s="449"/>
      <c r="G322" s="449"/>
      <c r="H322" s="449"/>
      <c r="I322" s="449"/>
      <c r="J322" s="449"/>
      <c r="K322" s="449"/>
    </row>
    <row r="323" spans="1:11" x14ac:dyDescent="0.25">
      <c r="A323" s="449"/>
      <c r="B323" s="449"/>
      <c r="C323" s="449"/>
      <c r="D323" s="449"/>
      <c r="E323" s="449"/>
      <c r="F323" s="449"/>
      <c r="G323" s="449"/>
      <c r="H323" s="449"/>
      <c r="I323" s="449"/>
      <c r="J323" s="449"/>
      <c r="K323" s="449"/>
    </row>
    <row r="324" spans="1:11" x14ac:dyDescent="0.25">
      <c r="A324" s="449"/>
      <c r="B324" s="449"/>
      <c r="C324" s="449"/>
      <c r="D324" s="449"/>
      <c r="E324" s="449"/>
      <c r="F324" s="449"/>
      <c r="G324" s="449"/>
      <c r="H324" s="449"/>
      <c r="I324" s="449"/>
      <c r="J324" s="449"/>
      <c r="K324" s="449"/>
    </row>
    <row r="325" spans="1:11" x14ac:dyDescent="0.25">
      <c r="A325" s="449"/>
      <c r="B325" s="449"/>
      <c r="C325" s="449"/>
      <c r="D325" s="449"/>
      <c r="E325" s="449"/>
      <c r="F325" s="449"/>
      <c r="G325" s="449"/>
      <c r="H325" s="449"/>
      <c r="I325" s="449"/>
      <c r="J325" s="449"/>
      <c r="K325" s="449"/>
    </row>
    <row r="326" spans="1:11" x14ac:dyDescent="0.25">
      <c r="A326" s="449"/>
      <c r="B326" s="449"/>
      <c r="C326" s="449"/>
      <c r="D326" s="449"/>
      <c r="E326" s="449"/>
      <c r="F326" s="449"/>
      <c r="G326" s="449"/>
      <c r="H326" s="449"/>
      <c r="I326" s="449"/>
      <c r="J326" s="449"/>
      <c r="K326" s="449"/>
    </row>
    <row r="327" spans="1:11" x14ac:dyDescent="0.25">
      <c r="A327" s="449"/>
      <c r="B327" s="449"/>
      <c r="C327" s="449"/>
      <c r="D327" s="449"/>
      <c r="E327" s="449"/>
      <c r="F327" s="449"/>
      <c r="G327" s="449"/>
      <c r="H327" s="449"/>
      <c r="I327" s="449"/>
      <c r="J327" s="449"/>
      <c r="K327" s="449"/>
    </row>
    <row r="328" spans="1:11" x14ac:dyDescent="0.25">
      <c r="A328" s="449"/>
      <c r="B328" s="449"/>
      <c r="C328" s="449"/>
      <c r="D328" s="449"/>
      <c r="E328" s="449"/>
      <c r="F328" s="449"/>
      <c r="G328" s="449"/>
      <c r="H328" s="449"/>
      <c r="I328" s="449"/>
      <c r="J328" s="449"/>
      <c r="K328" s="449"/>
    </row>
    <row r="329" spans="1:11" x14ac:dyDescent="0.25">
      <c r="A329" s="449"/>
      <c r="B329" s="449"/>
      <c r="C329" s="449"/>
      <c r="D329" s="449"/>
      <c r="E329" s="449"/>
      <c r="F329" s="449"/>
      <c r="G329" s="449"/>
      <c r="H329" s="449"/>
      <c r="I329" s="449"/>
      <c r="J329" s="449"/>
      <c r="K329" s="449"/>
    </row>
    <row r="330" spans="1:11" x14ac:dyDescent="0.25">
      <c r="A330" s="449"/>
      <c r="B330" s="449"/>
      <c r="C330" s="449"/>
      <c r="D330" s="449"/>
      <c r="E330" s="449"/>
      <c r="F330" s="449"/>
      <c r="G330" s="449"/>
      <c r="H330" s="449"/>
      <c r="I330" s="449"/>
      <c r="J330" s="449"/>
      <c r="K330" s="449"/>
    </row>
    <row r="331" spans="1:11" x14ac:dyDescent="0.25">
      <c r="A331" s="449"/>
      <c r="B331" s="449"/>
      <c r="C331" s="449"/>
      <c r="D331" s="449"/>
      <c r="E331" s="449"/>
      <c r="F331" s="449"/>
      <c r="G331" s="449"/>
      <c r="H331" s="449"/>
      <c r="I331" s="449"/>
      <c r="J331" s="449"/>
      <c r="K331" s="449"/>
    </row>
    <row r="332" spans="1:11" x14ac:dyDescent="0.25">
      <c r="A332" s="449"/>
      <c r="B332" s="449"/>
      <c r="C332" s="449"/>
      <c r="D332" s="449"/>
      <c r="E332" s="449"/>
      <c r="F332" s="449"/>
      <c r="G332" s="449"/>
      <c r="H332" s="449"/>
      <c r="I332" s="449"/>
      <c r="J332" s="449"/>
      <c r="K332" s="449"/>
    </row>
    <row r="333" spans="1:11" x14ac:dyDescent="0.25">
      <c r="A333" s="449"/>
      <c r="B333" s="449"/>
      <c r="C333" s="449"/>
      <c r="D333" s="449"/>
      <c r="E333" s="449"/>
      <c r="F333" s="449"/>
      <c r="G333" s="449"/>
      <c r="H333" s="449"/>
      <c r="I333" s="449"/>
      <c r="J333" s="449"/>
      <c r="K333" s="449"/>
    </row>
    <row r="334" spans="1:11" x14ac:dyDescent="0.25">
      <c r="A334" s="449"/>
      <c r="B334" s="449"/>
      <c r="C334" s="449"/>
      <c r="D334" s="449"/>
      <c r="E334" s="449"/>
      <c r="F334" s="449"/>
      <c r="G334" s="449"/>
      <c r="H334" s="449"/>
      <c r="I334" s="449"/>
      <c r="J334" s="449"/>
      <c r="K334" s="449"/>
    </row>
    <row r="335" spans="1:11" x14ac:dyDescent="0.25">
      <c r="A335" s="449"/>
      <c r="B335" s="449"/>
      <c r="C335" s="449"/>
      <c r="D335" s="449"/>
      <c r="E335" s="449"/>
      <c r="F335" s="449"/>
      <c r="G335" s="449"/>
      <c r="H335" s="449"/>
      <c r="I335" s="449"/>
      <c r="J335" s="449"/>
      <c r="K335" s="449"/>
    </row>
    <row r="336" spans="1:11" x14ac:dyDescent="0.25">
      <c r="A336" s="449"/>
      <c r="B336" s="449"/>
      <c r="C336" s="449"/>
      <c r="D336" s="449"/>
      <c r="E336" s="449"/>
      <c r="F336" s="449"/>
      <c r="G336" s="449"/>
      <c r="H336" s="449"/>
      <c r="I336" s="449"/>
      <c r="J336" s="449"/>
      <c r="K336" s="449"/>
    </row>
    <row r="337" spans="1:11" x14ac:dyDescent="0.25">
      <c r="A337" s="449"/>
      <c r="B337" s="449"/>
      <c r="C337" s="449"/>
      <c r="D337" s="449"/>
      <c r="E337" s="449"/>
      <c r="F337" s="449"/>
      <c r="G337" s="449"/>
      <c r="H337" s="449"/>
      <c r="I337" s="449"/>
      <c r="J337" s="449"/>
      <c r="K337" s="449"/>
    </row>
    <row r="338" spans="1:11" x14ac:dyDescent="0.25">
      <c r="A338" s="449"/>
      <c r="B338" s="449"/>
      <c r="C338" s="449"/>
      <c r="D338" s="449"/>
      <c r="E338" s="449"/>
      <c r="F338" s="449"/>
      <c r="G338" s="449"/>
      <c r="H338" s="449"/>
      <c r="I338" s="449"/>
      <c r="J338" s="449"/>
      <c r="K338" s="449"/>
    </row>
    <row r="339" spans="1:11" x14ac:dyDescent="0.25">
      <c r="A339" s="449"/>
      <c r="B339" s="449"/>
      <c r="C339" s="449"/>
      <c r="D339" s="449"/>
      <c r="E339" s="449"/>
      <c r="F339" s="449"/>
      <c r="G339" s="449"/>
      <c r="H339" s="449"/>
      <c r="I339" s="449"/>
      <c r="J339" s="449"/>
      <c r="K339" s="449"/>
    </row>
    <row r="340" spans="1:11" x14ac:dyDescent="0.25">
      <c r="A340" s="449"/>
      <c r="B340" s="449"/>
      <c r="C340" s="449"/>
      <c r="D340" s="449"/>
      <c r="E340" s="449"/>
      <c r="F340" s="449"/>
      <c r="G340" s="449"/>
      <c r="H340" s="449"/>
      <c r="I340" s="449"/>
      <c r="J340" s="449"/>
      <c r="K340" s="449"/>
    </row>
    <row r="341" spans="1:11" x14ac:dyDescent="0.25">
      <c r="A341" s="449"/>
      <c r="B341" s="449"/>
      <c r="C341" s="449"/>
      <c r="D341" s="449"/>
      <c r="E341" s="449"/>
      <c r="F341" s="449"/>
      <c r="G341" s="449"/>
      <c r="H341" s="449"/>
      <c r="I341" s="449"/>
      <c r="J341" s="449"/>
      <c r="K341" s="449"/>
    </row>
    <row r="342" spans="1:11" x14ac:dyDescent="0.25">
      <c r="A342" s="449"/>
      <c r="B342" s="449"/>
      <c r="C342" s="449"/>
      <c r="D342" s="449"/>
      <c r="E342" s="449"/>
      <c r="F342" s="449"/>
      <c r="G342" s="449"/>
      <c r="H342" s="449"/>
      <c r="I342" s="449"/>
      <c r="J342" s="449"/>
      <c r="K342" s="449"/>
    </row>
    <row r="343" spans="1:11" x14ac:dyDescent="0.25">
      <c r="A343" s="449"/>
      <c r="B343" s="449"/>
      <c r="C343" s="449"/>
      <c r="D343" s="449"/>
      <c r="E343" s="449"/>
      <c r="F343" s="449"/>
      <c r="G343" s="449"/>
      <c r="H343" s="449"/>
      <c r="I343" s="449"/>
      <c r="J343" s="449"/>
      <c r="K343" s="449"/>
    </row>
    <row r="344" spans="1:11" x14ac:dyDescent="0.25">
      <c r="A344" s="449"/>
      <c r="B344" s="449"/>
      <c r="C344" s="449"/>
      <c r="D344" s="449"/>
      <c r="E344" s="449"/>
      <c r="F344" s="449"/>
      <c r="G344" s="449"/>
      <c r="H344" s="449"/>
      <c r="I344" s="449"/>
      <c r="J344" s="449"/>
      <c r="K344" s="449"/>
    </row>
    <row r="345" spans="1:11" x14ac:dyDescent="0.25">
      <c r="A345" s="449"/>
      <c r="B345" s="449"/>
      <c r="C345" s="449"/>
      <c r="D345" s="449"/>
      <c r="E345" s="449"/>
      <c r="F345" s="449"/>
      <c r="G345" s="449"/>
      <c r="H345" s="449"/>
      <c r="I345" s="449"/>
      <c r="J345" s="449"/>
      <c r="K345" s="449"/>
    </row>
    <row r="346" spans="1:11" x14ac:dyDescent="0.25">
      <c r="A346" s="449"/>
      <c r="B346" s="449"/>
      <c r="C346" s="449"/>
      <c r="D346" s="449"/>
      <c r="E346" s="449"/>
      <c r="F346" s="449"/>
      <c r="G346" s="449"/>
      <c r="H346" s="449"/>
      <c r="I346" s="449"/>
      <c r="J346" s="449"/>
      <c r="K346" s="449"/>
    </row>
    <row r="347" spans="1:11" x14ac:dyDescent="0.25">
      <c r="A347" s="449"/>
      <c r="B347" s="449"/>
      <c r="C347" s="449"/>
      <c r="D347" s="449"/>
      <c r="E347" s="449"/>
      <c r="F347" s="449"/>
      <c r="G347" s="449"/>
      <c r="H347" s="449"/>
      <c r="I347" s="449"/>
      <c r="J347" s="449"/>
      <c r="K347" s="449"/>
    </row>
    <row r="348" spans="1:11" x14ac:dyDescent="0.25">
      <c r="A348" s="449"/>
      <c r="B348" s="449"/>
      <c r="C348" s="449"/>
      <c r="D348" s="449"/>
      <c r="E348" s="449"/>
      <c r="F348" s="449"/>
      <c r="G348" s="449"/>
      <c r="H348" s="449"/>
      <c r="I348" s="449"/>
      <c r="J348" s="449"/>
      <c r="K348" s="449"/>
    </row>
    <row r="349" spans="1:11" x14ac:dyDescent="0.25">
      <c r="A349" s="449"/>
      <c r="B349" s="449"/>
      <c r="C349" s="449"/>
      <c r="D349" s="449"/>
      <c r="E349" s="449"/>
      <c r="F349" s="449"/>
      <c r="G349" s="449"/>
      <c r="H349" s="449"/>
      <c r="I349" s="449"/>
      <c r="J349" s="449"/>
      <c r="K349" s="449"/>
    </row>
    <row r="350" spans="1:11" x14ac:dyDescent="0.25">
      <c r="A350" s="449"/>
      <c r="B350" s="449"/>
      <c r="C350" s="449"/>
      <c r="D350" s="449"/>
      <c r="E350" s="449"/>
      <c r="F350" s="449"/>
      <c r="G350" s="449"/>
      <c r="H350" s="449"/>
      <c r="I350" s="449"/>
      <c r="J350" s="449"/>
      <c r="K350" s="449"/>
    </row>
    <row r="351" spans="1:11" x14ac:dyDescent="0.25">
      <c r="A351" s="5"/>
      <c r="B351" s="5"/>
      <c r="C351" s="5"/>
      <c r="D351" s="5"/>
      <c r="E351" s="5"/>
      <c r="F351" s="5"/>
      <c r="G351" s="5"/>
      <c r="H351" s="5"/>
      <c r="I351" s="5"/>
      <c r="J351" s="5"/>
      <c r="K351" s="5"/>
    </row>
    <row r="352" spans="1:11" x14ac:dyDescent="0.25">
      <c r="A352" s="5"/>
      <c r="B352" s="5"/>
      <c r="C352" s="5"/>
      <c r="D352" s="5"/>
      <c r="E352" s="5"/>
      <c r="F352" s="5"/>
      <c r="G352" s="5"/>
      <c r="H352" s="5"/>
      <c r="I352" s="5"/>
      <c r="J352" s="5"/>
      <c r="K352" s="5"/>
    </row>
    <row r="353" spans="1:11" x14ac:dyDescent="0.25">
      <c r="A353" s="5"/>
      <c r="B353" s="5"/>
      <c r="C353" s="5"/>
      <c r="D353" s="5"/>
      <c r="E353" s="5"/>
      <c r="F353" s="5"/>
      <c r="G353" s="5"/>
      <c r="H353" s="5"/>
      <c r="I353" s="5"/>
      <c r="J353" s="5"/>
      <c r="K353" s="5"/>
    </row>
    <row r="354" spans="1:11" x14ac:dyDescent="0.25">
      <c r="A354" s="5"/>
      <c r="B354" s="5"/>
      <c r="C354" s="5"/>
      <c r="D354" s="5"/>
      <c r="E354" s="5"/>
      <c r="F354" s="5"/>
      <c r="G354" s="5"/>
      <c r="H354" s="5"/>
      <c r="I354" s="5"/>
      <c r="J354" s="5"/>
      <c r="K354" s="5"/>
    </row>
    <row r="355" spans="1:11" x14ac:dyDescent="0.25">
      <c r="A355" s="5"/>
      <c r="B355" s="5"/>
      <c r="C355" s="5"/>
      <c r="D355" s="5"/>
      <c r="E355" s="5"/>
      <c r="F355" s="5"/>
      <c r="G355" s="5"/>
      <c r="H355" s="5"/>
      <c r="I355" s="5"/>
      <c r="J355" s="5"/>
      <c r="K355" s="5"/>
    </row>
    <row r="356" spans="1:11" x14ac:dyDescent="0.25">
      <c r="A356" s="5"/>
      <c r="B356" s="5"/>
      <c r="C356" s="5"/>
      <c r="D356" s="5"/>
      <c r="E356" s="5"/>
      <c r="F356" s="5"/>
      <c r="G356" s="5"/>
      <c r="H356" s="5"/>
      <c r="I356" s="5"/>
      <c r="J356" s="5"/>
      <c r="K356" s="5"/>
    </row>
    <row r="357" spans="1:11" x14ac:dyDescent="0.25">
      <c r="A357" s="5"/>
      <c r="B357" s="5"/>
      <c r="C357" s="5"/>
      <c r="D357" s="5"/>
      <c r="E357" s="5"/>
      <c r="F357" s="5"/>
      <c r="G357" s="5"/>
      <c r="H357" s="5"/>
      <c r="I357" s="5"/>
      <c r="J357" s="5"/>
      <c r="K357" s="5"/>
    </row>
    <row r="358" spans="1:11" x14ac:dyDescent="0.25">
      <c r="A358" s="5"/>
      <c r="B358" s="5"/>
      <c r="C358" s="5"/>
      <c r="D358" s="5"/>
      <c r="E358" s="5"/>
      <c r="F358" s="5"/>
      <c r="G358" s="5"/>
      <c r="H358" s="5"/>
      <c r="I358" s="5"/>
      <c r="J358" s="5"/>
      <c r="K358" s="5"/>
    </row>
    <row r="359" spans="1:11" x14ac:dyDescent="0.25">
      <c r="A359" s="5"/>
      <c r="B359" s="5"/>
      <c r="C359" s="5"/>
      <c r="D359" s="5"/>
      <c r="E359" s="5"/>
      <c r="F359" s="5"/>
      <c r="G359" s="5"/>
      <c r="H359" s="5"/>
      <c r="I359" s="5"/>
      <c r="J359" s="5"/>
      <c r="K359" s="5"/>
    </row>
    <row r="360" spans="1:11" x14ac:dyDescent="0.25">
      <c r="A360" s="5"/>
      <c r="B360" s="5"/>
      <c r="C360" s="5"/>
      <c r="D360" s="5"/>
      <c r="E360" s="5"/>
      <c r="F360" s="5"/>
      <c r="G360" s="5"/>
      <c r="H360" s="5"/>
      <c r="I360" s="5"/>
      <c r="J360" s="5"/>
      <c r="K360" s="5"/>
    </row>
    <row r="361" spans="1:11" x14ac:dyDescent="0.25">
      <c r="A361" s="5"/>
      <c r="B361" s="5"/>
      <c r="C361" s="5"/>
      <c r="D361" s="5"/>
      <c r="E361" s="5"/>
      <c r="F361" s="5"/>
      <c r="G361" s="5"/>
      <c r="H361" s="5"/>
      <c r="I361" s="5"/>
      <c r="J361" s="5"/>
      <c r="K361" s="5"/>
    </row>
    <row r="362" spans="1:11" x14ac:dyDescent="0.25">
      <c r="A362" s="5"/>
      <c r="B362" s="5"/>
      <c r="C362" s="5"/>
      <c r="D362" s="5"/>
      <c r="E362" s="5"/>
      <c r="F362" s="5"/>
      <c r="G362" s="5"/>
      <c r="H362" s="5"/>
      <c r="I362" s="5"/>
      <c r="J362" s="5"/>
      <c r="K362" s="5"/>
    </row>
    <row r="363" spans="1:11" x14ac:dyDescent="0.25">
      <c r="A363" s="5"/>
      <c r="B363" s="5"/>
      <c r="C363" s="5"/>
      <c r="D363" s="5"/>
      <c r="E363" s="5"/>
      <c r="F363" s="5"/>
      <c r="G363" s="5"/>
      <c r="H363" s="5"/>
      <c r="I363" s="5"/>
      <c r="J363" s="5"/>
      <c r="K363" s="5"/>
    </row>
    <row r="364" spans="1:11" x14ac:dyDescent="0.25">
      <c r="A364" s="5"/>
      <c r="B364" s="5"/>
      <c r="C364" s="5"/>
      <c r="D364" s="5"/>
      <c r="E364" s="5"/>
      <c r="F364" s="5"/>
      <c r="G364" s="5"/>
      <c r="H364" s="5"/>
      <c r="I364" s="5"/>
      <c r="J364" s="5"/>
      <c r="K364" s="5"/>
    </row>
    <row r="365" spans="1:11" x14ac:dyDescent="0.25">
      <c r="A365" s="5"/>
      <c r="B365" s="5"/>
      <c r="C365" s="5"/>
      <c r="D365" s="5"/>
      <c r="E365" s="5"/>
      <c r="F365" s="5"/>
      <c r="G365" s="5"/>
      <c r="H365" s="5"/>
      <c r="I365" s="5"/>
      <c r="J365" s="5"/>
      <c r="K365" s="5"/>
    </row>
    <row r="366" spans="1:11" x14ac:dyDescent="0.25">
      <c r="A366" s="5"/>
      <c r="B366" s="5"/>
      <c r="C366" s="5"/>
      <c r="D366" s="5"/>
      <c r="E366" s="5"/>
      <c r="F366" s="5"/>
      <c r="G366" s="5"/>
      <c r="H366" s="5"/>
      <c r="I366" s="5"/>
      <c r="J366" s="5"/>
      <c r="K366" s="5"/>
    </row>
    <row r="367" spans="1:11" x14ac:dyDescent="0.25">
      <c r="A367" s="5"/>
      <c r="B367" s="5"/>
      <c r="C367" s="5"/>
      <c r="D367" s="5"/>
      <c r="E367" s="5"/>
      <c r="F367" s="5"/>
      <c r="G367" s="5"/>
      <c r="H367" s="5"/>
      <c r="I367" s="5"/>
      <c r="J367" s="5"/>
      <c r="K367" s="5"/>
    </row>
    <row r="368" spans="1:11" x14ac:dyDescent="0.25">
      <c r="A368" s="5"/>
      <c r="B368" s="5"/>
      <c r="C368" s="5"/>
      <c r="D368" s="5"/>
      <c r="E368" s="5"/>
      <c r="F368" s="5"/>
      <c r="G368" s="5"/>
      <c r="H368" s="5"/>
      <c r="I368" s="5"/>
      <c r="J368" s="5"/>
      <c r="K368" s="5"/>
    </row>
    <row r="369" spans="1:11" x14ac:dyDescent="0.25">
      <c r="A369" s="5"/>
      <c r="B369" s="5"/>
      <c r="C369" s="5"/>
      <c r="D369" s="5"/>
      <c r="E369" s="5"/>
      <c r="F369" s="5"/>
      <c r="G369" s="5"/>
      <c r="H369" s="5"/>
      <c r="I369" s="5"/>
      <c r="J369" s="5"/>
      <c r="K369" s="5"/>
    </row>
    <row r="370" spans="1:11" x14ac:dyDescent="0.25">
      <c r="A370" s="5"/>
      <c r="B370" s="5"/>
      <c r="C370" s="5"/>
      <c r="D370" s="5"/>
      <c r="E370" s="5"/>
      <c r="F370" s="5"/>
      <c r="G370" s="5"/>
      <c r="H370" s="5"/>
      <c r="I370" s="5"/>
      <c r="J370" s="5"/>
      <c r="K370" s="5"/>
    </row>
    <row r="371" spans="1:11" x14ac:dyDescent="0.25">
      <c r="A371" s="5"/>
      <c r="B371" s="5"/>
      <c r="C371" s="5"/>
      <c r="D371" s="5"/>
      <c r="E371" s="5"/>
      <c r="F371" s="5"/>
      <c r="G371" s="5"/>
      <c r="H371" s="5"/>
      <c r="I371" s="5"/>
      <c r="J371" s="5"/>
      <c r="K371" s="5"/>
    </row>
    <row r="372" spans="1:11" x14ac:dyDescent="0.25">
      <c r="A372" s="5"/>
      <c r="B372" s="5"/>
      <c r="C372" s="5"/>
      <c r="D372" s="5"/>
      <c r="E372" s="5"/>
      <c r="F372" s="5"/>
      <c r="G372" s="5"/>
      <c r="H372" s="5"/>
      <c r="I372" s="5"/>
      <c r="J372" s="5"/>
      <c r="K372" s="5"/>
    </row>
    <row r="373" spans="1:11" x14ac:dyDescent="0.25">
      <c r="A373" s="5"/>
      <c r="B373" s="5"/>
      <c r="C373" s="5"/>
      <c r="D373" s="5"/>
      <c r="E373" s="5"/>
      <c r="F373" s="5"/>
      <c r="G373" s="5"/>
      <c r="H373" s="5"/>
      <c r="I373" s="5"/>
      <c r="J373" s="5"/>
      <c r="K373" s="5"/>
    </row>
    <row r="374" spans="1:11" x14ac:dyDescent="0.25">
      <c r="A374" s="5"/>
      <c r="B374" s="5"/>
      <c r="C374" s="5"/>
      <c r="D374" s="5"/>
      <c r="E374" s="5"/>
      <c r="F374" s="5"/>
      <c r="G374" s="5"/>
      <c r="H374" s="5"/>
      <c r="I374" s="5"/>
      <c r="J374" s="5"/>
      <c r="K374" s="5"/>
    </row>
    <row r="375" spans="1:11" x14ac:dyDescent="0.25">
      <c r="A375" s="5"/>
      <c r="B375" s="5"/>
      <c r="C375" s="5"/>
      <c r="D375" s="5"/>
      <c r="E375" s="5"/>
      <c r="F375" s="5"/>
      <c r="G375" s="5"/>
      <c r="H375" s="5"/>
      <c r="I375" s="5"/>
      <c r="J375" s="5"/>
      <c r="K375" s="5"/>
    </row>
    <row r="376" spans="1:11" x14ac:dyDescent="0.25">
      <c r="A376" s="5"/>
      <c r="B376" s="5"/>
      <c r="C376" s="5"/>
      <c r="D376" s="5"/>
      <c r="E376" s="5"/>
      <c r="F376" s="5"/>
      <c r="G376" s="5"/>
      <c r="H376" s="5"/>
      <c r="I376" s="5"/>
      <c r="J376" s="5"/>
      <c r="K376" s="5"/>
    </row>
    <row r="377" spans="1:11" x14ac:dyDescent="0.25">
      <c r="A377" s="5"/>
      <c r="B377" s="5"/>
      <c r="C377" s="5"/>
      <c r="D377" s="5"/>
      <c r="E377" s="5"/>
      <c r="F377" s="5"/>
      <c r="G377" s="5"/>
      <c r="H377" s="5"/>
      <c r="I377" s="5"/>
      <c r="J377" s="5"/>
      <c r="K377" s="5"/>
    </row>
    <row r="378" spans="1:11" x14ac:dyDescent="0.25">
      <c r="A378" s="5"/>
      <c r="B378" s="5"/>
      <c r="C378" s="5"/>
      <c r="D378" s="5"/>
      <c r="E378" s="5"/>
      <c r="F378" s="5"/>
      <c r="G378" s="5"/>
      <c r="H378" s="5"/>
      <c r="I378" s="5"/>
      <c r="J378" s="5"/>
      <c r="K378" s="5"/>
    </row>
    <row r="379" spans="1:11" x14ac:dyDescent="0.25">
      <c r="A379" s="5"/>
      <c r="B379" s="5"/>
      <c r="C379" s="5"/>
      <c r="D379" s="5"/>
      <c r="E379" s="5"/>
      <c r="F379" s="5"/>
      <c r="G379" s="5"/>
      <c r="H379" s="5"/>
      <c r="I379" s="5"/>
      <c r="J379" s="5"/>
      <c r="K379" s="5"/>
    </row>
    <row r="380" spans="1:11" x14ac:dyDescent="0.25">
      <c r="A380" s="5"/>
      <c r="B380" s="5"/>
      <c r="C380" s="5"/>
      <c r="D380" s="5"/>
      <c r="E380" s="5"/>
      <c r="F380" s="5"/>
      <c r="G380" s="5"/>
      <c r="H380" s="5"/>
      <c r="I380" s="5"/>
      <c r="J380" s="5"/>
      <c r="K380" s="5"/>
    </row>
    <row r="381" spans="1:11" x14ac:dyDescent="0.25">
      <c r="A381" s="5"/>
      <c r="B381" s="5"/>
      <c r="C381" s="5"/>
      <c r="D381" s="5"/>
      <c r="E381" s="5"/>
      <c r="F381" s="5"/>
      <c r="G381" s="5"/>
      <c r="H381" s="5"/>
      <c r="I381" s="5"/>
      <c r="J381" s="5"/>
      <c r="K381" s="5"/>
    </row>
    <row r="382" spans="1:11" x14ac:dyDescent="0.25">
      <c r="A382" s="5"/>
      <c r="B382" s="5"/>
      <c r="C382" s="5"/>
      <c r="D382" s="5"/>
      <c r="E382" s="5"/>
      <c r="F382" s="5"/>
      <c r="G382" s="5"/>
      <c r="H382" s="5"/>
      <c r="I382" s="5"/>
      <c r="J382" s="5"/>
      <c r="K382" s="5"/>
    </row>
    <row r="383" spans="1:11" x14ac:dyDescent="0.25">
      <c r="A383" s="5"/>
      <c r="B383" s="5"/>
      <c r="C383" s="5"/>
      <c r="D383" s="5"/>
      <c r="E383" s="5"/>
      <c r="F383" s="5"/>
      <c r="G383" s="5"/>
      <c r="H383" s="5"/>
      <c r="I383" s="5"/>
      <c r="J383" s="5"/>
      <c r="K383" s="5"/>
    </row>
    <row r="384" spans="1:11" x14ac:dyDescent="0.25">
      <c r="A384" s="5"/>
      <c r="B384" s="5"/>
      <c r="C384" s="5"/>
      <c r="D384" s="5"/>
      <c r="E384" s="5"/>
      <c r="F384" s="5"/>
      <c r="G384" s="5"/>
      <c r="H384" s="5"/>
      <c r="I384" s="5"/>
      <c r="J384" s="5"/>
      <c r="K384" s="5"/>
    </row>
    <row r="385" spans="1:11" x14ac:dyDescent="0.25">
      <c r="A385" s="5"/>
      <c r="B385" s="5"/>
      <c r="C385" s="5"/>
      <c r="D385" s="5"/>
      <c r="E385" s="5"/>
      <c r="F385" s="5"/>
      <c r="G385" s="5"/>
      <c r="H385" s="5"/>
      <c r="I385" s="5"/>
      <c r="J385" s="5"/>
      <c r="K385" s="5"/>
    </row>
    <row r="386" spans="1:11" x14ac:dyDescent="0.25">
      <c r="A386" s="5"/>
      <c r="B386" s="5"/>
      <c r="C386" s="5"/>
      <c r="D386" s="5"/>
      <c r="E386" s="5"/>
      <c r="F386" s="5"/>
      <c r="G386" s="5"/>
      <c r="H386" s="5"/>
      <c r="I386" s="5"/>
      <c r="J386" s="5"/>
      <c r="K386" s="5"/>
    </row>
    <row r="387" spans="1:11" x14ac:dyDescent="0.25">
      <c r="A387" s="5"/>
      <c r="B387" s="5"/>
      <c r="C387" s="5"/>
      <c r="D387" s="5"/>
      <c r="E387" s="5"/>
      <c r="F387" s="5"/>
      <c r="G387" s="5"/>
      <c r="H387" s="5"/>
      <c r="I387" s="5"/>
      <c r="J387" s="5"/>
      <c r="K387" s="5"/>
    </row>
    <row r="388" spans="1:11" x14ac:dyDescent="0.25">
      <c r="A388" s="5"/>
      <c r="B388" s="5"/>
      <c r="C388" s="5"/>
      <c r="D388" s="5"/>
      <c r="E388" s="5"/>
      <c r="F388" s="5"/>
      <c r="G388" s="5"/>
      <c r="H388" s="5"/>
      <c r="I388" s="5"/>
      <c r="J388" s="5"/>
      <c r="K388" s="5"/>
    </row>
    <row r="389" spans="1:11" x14ac:dyDescent="0.25">
      <c r="A389" s="5"/>
      <c r="B389" s="5"/>
      <c r="C389" s="5"/>
      <c r="D389" s="5"/>
      <c r="E389" s="5"/>
      <c r="F389" s="5"/>
      <c r="G389" s="5"/>
      <c r="H389" s="5"/>
      <c r="I389" s="5"/>
      <c r="J389" s="5"/>
      <c r="K389" s="5"/>
    </row>
    <row r="390" spans="1:11" x14ac:dyDescent="0.25">
      <c r="A390" s="5"/>
      <c r="B390" s="5"/>
      <c r="C390" s="5"/>
      <c r="D390" s="5"/>
      <c r="E390" s="5"/>
      <c r="F390" s="5"/>
      <c r="G390" s="5"/>
      <c r="H390" s="5"/>
      <c r="I390" s="5"/>
      <c r="J390" s="5"/>
      <c r="K390" s="5"/>
    </row>
    <row r="391" spans="1:11" x14ac:dyDescent="0.25">
      <c r="A391" s="5"/>
      <c r="B391" s="5"/>
      <c r="C391" s="5"/>
      <c r="D391" s="5"/>
      <c r="E391" s="5"/>
      <c r="F391" s="5"/>
      <c r="G391" s="5"/>
      <c r="H391" s="5"/>
      <c r="I391" s="5"/>
      <c r="J391" s="5"/>
      <c r="K391" s="5"/>
    </row>
    <row r="392" spans="1:11" x14ac:dyDescent="0.25">
      <c r="A392" s="5"/>
      <c r="B392" s="5"/>
      <c r="C392" s="5"/>
      <c r="D392" s="5"/>
      <c r="E392" s="5"/>
      <c r="F392" s="5"/>
      <c r="G392" s="5"/>
      <c r="H392" s="5"/>
      <c r="I392" s="5"/>
      <c r="J392" s="5"/>
      <c r="K392" s="5"/>
    </row>
    <row r="393" spans="1:11" x14ac:dyDescent="0.25">
      <c r="A393" s="5"/>
      <c r="B393" s="5"/>
      <c r="C393" s="5"/>
      <c r="D393" s="5"/>
      <c r="E393" s="5"/>
      <c r="F393" s="5"/>
      <c r="G393" s="5"/>
      <c r="H393" s="5"/>
      <c r="I393" s="5"/>
      <c r="J393" s="5"/>
      <c r="K393" s="5"/>
    </row>
    <row r="394" spans="1:11" x14ac:dyDescent="0.25">
      <c r="A394" s="5"/>
      <c r="B394" s="5"/>
      <c r="C394" s="5"/>
      <c r="D394" s="5"/>
      <c r="E394" s="5"/>
      <c r="F394" s="5"/>
      <c r="G394" s="5"/>
      <c r="H394" s="5"/>
      <c r="I394" s="5"/>
      <c r="J394" s="5"/>
      <c r="K394" s="5"/>
    </row>
    <row r="395" spans="1:11" x14ac:dyDescent="0.25">
      <c r="A395" s="5"/>
      <c r="B395" s="5"/>
      <c r="C395" s="5"/>
      <c r="D395" s="5"/>
      <c r="E395" s="5"/>
      <c r="F395" s="5"/>
      <c r="G395" s="5"/>
      <c r="H395" s="5"/>
      <c r="I395" s="5"/>
      <c r="J395" s="5"/>
      <c r="K395" s="5"/>
    </row>
    <row r="396" spans="1:11" x14ac:dyDescent="0.25">
      <c r="A396" s="5"/>
      <c r="B396" s="5"/>
      <c r="C396" s="5"/>
      <c r="D396" s="5"/>
      <c r="E396" s="5"/>
      <c r="F396" s="5"/>
      <c r="G396" s="5"/>
      <c r="H396" s="5"/>
      <c r="I396" s="5"/>
      <c r="J396" s="5"/>
      <c r="K396" s="5"/>
    </row>
    <row r="397" spans="1:11" x14ac:dyDescent="0.25">
      <c r="A397" s="5"/>
      <c r="B397" s="5"/>
      <c r="C397" s="5"/>
      <c r="D397" s="5"/>
      <c r="E397" s="5"/>
      <c r="F397" s="5"/>
      <c r="G397" s="5"/>
      <c r="H397" s="5"/>
      <c r="I397" s="5"/>
      <c r="J397" s="5"/>
      <c r="K397" s="5"/>
    </row>
    <row r="398" spans="1:11" x14ac:dyDescent="0.25">
      <c r="A398" s="5"/>
      <c r="B398" s="5"/>
      <c r="C398" s="5"/>
      <c r="D398" s="5"/>
      <c r="E398" s="5"/>
      <c r="F398" s="5"/>
      <c r="G398" s="5"/>
      <c r="H398" s="5"/>
      <c r="I398" s="5"/>
      <c r="J398" s="5"/>
      <c r="K398" s="5"/>
    </row>
    <row r="399" spans="1:11" x14ac:dyDescent="0.25">
      <c r="A399" s="5"/>
      <c r="B399" s="5"/>
      <c r="C399" s="5"/>
      <c r="D399" s="5"/>
      <c r="E399" s="5"/>
      <c r="F399" s="5"/>
      <c r="G399" s="5"/>
      <c r="H399" s="5"/>
      <c r="I399" s="5"/>
      <c r="J399" s="5"/>
      <c r="K399" s="5"/>
    </row>
    <row r="400" spans="1:11" x14ac:dyDescent="0.25">
      <c r="A400" s="5"/>
      <c r="B400" s="5"/>
      <c r="C400" s="5"/>
      <c r="D400" s="5"/>
      <c r="E400" s="5"/>
      <c r="F400" s="5"/>
      <c r="G400" s="5"/>
      <c r="H400" s="5"/>
      <c r="I400" s="5"/>
      <c r="J400" s="5"/>
      <c r="K400" s="5"/>
    </row>
    <row r="401" spans="1:11" x14ac:dyDescent="0.25">
      <c r="A401" s="5"/>
      <c r="B401" s="5"/>
      <c r="C401" s="5"/>
      <c r="D401" s="5"/>
      <c r="E401" s="5"/>
      <c r="F401" s="5"/>
      <c r="G401" s="5"/>
      <c r="H401" s="5"/>
      <c r="I401" s="5"/>
      <c r="J401" s="5"/>
      <c r="K401" s="5"/>
    </row>
    <row r="402" spans="1:11" x14ac:dyDescent="0.25">
      <c r="A402" s="5"/>
      <c r="B402" s="5"/>
      <c r="C402" s="5"/>
      <c r="D402" s="5"/>
      <c r="E402" s="5"/>
      <c r="F402" s="5"/>
      <c r="G402" s="5"/>
      <c r="H402" s="5"/>
      <c r="I402" s="5"/>
      <c r="J402" s="5"/>
      <c r="K402" s="5"/>
    </row>
    <row r="403" spans="1:11" x14ac:dyDescent="0.25">
      <c r="A403" s="5"/>
      <c r="B403" s="5"/>
      <c r="C403" s="5"/>
      <c r="D403" s="5"/>
      <c r="E403" s="5"/>
      <c r="F403" s="5"/>
      <c r="G403" s="5"/>
      <c r="H403" s="5"/>
      <c r="I403" s="5"/>
      <c r="J403" s="5"/>
      <c r="K403" s="5"/>
    </row>
    <row r="404" spans="1:11" x14ac:dyDescent="0.25">
      <c r="A404" s="5"/>
      <c r="B404" s="5"/>
      <c r="C404" s="5"/>
      <c r="D404" s="5"/>
      <c r="E404" s="5"/>
      <c r="F404" s="5"/>
      <c r="G404" s="5"/>
      <c r="H404" s="5"/>
      <c r="I404" s="5"/>
      <c r="J404" s="5"/>
      <c r="K404" s="5"/>
    </row>
    <row r="405" spans="1:11" x14ac:dyDescent="0.25">
      <c r="A405" s="5"/>
      <c r="B405" s="5"/>
      <c r="C405" s="5"/>
      <c r="D405" s="5"/>
      <c r="E405" s="5"/>
      <c r="F405" s="5"/>
      <c r="G405" s="5"/>
      <c r="H405" s="5"/>
      <c r="I405" s="5"/>
      <c r="J405" s="5"/>
      <c r="K405" s="5"/>
    </row>
    <row r="406" spans="1:11" x14ac:dyDescent="0.25">
      <c r="A406" s="5"/>
      <c r="B406" s="5"/>
      <c r="C406" s="5"/>
      <c r="D406" s="5"/>
      <c r="E406" s="5"/>
      <c r="F406" s="5"/>
      <c r="G406" s="5"/>
      <c r="H406" s="5"/>
      <c r="I406" s="5"/>
      <c r="J406" s="5"/>
      <c r="K406" s="5"/>
    </row>
    <row r="407" spans="1:11" x14ac:dyDescent="0.25">
      <c r="A407" s="5"/>
      <c r="B407" s="5"/>
      <c r="C407" s="5"/>
      <c r="D407" s="5"/>
      <c r="E407" s="5"/>
      <c r="F407" s="5"/>
      <c r="G407" s="5"/>
      <c r="H407" s="5"/>
      <c r="I407" s="5"/>
      <c r="J407" s="5"/>
      <c r="K407" s="5"/>
    </row>
    <row r="408" spans="1:11" x14ac:dyDescent="0.25">
      <c r="A408" s="5"/>
      <c r="B408" s="5"/>
      <c r="C408" s="5"/>
      <c r="D408" s="5"/>
      <c r="E408" s="5"/>
      <c r="F408" s="5"/>
      <c r="G408" s="5"/>
      <c r="H408" s="5"/>
      <c r="I408" s="5"/>
      <c r="J408" s="5"/>
      <c r="K408" s="5"/>
    </row>
    <row r="409" spans="1:11" x14ac:dyDescent="0.25">
      <c r="A409" s="5"/>
      <c r="B409" s="5"/>
      <c r="C409" s="5"/>
      <c r="D409" s="5"/>
      <c r="E409" s="5"/>
      <c r="F409" s="5"/>
      <c r="G409" s="5"/>
      <c r="H409" s="5"/>
      <c r="I409" s="5"/>
      <c r="J409" s="5"/>
      <c r="K409" s="5"/>
    </row>
    <row r="410" spans="1:11" x14ac:dyDescent="0.25">
      <c r="A410" s="5"/>
      <c r="B410" s="5"/>
      <c r="C410" s="5"/>
      <c r="D410" s="5"/>
      <c r="E410" s="5"/>
      <c r="F410" s="5"/>
      <c r="G410" s="5"/>
      <c r="H410" s="5"/>
      <c r="I410" s="5"/>
      <c r="J410" s="5"/>
      <c r="K410" s="5"/>
    </row>
    <row r="411" spans="1:11" x14ac:dyDescent="0.25">
      <c r="A411" s="5"/>
      <c r="B411" s="5"/>
      <c r="C411" s="5"/>
      <c r="D411" s="5"/>
      <c r="E411" s="5"/>
      <c r="F411" s="5"/>
      <c r="G411" s="5"/>
      <c r="H411" s="5"/>
      <c r="I411" s="5"/>
      <c r="J411" s="5"/>
      <c r="K411" s="5"/>
    </row>
    <row r="412" spans="1:11" x14ac:dyDescent="0.25">
      <c r="A412" s="5"/>
      <c r="B412" s="5"/>
      <c r="C412" s="5"/>
      <c r="D412" s="5"/>
      <c r="E412" s="5"/>
      <c r="F412" s="5"/>
      <c r="G412" s="5"/>
      <c r="H412" s="5"/>
      <c r="I412" s="5"/>
      <c r="J412" s="5"/>
      <c r="K412" s="5"/>
    </row>
    <row r="413" spans="1:11" x14ac:dyDescent="0.25">
      <c r="A413" s="5"/>
      <c r="B413" s="5"/>
      <c r="C413" s="5"/>
      <c r="D413" s="5"/>
      <c r="E413" s="5"/>
      <c r="F413" s="5"/>
      <c r="G413" s="5"/>
      <c r="H413" s="5"/>
      <c r="I413" s="5"/>
      <c r="J413" s="5"/>
      <c r="K413" s="5"/>
    </row>
    <row r="414" spans="1:11" x14ac:dyDescent="0.25">
      <c r="A414" s="5"/>
      <c r="B414" s="5"/>
      <c r="C414" s="5"/>
      <c r="D414" s="5"/>
      <c r="E414" s="5"/>
      <c r="F414" s="5"/>
      <c r="G414" s="5"/>
      <c r="H414" s="5"/>
      <c r="I414" s="5"/>
      <c r="J414" s="5"/>
      <c r="K414" s="5"/>
    </row>
    <row r="415" spans="1:11" x14ac:dyDescent="0.25">
      <c r="A415" s="5"/>
      <c r="B415" s="5"/>
      <c r="C415" s="5"/>
      <c r="D415" s="5"/>
      <c r="E415" s="5"/>
      <c r="F415" s="5"/>
      <c r="G415" s="5"/>
      <c r="H415" s="5"/>
      <c r="I415" s="5"/>
      <c r="J415" s="5"/>
      <c r="K415" s="5"/>
    </row>
    <row r="416" spans="1:11" x14ac:dyDescent="0.25">
      <c r="A416" s="5"/>
      <c r="B416" s="5"/>
      <c r="C416" s="5"/>
      <c r="D416" s="5"/>
      <c r="E416" s="5"/>
      <c r="F416" s="5"/>
      <c r="G416" s="5"/>
      <c r="H416" s="5"/>
      <c r="I416" s="5"/>
      <c r="J416" s="5"/>
      <c r="K416" s="5"/>
    </row>
    <row r="417" spans="1:11" x14ac:dyDescent="0.25">
      <c r="A417" s="5"/>
      <c r="B417" s="5"/>
      <c r="C417" s="5"/>
      <c r="D417" s="5"/>
      <c r="E417" s="5"/>
      <c r="F417" s="5"/>
      <c r="G417" s="5"/>
      <c r="H417" s="5"/>
      <c r="I417" s="5"/>
      <c r="J417" s="5"/>
      <c r="K417" s="5"/>
    </row>
    <row r="418" spans="1:11" x14ac:dyDescent="0.25">
      <c r="A418" s="5"/>
      <c r="B418" s="5"/>
      <c r="C418" s="5"/>
      <c r="D418" s="5"/>
      <c r="E418" s="5"/>
      <c r="F418" s="5"/>
      <c r="G418" s="5"/>
      <c r="H418" s="5"/>
      <c r="I418" s="5"/>
      <c r="J418" s="5"/>
      <c r="K418" s="5"/>
    </row>
    <row r="419" spans="1:11" x14ac:dyDescent="0.25">
      <c r="A419" s="5"/>
      <c r="B419" s="5"/>
      <c r="C419" s="5"/>
      <c r="D419" s="5"/>
      <c r="E419" s="5"/>
      <c r="F419" s="5"/>
      <c r="G419" s="5"/>
      <c r="H419" s="5"/>
      <c r="I419" s="5"/>
      <c r="J419" s="5"/>
      <c r="K419" s="5"/>
    </row>
    <row r="420" spans="1:11" x14ac:dyDescent="0.25">
      <c r="A420" s="5"/>
      <c r="B420" s="5"/>
      <c r="C420" s="5"/>
      <c r="D420" s="5"/>
      <c r="E420" s="5"/>
      <c r="F420" s="5"/>
      <c r="G420" s="5"/>
      <c r="H420" s="5"/>
      <c r="I420" s="5"/>
      <c r="J420" s="5"/>
      <c r="K420" s="5"/>
    </row>
    <row r="421" spans="1:11" x14ac:dyDescent="0.25">
      <c r="A421" s="5"/>
      <c r="B421" s="5"/>
      <c r="C421" s="5"/>
      <c r="D421" s="5"/>
      <c r="E421" s="5"/>
      <c r="F421" s="5"/>
      <c r="G421" s="5"/>
      <c r="H421" s="5"/>
      <c r="I421" s="5"/>
      <c r="J421" s="5"/>
      <c r="K421" s="5"/>
    </row>
    <row r="422" spans="1:11" x14ac:dyDescent="0.25">
      <c r="A422" s="5"/>
      <c r="B422" s="5"/>
      <c r="C422" s="5"/>
      <c r="D422" s="5"/>
      <c r="E422" s="5"/>
      <c r="F422" s="5"/>
      <c r="G422" s="5"/>
      <c r="H422" s="5"/>
      <c r="I422" s="5"/>
      <c r="J422" s="5"/>
      <c r="K422" s="5"/>
    </row>
    <row r="423" spans="1:11" x14ac:dyDescent="0.25">
      <c r="A423" s="5"/>
      <c r="B423" s="5"/>
      <c r="C423" s="5"/>
      <c r="D423" s="5"/>
      <c r="E423" s="5"/>
      <c r="F423" s="5"/>
      <c r="G423" s="5"/>
      <c r="H423" s="5"/>
      <c r="I423" s="5"/>
      <c r="J423" s="5"/>
      <c r="K423" s="5"/>
    </row>
    <row r="424" spans="1:11" x14ac:dyDescent="0.25">
      <c r="A424" s="5"/>
      <c r="B424" s="5"/>
      <c r="C424" s="5"/>
      <c r="D424" s="5"/>
      <c r="E424" s="5"/>
      <c r="F424" s="5"/>
      <c r="G424" s="5"/>
      <c r="H424" s="5"/>
      <c r="I424" s="5"/>
      <c r="J424" s="5"/>
      <c r="K424" s="5"/>
    </row>
    <row r="425" spans="1:11" x14ac:dyDescent="0.25">
      <c r="A425" s="5"/>
      <c r="B425" s="5"/>
      <c r="C425" s="5"/>
      <c r="D425" s="5"/>
      <c r="E425" s="5"/>
      <c r="F425" s="5"/>
      <c r="G425" s="5"/>
      <c r="H425" s="5"/>
      <c r="I425" s="5"/>
      <c r="J425" s="5"/>
      <c r="K425" s="5"/>
    </row>
    <row r="426" spans="1:11" x14ac:dyDescent="0.25">
      <c r="A426" s="5"/>
      <c r="B426" s="5"/>
      <c r="C426" s="5"/>
      <c r="D426" s="5"/>
      <c r="E426" s="5"/>
      <c r="F426" s="5"/>
      <c r="G426" s="5"/>
      <c r="H426" s="5"/>
      <c r="I426" s="5"/>
      <c r="J426" s="5"/>
      <c r="K426" s="5"/>
    </row>
    <row r="427" spans="1:11" x14ac:dyDescent="0.25">
      <c r="A427" s="5"/>
      <c r="B427" s="5"/>
      <c r="C427" s="5"/>
      <c r="D427" s="5"/>
      <c r="E427" s="5"/>
      <c r="F427" s="5"/>
      <c r="G427" s="5"/>
      <c r="H427" s="5"/>
      <c r="I427" s="5"/>
      <c r="J427" s="5"/>
      <c r="K427" s="5"/>
    </row>
    <row r="428" spans="1:11" x14ac:dyDescent="0.25">
      <c r="A428" s="5"/>
      <c r="B428" s="5"/>
      <c r="C428" s="5"/>
      <c r="D428" s="5"/>
      <c r="E428" s="5"/>
      <c r="F428" s="5"/>
      <c r="G428" s="5"/>
      <c r="H428" s="5"/>
      <c r="I428" s="5"/>
      <c r="J428" s="5"/>
      <c r="K428" s="5"/>
    </row>
  </sheetData>
  <sheetProtection algorithmName="SHA-512" hashValue="V8XhhSQITQ9dZpu1InGYlspoh7zEAXjvt1aRHP+J9+NCYiRmzU5ii/9GPaV2OI+XjnLQSZmvypRreG9BbcAo3Q==" saltValue="ObmdULsW3a1gI2oxO5HPHA==" spinCount="100000" sheet="1" objects="1" scenarios="1" selectLockedCells="1"/>
  <mergeCells count="328">
    <mergeCell ref="A157:K221"/>
    <mergeCell ref="A223:K285"/>
    <mergeCell ref="A288:K350"/>
    <mergeCell ref="J88:K88"/>
    <mergeCell ref="A89:E89"/>
    <mergeCell ref="F89:G89"/>
    <mergeCell ref="J89:K89"/>
    <mergeCell ref="H83:I83"/>
    <mergeCell ref="H84:I84"/>
    <mergeCell ref="H85:I85"/>
    <mergeCell ref="H86:I86"/>
    <mergeCell ref="H87:I87"/>
    <mergeCell ref="A88:E88"/>
    <mergeCell ref="F88:G88"/>
    <mergeCell ref="J85:K85"/>
    <mergeCell ref="J86:K86"/>
    <mergeCell ref="J87:K87"/>
    <mergeCell ref="F87:G87"/>
    <mergeCell ref="B86:C86"/>
    <mergeCell ref="B87:C87"/>
    <mergeCell ref="J84:K84"/>
    <mergeCell ref="H64:I64"/>
    <mergeCell ref="H65:I65"/>
    <mergeCell ref="H66:I66"/>
    <mergeCell ref="H67:I67"/>
    <mergeCell ref="H68:I68"/>
    <mergeCell ref="H69:I69"/>
    <mergeCell ref="H70:I70"/>
    <mergeCell ref="H76:I76"/>
    <mergeCell ref="A93:K156"/>
    <mergeCell ref="J79:K79"/>
    <mergeCell ref="J80:K80"/>
    <mergeCell ref="J64:K64"/>
    <mergeCell ref="J65:K65"/>
    <mergeCell ref="J66:K66"/>
    <mergeCell ref="J67:K67"/>
    <mergeCell ref="J68:K68"/>
    <mergeCell ref="J69:K69"/>
    <mergeCell ref="J70:K70"/>
    <mergeCell ref="J71:K71"/>
    <mergeCell ref="J73:K73"/>
    <mergeCell ref="J74:K74"/>
    <mergeCell ref="J75:K75"/>
    <mergeCell ref="J76:K76"/>
    <mergeCell ref="J77:K77"/>
    <mergeCell ref="J78:K78"/>
    <mergeCell ref="F84:G84"/>
    <mergeCell ref="F85:G85"/>
    <mergeCell ref="F86:G86"/>
    <mergeCell ref="F75:G75"/>
    <mergeCell ref="F76:G76"/>
    <mergeCell ref="F77:G77"/>
    <mergeCell ref="F78:G78"/>
    <mergeCell ref="F79:G79"/>
    <mergeCell ref="F80:G80"/>
    <mergeCell ref="J63:K63"/>
    <mergeCell ref="F64:G64"/>
    <mergeCell ref="F65:G65"/>
    <mergeCell ref="F66:G66"/>
    <mergeCell ref="F67:G67"/>
    <mergeCell ref="F68:G68"/>
    <mergeCell ref="F81:G81"/>
    <mergeCell ref="F82:G82"/>
    <mergeCell ref="F83:G83"/>
    <mergeCell ref="J81:K81"/>
    <mergeCell ref="J82:K82"/>
    <mergeCell ref="J83:K83"/>
    <mergeCell ref="J72:K72"/>
    <mergeCell ref="H77:I77"/>
    <mergeCell ref="H78:I78"/>
    <mergeCell ref="H79:I79"/>
    <mergeCell ref="H80:I80"/>
    <mergeCell ref="H81:I81"/>
    <mergeCell ref="H82:I82"/>
    <mergeCell ref="H71:I71"/>
    <mergeCell ref="H72:I72"/>
    <mergeCell ref="H73:I73"/>
    <mergeCell ref="H74:I74"/>
    <mergeCell ref="H75:I75"/>
    <mergeCell ref="B3:C3"/>
    <mergeCell ref="F3:G3"/>
    <mergeCell ref="H3:I3"/>
    <mergeCell ref="J3:K3"/>
    <mergeCell ref="B62:C62"/>
    <mergeCell ref="F62:G62"/>
    <mergeCell ref="H62:I62"/>
    <mergeCell ref="J62:K62"/>
    <mergeCell ref="B80:C80"/>
    <mergeCell ref="B68:C68"/>
    <mergeCell ref="B69:C69"/>
    <mergeCell ref="B70:C70"/>
    <mergeCell ref="B71:C71"/>
    <mergeCell ref="B72:C72"/>
    <mergeCell ref="B73:C73"/>
    <mergeCell ref="H51:I56"/>
    <mergeCell ref="D51:D52"/>
    <mergeCell ref="B64:C64"/>
    <mergeCell ref="B65:C65"/>
    <mergeCell ref="B66:C66"/>
    <mergeCell ref="B67:C67"/>
    <mergeCell ref="B63:C63"/>
    <mergeCell ref="F63:G63"/>
    <mergeCell ref="H63:I63"/>
    <mergeCell ref="B82:C82"/>
    <mergeCell ref="B83:C83"/>
    <mergeCell ref="B84:C84"/>
    <mergeCell ref="B85:C85"/>
    <mergeCell ref="B74:C74"/>
    <mergeCell ref="B75:C75"/>
    <mergeCell ref="B76:C76"/>
    <mergeCell ref="B77:C77"/>
    <mergeCell ref="B78:C78"/>
    <mergeCell ref="B79:C79"/>
    <mergeCell ref="A53:C53"/>
    <mergeCell ref="A54:C54"/>
    <mergeCell ref="A55:C55"/>
    <mergeCell ref="A56:C56"/>
    <mergeCell ref="B52:C52"/>
    <mergeCell ref="F51:G56"/>
    <mergeCell ref="E51:E56"/>
    <mergeCell ref="B51:C51"/>
    <mergeCell ref="B81:C81"/>
    <mergeCell ref="F69:G69"/>
    <mergeCell ref="F70:G70"/>
    <mergeCell ref="F71:G71"/>
    <mergeCell ref="F72:G72"/>
    <mergeCell ref="F73:G73"/>
    <mergeCell ref="F74:G74"/>
    <mergeCell ref="B2:C2"/>
    <mergeCell ref="A90:K92"/>
    <mergeCell ref="J2:K2"/>
    <mergeCell ref="J4:K4"/>
    <mergeCell ref="J5:K5"/>
    <mergeCell ref="J6:K6"/>
    <mergeCell ref="J7:K7"/>
    <mergeCell ref="J8:K8"/>
    <mergeCell ref="J9:K9"/>
    <mergeCell ref="J10:K10"/>
    <mergeCell ref="J11:K11"/>
    <mergeCell ref="J28:K28"/>
    <mergeCell ref="J29:K29"/>
    <mergeCell ref="H19:I19"/>
    <mergeCell ref="H20:I20"/>
    <mergeCell ref="H21:I21"/>
    <mergeCell ref="J39:K39"/>
    <mergeCell ref="J36:K36"/>
    <mergeCell ref="J37:K37"/>
    <mergeCell ref="J51:K56"/>
    <mergeCell ref="F57:G57"/>
    <mergeCell ref="J57:K57"/>
    <mergeCell ref="H57:I57"/>
    <mergeCell ref="A57:D57"/>
    <mergeCell ref="A1:K1"/>
    <mergeCell ref="A58:K61"/>
    <mergeCell ref="J12:K12"/>
    <mergeCell ref="J13:K13"/>
    <mergeCell ref="J14:K14"/>
    <mergeCell ref="J15:K15"/>
    <mergeCell ref="J22:K22"/>
    <mergeCell ref="J23:K23"/>
    <mergeCell ref="J24:K24"/>
    <mergeCell ref="J25:K25"/>
    <mergeCell ref="J26:K26"/>
    <mergeCell ref="J27:K27"/>
    <mergeCell ref="J44:K44"/>
    <mergeCell ref="J45:K45"/>
    <mergeCell ref="J46:K46"/>
    <mergeCell ref="J47:K47"/>
    <mergeCell ref="J30:K30"/>
    <mergeCell ref="J31:K31"/>
    <mergeCell ref="J32:K32"/>
    <mergeCell ref="J33:K33"/>
    <mergeCell ref="J34:K34"/>
    <mergeCell ref="J35:K35"/>
    <mergeCell ref="H17:I17"/>
    <mergeCell ref="H18:I18"/>
    <mergeCell ref="J38:K38"/>
    <mergeCell ref="J21:K21"/>
    <mergeCell ref="H11:I11"/>
    <mergeCell ref="H12:I12"/>
    <mergeCell ref="H13:I13"/>
    <mergeCell ref="H14:I14"/>
    <mergeCell ref="H15:I15"/>
    <mergeCell ref="H16:I16"/>
    <mergeCell ref="H2:I2"/>
    <mergeCell ref="H4:I4"/>
    <mergeCell ref="H5:I5"/>
    <mergeCell ref="H6:I6"/>
    <mergeCell ref="H7:I7"/>
    <mergeCell ref="H8:I8"/>
    <mergeCell ref="H9:I9"/>
    <mergeCell ref="H10:I10"/>
    <mergeCell ref="H28:I28"/>
    <mergeCell ref="H29:I29"/>
    <mergeCell ref="H30:I30"/>
    <mergeCell ref="J16:K16"/>
    <mergeCell ref="J17:K17"/>
    <mergeCell ref="J18:K18"/>
    <mergeCell ref="J19:K19"/>
    <mergeCell ref="J20:K20"/>
    <mergeCell ref="J48:K48"/>
    <mergeCell ref="J49:K49"/>
    <mergeCell ref="J50:K50"/>
    <mergeCell ref="J40:K40"/>
    <mergeCell ref="J41:K41"/>
    <mergeCell ref="J42:K42"/>
    <mergeCell ref="J43:K43"/>
    <mergeCell ref="H22:I22"/>
    <mergeCell ref="H23:I23"/>
    <mergeCell ref="H24:I24"/>
    <mergeCell ref="H25:I25"/>
    <mergeCell ref="H26:I26"/>
    <mergeCell ref="H27:I27"/>
    <mergeCell ref="H44:I44"/>
    <mergeCell ref="H45:I45"/>
    <mergeCell ref="H46:I46"/>
    <mergeCell ref="H47:I47"/>
    <mergeCell ref="H48:I48"/>
    <mergeCell ref="H31:I31"/>
    <mergeCell ref="H32:I32"/>
    <mergeCell ref="H33:I33"/>
    <mergeCell ref="H34:I34"/>
    <mergeCell ref="H35:I35"/>
    <mergeCell ref="H49:I49"/>
    <mergeCell ref="F22:G22"/>
    <mergeCell ref="F23:G23"/>
    <mergeCell ref="H40:I40"/>
    <mergeCell ref="H41:I41"/>
    <mergeCell ref="H42:I42"/>
    <mergeCell ref="H43:I43"/>
    <mergeCell ref="H36:I36"/>
    <mergeCell ref="H37:I37"/>
    <mergeCell ref="H38:I38"/>
    <mergeCell ref="H39:I39"/>
    <mergeCell ref="F43:G43"/>
    <mergeCell ref="F16:G16"/>
    <mergeCell ref="F17:G17"/>
    <mergeCell ref="F18:G18"/>
    <mergeCell ref="F19:G19"/>
    <mergeCell ref="F20:G20"/>
    <mergeCell ref="F21:G21"/>
    <mergeCell ref="F10:G10"/>
    <mergeCell ref="F11:G11"/>
    <mergeCell ref="F12:G12"/>
    <mergeCell ref="F13:G13"/>
    <mergeCell ref="F14:G14"/>
    <mergeCell ref="F15:G15"/>
    <mergeCell ref="H50:I50"/>
    <mergeCell ref="F2:G2"/>
    <mergeCell ref="F4:G4"/>
    <mergeCell ref="F5:G5"/>
    <mergeCell ref="F6:G6"/>
    <mergeCell ref="F7:G7"/>
    <mergeCell ref="F8:G8"/>
    <mergeCell ref="F9:G9"/>
    <mergeCell ref="F27:G27"/>
    <mergeCell ref="F28:G28"/>
    <mergeCell ref="F29:G29"/>
    <mergeCell ref="F30:G30"/>
    <mergeCell ref="F31:G31"/>
    <mergeCell ref="F32:G32"/>
    <mergeCell ref="F49:G49"/>
    <mergeCell ref="F50:G50"/>
    <mergeCell ref="F33:G33"/>
    <mergeCell ref="F34:G34"/>
    <mergeCell ref="F35:G35"/>
    <mergeCell ref="F36:G36"/>
    <mergeCell ref="F37:G37"/>
    <mergeCell ref="F38:G38"/>
    <mergeCell ref="F39:G39"/>
    <mergeCell ref="F40:G40"/>
    <mergeCell ref="F44:G44"/>
    <mergeCell ref="F45:G45"/>
    <mergeCell ref="F46:G46"/>
    <mergeCell ref="F47:G47"/>
    <mergeCell ref="F48:G48"/>
    <mergeCell ref="B22:C22"/>
    <mergeCell ref="B23:C23"/>
    <mergeCell ref="B24:C24"/>
    <mergeCell ref="B25:C25"/>
    <mergeCell ref="B26:C26"/>
    <mergeCell ref="F42:G42"/>
    <mergeCell ref="F41:G41"/>
    <mergeCell ref="F24:G24"/>
    <mergeCell ref="F25:G25"/>
    <mergeCell ref="F26:G26"/>
    <mergeCell ref="B33:C33"/>
    <mergeCell ref="B34:C34"/>
    <mergeCell ref="B35:C35"/>
    <mergeCell ref="B30:C30"/>
    <mergeCell ref="B31:C31"/>
    <mergeCell ref="B32:C32"/>
    <mergeCell ref="B36:C36"/>
    <mergeCell ref="B37:C37"/>
    <mergeCell ref="B38:C38"/>
    <mergeCell ref="B4:C4"/>
    <mergeCell ref="B5:C5"/>
    <mergeCell ref="B6:C6"/>
    <mergeCell ref="B7:C7"/>
    <mergeCell ref="B8:C8"/>
    <mergeCell ref="B9:C9"/>
    <mergeCell ref="B27:C27"/>
    <mergeCell ref="B28:C28"/>
    <mergeCell ref="B29:C29"/>
    <mergeCell ref="B16:C16"/>
    <mergeCell ref="B17:C17"/>
    <mergeCell ref="B18:C18"/>
    <mergeCell ref="B19:C19"/>
    <mergeCell ref="B20:C20"/>
    <mergeCell ref="B21:C21"/>
    <mergeCell ref="B10:C10"/>
    <mergeCell ref="B11:C11"/>
    <mergeCell ref="B12:C12"/>
    <mergeCell ref="B13:C13"/>
    <mergeCell ref="B14:C14"/>
    <mergeCell ref="B15:C15"/>
    <mergeCell ref="B48:C48"/>
    <mergeCell ref="B49:C49"/>
    <mergeCell ref="B50:C50"/>
    <mergeCell ref="B39:C39"/>
    <mergeCell ref="B40:C40"/>
    <mergeCell ref="B41:C41"/>
    <mergeCell ref="B42:C42"/>
    <mergeCell ref="B43:C43"/>
    <mergeCell ref="B44:C44"/>
    <mergeCell ref="B45:C45"/>
    <mergeCell ref="B46:C46"/>
    <mergeCell ref="B47:C47"/>
  </mergeCells>
  <pageMargins left="0.7" right="0.7" top="0.75" bottom="0.75" header="0.3" footer="0.3"/>
  <pageSetup paperSize="9" scale="77" fitToHeight="0" orientation="portrait" r:id="rId1"/>
  <rowBreaks count="1" manualBreakCount="1">
    <brk id="9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544"/>
  <sheetViews>
    <sheetView view="pageBreakPreview" topLeftCell="A325" zoomScale="85" zoomScaleNormal="85" zoomScaleSheetLayoutView="85" workbookViewId="0">
      <selection activeCell="J229" sqref="J229:K229"/>
    </sheetView>
  </sheetViews>
  <sheetFormatPr defaultRowHeight="20.25" customHeight="1" x14ac:dyDescent="0.25"/>
  <cols>
    <col min="1" max="1" width="10.140625" bestFit="1" customWidth="1"/>
    <col min="5" max="5" width="21" customWidth="1"/>
    <col min="7" max="7" width="13" customWidth="1"/>
    <col min="11" max="11" width="10.140625" bestFit="1" customWidth="1"/>
  </cols>
  <sheetData>
    <row r="1" spans="1:11" ht="20.25" customHeight="1" x14ac:dyDescent="0.25">
      <c r="A1" t="s">
        <v>265</v>
      </c>
    </row>
    <row r="2" spans="1:11" ht="20.25" customHeight="1" x14ac:dyDescent="0.25">
      <c r="A2" s="466"/>
      <c r="B2" s="466"/>
      <c r="C2" s="466"/>
      <c r="D2" s="466"/>
      <c r="E2" s="466"/>
      <c r="F2" s="466"/>
      <c r="G2" s="466"/>
      <c r="H2" s="466"/>
      <c r="I2" s="466"/>
      <c r="J2" s="466"/>
      <c r="K2" s="466"/>
    </row>
    <row r="3" spans="1:11" ht="20.25" customHeight="1" x14ac:dyDescent="0.25">
      <c r="A3" s="50"/>
      <c r="B3" s="50"/>
      <c r="C3" s="50"/>
      <c r="D3" s="50"/>
      <c r="E3" s="50"/>
      <c r="F3" s="50"/>
      <c r="G3" s="50"/>
      <c r="H3" s="50"/>
      <c r="I3" s="50"/>
      <c r="J3" s="50"/>
      <c r="K3" s="50"/>
    </row>
    <row r="4" spans="1:11" ht="20.25" customHeight="1" x14ac:dyDescent="0.25">
      <c r="A4" s="50"/>
      <c r="B4" s="50"/>
      <c r="C4" s="50"/>
      <c r="D4" s="50"/>
      <c r="E4" s="50"/>
      <c r="F4" s="50"/>
      <c r="G4" s="50"/>
      <c r="H4" s="50"/>
      <c r="I4" s="50"/>
      <c r="J4" s="50"/>
      <c r="K4" s="50"/>
    </row>
    <row r="5" spans="1:11" ht="20.25" customHeight="1" x14ac:dyDescent="0.25">
      <c r="A5" s="471" t="s">
        <v>266</v>
      </c>
      <c r="B5" s="472"/>
      <c r="C5" s="472"/>
      <c r="D5" s="472"/>
      <c r="E5" s="472"/>
      <c r="F5" s="472"/>
      <c r="G5" s="472"/>
      <c r="H5" s="472"/>
      <c r="I5" s="472"/>
      <c r="J5" s="472"/>
      <c r="K5" s="473"/>
    </row>
    <row r="6" spans="1:11" ht="20.25" customHeight="1" x14ac:dyDescent="0.25">
      <c r="A6" s="226" t="s">
        <v>0</v>
      </c>
      <c r="B6" s="227"/>
      <c r="C6" s="227"/>
      <c r="D6" s="227"/>
      <c r="E6" s="227"/>
      <c r="F6" s="227"/>
      <c r="G6" s="227"/>
      <c r="H6" s="227"/>
      <c r="I6" s="227"/>
      <c r="J6" s="227"/>
      <c r="K6" s="228"/>
    </row>
    <row r="7" spans="1:11" ht="5.25" customHeight="1" x14ac:dyDescent="0.25">
      <c r="A7" s="105"/>
      <c r="B7" s="1"/>
      <c r="C7" s="1"/>
      <c r="D7" s="1"/>
      <c r="E7" s="1"/>
      <c r="F7" s="1"/>
      <c r="G7" s="1"/>
      <c r="H7" s="1"/>
      <c r="I7" s="1"/>
      <c r="J7" s="1"/>
      <c r="K7" s="106"/>
    </row>
    <row r="8" spans="1:11" ht="24.75" customHeight="1" x14ac:dyDescent="0.25">
      <c r="A8" s="477" t="s">
        <v>71</v>
      </c>
      <c r="B8" s="478"/>
      <c r="C8" s="478"/>
      <c r="D8" s="14"/>
      <c r="E8" s="101" t="s">
        <v>72</v>
      </c>
      <c r="F8" s="15"/>
      <c r="G8" s="455" t="s">
        <v>267</v>
      </c>
      <c r="H8" s="456"/>
      <c r="I8" s="456"/>
      <c r="J8" s="457"/>
      <c r="K8" s="458"/>
    </row>
    <row r="9" spans="1:11" ht="4.5" customHeight="1" x14ac:dyDescent="0.25">
      <c r="A9" s="105"/>
      <c r="B9" s="1"/>
      <c r="C9" s="1"/>
      <c r="D9" s="1"/>
      <c r="E9" s="1"/>
      <c r="F9" s="1"/>
      <c r="G9" s="1"/>
      <c r="H9" s="1"/>
      <c r="I9" s="1"/>
      <c r="J9" s="1"/>
      <c r="K9" s="106"/>
    </row>
    <row r="10" spans="1:11" ht="20.25" customHeight="1" x14ac:dyDescent="0.25">
      <c r="A10" s="467" t="s">
        <v>766</v>
      </c>
      <c r="B10" s="467"/>
      <c r="C10" s="467"/>
      <c r="D10" s="467"/>
      <c r="E10" s="467"/>
      <c r="F10" s="467"/>
      <c r="G10" s="467"/>
      <c r="H10" s="467"/>
      <c r="I10" s="467"/>
      <c r="J10" s="467"/>
      <c r="K10" s="467"/>
    </row>
    <row r="11" spans="1:11" ht="15" x14ac:dyDescent="0.25">
      <c r="A11" s="467" t="s">
        <v>73</v>
      </c>
      <c r="B11" s="467"/>
      <c r="C11" s="467"/>
      <c r="D11" s="467"/>
      <c r="E11" s="467"/>
      <c r="F11" s="467" t="s">
        <v>74</v>
      </c>
      <c r="G11" s="467"/>
      <c r="H11" s="467" t="s">
        <v>118</v>
      </c>
      <c r="I11" s="467"/>
      <c r="J11" s="468" t="s">
        <v>75</v>
      </c>
      <c r="K11" s="468"/>
    </row>
    <row r="12" spans="1:11" ht="20.25" customHeight="1" x14ac:dyDescent="0.25">
      <c r="A12" s="467">
        <v>1</v>
      </c>
      <c r="B12" s="467"/>
      <c r="C12" s="467"/>
      <c r="D12" s="467"/>
      <c r="E12" s="467"/>
      <c r="F12" s="467">
        <v>2</v>
      </c>
      <c r="G12" s="467"/>
      <c r="H12" s="467">
        <v>3</v>
      </c>
      <c r="I12" s="467"/>
      <c r="J12" s="467">
        <v>4</v>
      </c>
      <c r="K12" s="467"/>
    </row>
    <row r="13" spans="1:11" ht="20.25" customHeight="1" x14ac:dyDescent="0.25">
      <c r="A13" s="460" t="s">
        <v>76</v>
      </c>
      <c r="B13" s="460"/>
      <c r="C13" s="460"/>
      <c r="D13" s="460"/>
      <c r="E13" s="460"/>
      <c r="F13" s="450">
        <f>F14+F15+F16</f>
        <v>0</v>
      </c>
      <c r="G13" s="450"/>
      <c r="H13" s="450">
        <f>H14+H15+H16</f>
        <v>0</v>
      </c>
      <c r="I13" s="450"/>
      <c r="J13" s="450">
        <f t="shared" ref="J13:J55" si="0">F13+H13</f>
        <v>0</v>
      </c>
      <c r="K13" s="450"/>
    </row>
    <row r="14" spans="1:11" ht="15" x14ac:dyDescent="0.25">
      <c r="A14" s="459" t="s">
        <v>77</v>
      </c>
      <c r="B14" s="459"/>
      <c r="C14" s="459"/>
      <c r="D14" s="459"/>
      <c r="E14" s="459"/>
      <c r="F14" s="452"/>
      <c r="G14" s="452"/>
      <c r="H14" s="453"/>
      <c r="I14" s="453"/>
      <c r="J14" s="396">
        <f t="shared" si="0"/>
        <v>0</v>
      </c>
      <c r="K14" s="396"/>
    </row>
    <row r="15" spans="1:11" ht="15" x14ac:dyDescent="0.25">
      <c r="A15" s="459" t="s">
        <v>78</v>
      </c>
      <c r="B15" s="459"/>
      <c r="C15" s="459"/>
      <c r="D15" s="459"/>
      <c r="E15" s="459"/>
      <c r="F15" s="453"/>
      <c r="G15" s="453"/>
      <c r="H15" s="453"/>
      <c r="I15" s="453"/>
      <c r="J15" s="396">
        <f t="shared" si="0"/>
        <v>0</v>
      </c>
      <c r="K15" s="396"/>
    </row>
    <row r="16" spans="1:11" ht="25.5" customHeight="1" x14ac:dyDescent="0.25">
      <c r="A16" s="459" t="s">
        <v>79</v>
      </c>
      <c r="B16" s="459"/>
      <c r="C16" s="459"/>
      <c r="D16" s="459"/>
      <c r="E16" s="459"/>
      <c r="F16" s="453"/>
      <c r="G16" s="453"/>
      <c r="H16" s="453"/>
      <c r="I16" s="453"/>
      <c r="J16" s="396">
        <f t="shared" si="0"/>
        <v>0</v>
      </c>
      <c r="K16" s="396"/>
    </row>
    <row r="17" spans="1:11" ht="24" customHeight="1" x14ac:dyDescent="0.25">
      <c r="A17" s="460" t="s">
        <v>80</v>
      </c>
      <c r="B17" s="460"/>
      <c r="C17" s="460"/>
      <c r="D17" s="460"/>
      <c r="E17" s="460"/>
      <c r="F17" s="453"/>
      <c r="G17" s="453"/>
      <c r="H17" s="453"/>
      <c r="I17" s="453"/>
      <c r="J17" s="396">
        <f t="shared" si="0"/>
        <v>0</v>
      </c>
      <c r="K17" s="396"/>
    </row>
    <row r="18" spans="1:11" ht="24" customHeight="1" x14ac:dyDescent="0.25">
      <c r="A18" s="460" t="s">
        <v>81</v>
      </c>
      <c r="B18" s="460"/>
      <c r="C18" s="460"/>
      <c r="D18" s="460"/>
      <c r="E18" s="460"/>
      <c r="F18" s="450">
        <f>F19+F20+F21+F22+F23+F24</f>
        <v>0</v>
      </c>
      <c r="G18" s="450"/>
      <c r="H18" s="450">
        <f>H19+H20+H21+H22+H23+H24</f>
        <v>0</v>
      </c>
      <c r="I18" s="450"/>
      <c r="J18" s="450">
        <f t="shared" si="0"/>
        <v>0</v>
      </c>
      <c r="K18" s="450"/>
    </row>
    <row r="19" spans="1:11" ht="15" x14ac:dyDescent="0.25">
      <c r="A19" s="459" t="s">
        <v>82</v>
      </c>
      <c r="B19" s="459"/>
      <c r="C19" s="459"/>
      <c r="D19" s="459"/>
      <c r="E19" s="459"/>
      <c r="F19" s="453"/>
      <c r="G19" s="453"/>
      <c r="H19" s="453"/>
      <c r="I19" s="453"/>
      <c r="J19" s="396">
        <f t="shared" si="0"/>
        <v>0</v>
      </c>
      <c r="K19" s="396"/>
    </row>
    <row r="20" spans="1:11" ht="15" x14ac:dyDescent="0.25">
      <c r="A20" s="459" t="s">
        <v>83</v>
      </c>
      <c r="B20" s="459"/>
      <c r="C20" s="459"/>
      <c r="D20" s="459"/>
      <c r="E20" s="459"/>
      <c r="F20" s="453"/>
      <c r="G20" s="453"/>
      <c r="H20" s="453"/>
      <c r="I20" s="453"/>
      <c r="J20" s="396">
        <f t="shared" si="0"/>
        <v>0</v>
      </c>
      <c r="K20" s="396"/>
    </row>
    <row r="21" spans="1:11" ht="15" x14ac:dyDescent="0.25">
      <c r="A21" s="459" t="s">
        <v>84</v>
      </c>
      <c r="B21" s="459"/>
      <c r="C21" s="459"/>
      <c r="D21" s="459"/>
      <c r="E21" s="459"/>
      <c r="F21" s="453"/>
      <c r="G21" s="453"/>
      <c r="H21" s="453"/>
      <c r="I21" s="453"/>
      <c r="J21" s="396">
        <f t="shared" si="0"/>
        <v>0</v>
      </c>
      <c r="K21" s="396"/>
    </row>
    <row r="22" spans="1:11" ht="15" x14ac:dyDescent="0.25">
      <c r="A22" s="459" t="s">
        <v>85</v>
      </c>
      <c r="B22" s="459"/>
      <c r="C22" s="459"/>
      <c r="D22" s="459"/>
      <c r="E22" s="459"/>
      <c r="F22" s="452"/>
      <c r="G22" s="452"/>
      <c r="H22" s="453"/>
      <c r="I22" s="453"/>
      <c r="J22" s="396">
        <f t="shared" si="0"/>
        <v>0</v>
      </c>
      <c r="K22" s="396"/>
    </row>
    <row r="23" spans="1:11" ht="15" x14ac:dyDescent="0.25">
      <c r="A23" s="459" t="s">
        <v>86</v>
      </c>
      <c r="B23" s="459"/>
      <c r="C23" s="459"/>
      <c r="D23" s="459"/>
      <c r="E23" s="459"/>
      <c r="F23" s="453"/>
      <c r="G23" s="453"/>
      <c r="H23" s="453"/>
      <c r="I23" s="453"/>
      <c r="J23" s="396">
        <f t="shared" si="0"/>
        <v>0</v>
      </c>
      <c r="K23" s="396"/>
    </row>
    <row r="24" spans="1:11" ht="15" x14ac:dyDescent="0.25">
      <c r="A24" s="459" t="s">
        <v>87</v>
      </c>
      <c r="B24" s="459"/>
      <c r="C24" s="459"/>
      <c r="D24" s="459"/>
      <c r="E24" s="459"/>
      <c r="F24" s="453"/>
      <c r="G24" s="453"/>
      <c r="H24" s="453"/>
      <c r="I24" s="453"/>
      <c r="J24" s="396">
        <f t="shared" si="0"/>
        <v>0</v>
      </c>
      <c r="K24" s="396"/>
    </row>
    <row r="25" spans="1:11" ht="15" hidden="1" x14ac:dyDescent="0.25">
      <c r="A25" s="470" t="s">
        <v>264</v>
      </c>
      <c r="B25" s="470"/>
      <c r="C25" s="470"/>
      <c r="D25" s="470"/>
      <c r="E25" s="470"/>
      <c r="F25" s="453">
        <f>IF((F15+F16+F17+F29+F30+F43+F49)&gt;0,1,0)</f>
        <v>0</v>
      </c>
      <c r="G25" s="453"/>
      <c r="H25" s="453"/>
      <c r="I25" s="453"/>
      <c r="J25" s="453"/>
      <c r="K25" s="453"/>
    </row>
    <row r="26" spans="1:11" ht="15" x14ac:dyDescent="0.25">
      <c r="A26" s="459" t="s">
        <v>88</v>
      </c>
      <c r="B26" s="459"/>
      <c r="C26" s="459"/>
      <c r="D26" s="459"/>
      <c r="E26" s="459"/>
      <c r="F26" s="469" t="str">
        <f>IF(F25=0,IF(5%*F53&gt;=F18,"Valoarea capitolului 3 este in pragul admis","Valoarea capitolului 3 depaseste pragul admis"),IF(10%*F53&gt;=F18,"Valoarea capitolului 3 este in pragul admis","Valoarea capitolului 3 depaseste pragul admis"))</f>
        <v>Valoarea capitolului 3 este in pragul admis</v>
      </c>
      <c r="G26" s="469"/>
      <c r="H26" s="469"/>
      <c r="I26" s="469"/>
      <c r="J26" s="469"/>
      <c r="K26" s="469"/>
    </row>
    <row r="27" spans="1:11" ht="20.25" customHeight="1" x14ac:dyDescent="0.25">
      <c r="A27" s="460" t="s">
        <v>89</v>
      </c>
      <c r="B27" s="460"/>
      <c r="C27" s="460"/>
      <c r="D27" s="460"/>
      <c r="E27" s="460"/>
      <c r="F27" s="450">
        <f>F29+F30+F31+F32+F33+F34</f>
        <v>0</v>
      </c>
      <c r="G27" s="450"/>
      <c r="H27" s="450">
        <f>H29+H30+H31+H32+H33+H34</f>
        <v>0</v>
      </c>
      <c r="I27" s="450"/>
      <c r="J27" s="450">
        <f t="shared" si="0"/>
        <v>0</v>
      </c>
      <c r="K27" s="450"/>
    </row>
    <row r="28" spans="1:11" ht="20.25" customHeight="1" x14ac:dyDescent="0.25">
      <c r="A28" s="461" t="s">
        <v>759</v>
      </c>
      <c r="B28" s="462"/>
      <c r="C28" s="462"/>
      <c r="D28" s="462"/>
      <c r="E28" s="463"/>
      <c r="F28" s="464">
        <f>F29+F30+F31+F32+F33+F34</f>
        <v>0</v>
      </c>
      <c r="G28" s="465"/>
      <c r="H28" s="464">
        <f t="shared" ref="H28" si="1">H29+H30+H31+H32+H33+H34</f>
        <v>0</v>
      </c>
      <c r="I28" s="465"/>
      <c r="J28" s="464">
        <f t="shared" ref="J28" si="2">J29+J30+J31+J32+J33+J34</f>
        <v>0</v>
      </c>
      <c r="K28" s="465"/>
    </row>
    <row r="29" spans="1:11" ht="20.25" customHeight="1" x14ac:dyDescent="0.25">
      <c r="A29" s="459" t="s">
        <v>90</v>
      </c>
      <c r="B29" s="459"/>
      <c r="C29" s="459"/>
      <c r="D29" s="459"/>
      <c r="E29" s="459"/>
      <c r="F29" s="453"/>
      <c r="G29" s="453"/>
      <c r="H29" s="453"/>
      <c r="I29" s="453"/>
      <c r="J29" s="396">
        <f t="shared" si="0"/>
        <v>0</v>
      </c>
      <c r="K29" s="396"/>
    </row>
    <row r="30" spans="1:11" ht="20.25" customHeight="1" x14ac:dyDescent="0.25">
      <c r="A30" s="459" t="s">
        <v>91</v>
      </c>
      <c r="B30" s="459"/>
      <c r="C30" s="459"/>
      <c r="D30" s="459"/>
      <c r="E30" s="459"/>
      <c r="F30" s="453"/>
      <c r="G30" s="453"/>
      <c r="H30" s="453"/>
      <c r="I30" s="453"/>
      <c r="J30" s="396">
        <f t="shared" si="0"/>
        <v>0</v>
      </c>
      <c r="K30" s="396"/>
    </row>
    <row r="31" spans="1:11" ht="25.5" customHeight="1" x14ac:dyDescent="0.25">
      <c r="A31" s="459" t="s">
        <v>92</v>
      </c>
      <c r="B31" s="459"/>
      <c r="C31" s="459"/>
      <c r="D31" s="459"/>
      <c r="E31" s="459"/>
      <c r="F31" s="453"/>
      <c r="G31" s="453"/>
      <c r="H31" s="453"/>
      <c r="I31" s="453"/>
      <c r="J31" s="396">
        <f t="shared" si="0"/>
        <v>0</v>
      </c>
      <c r="K31" s="396"/>
    </row>
    <row r="32" spans="1:11" ht="24" customHeight="1" x14ac:dyDescent="0.25">
      <c r="A32" s="459" t="s">
        <v>93</v>
      </c>
      <c r="B32" s="459"/>
      <c r="C32" s="459"/>
      <c r="D32" s="459"/>
      <c r="E32" s="459"/>
      <c r="F32" s="453"/>
      <c r="G32" s="453"/>
      <c r="H32" s="453"/>
      <c r="I32" s="453"/>
      <c r="J32" s="396">
        <f t="shared" si="0"/>
        <v>0</v>
      </c>
      <c r="K32" s="396"/>
    </row>
    <row r="33" spans="1:11" ht="20.25" customHeight="1" x14ac:dyDescent="0.25">
      <c r="A33" s="459" t="s">
        <v>94</v>
      </c>
      <c r="B33" s="459"/>
      <c r="C33" s="459"/>
      <c r="D33" s="459"/>
      <c r="E33" s="459"/>
      <c r="F33" s="453"/>
      <c r="G33" s="453"/>
      <c r="H33" s="453"/>
      <c r="I33" s="453"/>
      <c r="J33" s="396">
        <f t="shared" si="0"/>
        <v>0</v>
      </c>
      <c r="K33" s="396"/>
    </row>
    <row r="34" spans="1:11" ht="20.25" customHeight="1" x14ac:dyDescent="0.25">
      <c r="A34" s="459" t="s">
        <v>95</v>
      </c>
      <c r="B34" s="459"/>
      <c r="C34" s="459"/>
      <c r="D34" s="459"/>
      <c r="E34" s="459"/>
      <c r="F34" s="453"/>
      <c r="G34" s="453"/>
      <c r="H34" s="453"/>
      <c r="I34" s="453"/>
      <c r="J34" s="396">
        <f t="shared" si="0"/>
        <v>0</v>
      </c>
      <c r="K34" s="396"/>
    </row>
    <row r="35" spans="1:11" ht="20.25" customHeight="1" x14ac:dyDescent="0.25">
      <c r="A35" s="461" t="s">
        <v>760</v>
      </c>
      <c r="B35" s="462"/>
      <c r="C35" s="462"/>
      <c r="D35" s="462"/>
      <c r="E35" s="463"/>
      <c r="F35" s="450">
        <f>F36+F37+F40</f>
        <v>0</v>
      </c>
      <c r="G35" s="450"/>
      <c r="H35" s="450">
        <f>H36+H37+H38+H39+H40</f>
        <v>0</v>
      </c>
      <c r="I35" s="450"/>
      <c r="J35" s="396">
        <f t="shared" ref="J35:J40" si="3">F35+H35</f>
        <v>0</v>
      </c>
      <c r="K35" s="396"/>
    </row>
    <row r="36" spans="1:11" ht="20.25" customHeight="1" x14ac:dyDescent="0.25">
      <c r="A36" s="459" t="s">
        <v>761</v>
      </c>
      <c r="B36" s="459"/>
      <c r="C36" s="459"/>
      <c r="D36" s="459"/>
      <c r="E36" s="459"/>
      <c r="F36" s="453"/>
      <c r="G36" s="453"/>
      <c r="H36" s="453"/>
      <c r="I36" s="453"/>
      <c r="J36" s="396">
        <f t="shared" si="3"/>
        <v>0</v>
      </c>
      <c r="K36" s="396"/>
    </row>
    <row r="37" spans="1:11" ht="20.25" customHeight="1" x14ac:dyDescent="0.25">
      <c r="A37" s="459" t="s">
        <v>762</v>
      </c>
      <c r="B37" s="459"/>
      <c r="C37" s="459"/>
      <c r="D37" s="459"/>
      <c r="E37" s="459"/>
      <c r="F37" s="453"/>
      <c r="G37" s="453"/>
      <c r="H37" s="453"/>
      <c r="I37" s="453"/>
      <c r="J37" s="396">
        <f t="shared" si="3"/>
        <v>0</v>
      </c>
      <c r="K37" s="396"/>
    </row>
    <row r="38" spans="1:11" ht="20.25" customHeight="1" x14ac:dyDescent="0.25">
      <c r="A38" s="459" t="s">
        <v>763</v>
      </c>
      <c r="B38" s="459"/>
      <c r="C38" s="459"/>
      <c r="D38" s="459"/>
      <c r="E38" s="459"/>
      <c r="F38" s="452"/>
      <c r="G38" s="452"/>
      <c r="H38" s="453"/>
      <c r="I38" s="453"/>
      <c r="J38" s="396">
        <f t="shared" si="3"/>
        <v>0</v>
      </c>
      <c r="K38" s="396"/>
    </row>
    <row r="39" spans="1:11" ht="15" x14ac:dyDescent="0.25">
      <c r="A39" s="459" t="s">
        <v>764</v>
      </c>
      <c r="B39" s="459"/>
      <c r="C39" s="459"/>
      <c r="D39" s="459"/>
      <c r="E39" s="459"/>
      <c r="F39" s="452"/>
      <c r="G39" s="452"/>
      <c r="H39" s="453"/>
      <c r="I39" s="453"/>
      <c r="J39" s="396">
        <f t="shared" si="3"/>
        <v>0</v>
      </c>
      <c r="K39" s="396"/>
    </row>
    <row r="40" spans="1:11" ht="20.25" customHeight="1" x14ac:dyDescent="0.25">
      <c r="A40" s="459" t="s">
        <v>765</v>
      </c>
      <c r="B40" s="459"/>
      <c r="C40" s="459"/>
      <c r="D40" s="459"/>
      <c r="E40" s="459"/>
      <c r="F40" s="453"/>
      <c r="G40" s="453"/>
      <c r="H40" s="453"/>
      <c r="I40" s="453"/>
      <c r="J40" s="396">
        <f t="shared" si="3"/>
        <v>0</v>
      </c>
      <c r="K40" s="396"/>
    </row>
    <row r="41" spans="1:11" ht="20.25" customHeight="1" x14ac:dyDescent="0.25">
      <c r="A41" s="460" t="s">
        <v>96</v>
      </c>
      <c r="B41" s="460"/>
      <c r="C41" s="460"/>
      <c r="D41" s="460"/>
      <c r="E41" s="460"/>
      <c r="F41" s="450">
        <f>F42+F45+F46</f>
        <v>0</v>
      </c>
      <c r="G41" s="450"/>
      <c r="H41" s="450">
        <f>H42+H45+H46</f>
        <v>0</v>
      </c>
      <c r="I41" s="450"/>
      <c r="J41" s="450">
        <f t="shared" si="0"/>
        <v>0</v>
      </c>
      <c r="K41" s="450"/>
    </row>
    <row r="42" spans="1:11" ht="20.25" customHeight="1" x14ac:dyDescent="0.25">
      <c r="A42" s="459" t="s">
        <v>97</v>
      </c>
      <c r="B42" s="459"/>
      <c r="C42" s="459"/>
      <c r="D42" s="459"/>
      <c r="E42" s="459"/>
      <c r="F42" s="450">
        <f>F43+F44</f>
        <v>0</v>
      </c>
      <c r="G42" s="450"/>
      <c r="H42" s="450">
        <f>H43+H44</f>
        <v>0</v>
      </c>
      <c r="I42" s="450"/>
      <c r="J42" s="450">
        <f t="shared" si="0"/>
        <v>0</v>
      </c>
      <c r="K42" s="450"/>
    </row>
    <row r="43" spans="1:11" ht="16.5" customHeight="1" x14ac:dyDescent="0.25">
      <c r="A43" s="459" t="s">
        <v>98</v>
      </c>
      <c r="B43" s="459"/>
      <c r="C43" s="459"/>
      <c r="D43" s="459"/>
      <c r="E43" s="459"/>
      <c r="F43" s="453"/>
      <c r="G43" s="453"/>
      <c r="H43" s="453"/>
      <c r="I43" s="453"/>
      <c r="J43" s="396">
        <f t="shared" si="0"/>
        <v>0</v>
      </c>
      <c r="K43" s="396"/>
    </row>
    <row r="44" spans="1:11" ht="16.5" customHeight="1" x14ac:dyDescent="0.25">
      <c r="A44" s="459" t="s">
        <v>99</v>
      </c>
      <c r="B44" s="459"/>
      <c r="C44" s="459"/>
      <c r="D44" s="459"/>
      <c r="E44" s="459"/>
      <c r="F44" s="453"/>
      <c r="G44" s="453"/>
      <c r="H44" s="453"/>
      <c r="I44" s="453"/>
      <c r="J44" s="396">
        <f t="shared" si="0"/>
        <v>0</v>
      </c>
      <c r="K44" s="396"/>
    </row>
    <row r="45" spans="1:11" ht="14.25" customHeight="1" x14ac:dyDescent="0.25">
      <c r="A45" s="459" t="s">
        <v>100</v>
      </c>
      <c r="B45" s="459"/>
      <c r="C45" s="459"/>
      <c r="D45" s="459"/>
      <c r="E45" s="459"/>
      <c r="F45" s="453"/>
      <c r="G45" s="453"/>
      <c r="H45" s="453"/>
      <c r="I45" s="453"/>
      <c r="J45" s="396">
        <f t="shared" si="0"/>
        <v>0</v>
      </c>
      <c r="K45" s="396"/>
    </row>
    <row r="46" spans="1:11" ht="20.25" customHeight="1" x14ac:dyDescent="0.25">
      <c r="A46" s="459" t="s">
        <v>101</v>
      </c>
      <c r="B46" s="459"/>
      <c r="C46" s="459"/>
      <c r="D46" s="459"/>
      <c r="E46" s="459"/>
      <c r="F46" s="454"/>
      <c r="G46" s="454"/>
      <c r="H46" s="453"/>
      <c r="I46" s="453"/>
      <c r="J46" s="396">
        <f t="shared" si="0"/>
        <v>0</v>
      </c>
      <c r="K46" s="396"/>
    </row>
    <row r="47" spans="1:11" ht="27" customHeight="1" x14ac:dyDescent="0.25">
      <c r="A47" s="460" t="s">
        <v>102</v>
      </c>
      <c r="B47" s="460"/>
      <c r="C47" s="460"/>
      <c r="D47" s="460"/>
      <c r="E47" s="460"/>
      <c r="F47" s="450">
        <f>F48+F49</f>
        <v>0</v>
      </c>
      <c r="G47" s="450"/>
      <c r="H47" s="450">
        <f>H48+H49</f>
        <v>0</v>
      </c>
      <c r="I47" s="450"/>
      <c r="J47" s="396">
        <f t="shared" si="0"/>
        <v>0</v>
      </c>
      <c r="K47" s="396"/>
    </row>
    <row r="48" spans="1:11" ht="20.25" customHeight="1" x14ac:dyDescent="0.25">
      <c r="A48" s="459" t="s">
        <v>103</v>
      </c>
      <c r="B48" s="459"/>
      <c r="C48" s="459"/>
      <c r="D48" s="459"/>
      <c r="E48" s="459"/>
      <c r="F48" s="452"/>
      <c r="G48" s="452"/>
      <c r="H48" s="453"/>
      <c r="I48" s="453"/>
      <c r="J48" s="396">
        <f t="shared" si="0"/>
        <v>0</v>
      </c>
      <c r="K48" s="396"/>
    </row>
    <row r="49" spans="1:11" ht="20.25" customHeight="1" x14ac:dyDescent="0.25">
      <c r="A49" s="459" t="s">
        <v>104</v>
      </c>
      <c r="B49" s="459"/>
      <c r="C49" s="459"/>
      <c r="D49" s="459"/>
      <c r="E49" s="459"/>
      <c r="F49" s="453"/>
      <c r="G49" s="453"/>
      <c r="H49" s="453"/>
      <c r="I49" s="453"/>
      <c r="J49" s="396">
        <f t="shared" si="0"/>
        <v>0</v>
      </c>
      <c r="K49" s="396"/>
    </row>
    <row r="50" spans="1:11" ht="20.25" customHeight="1" x14ac:dyDescent="0.25">
      <c r="A50" s="460" t="s">
        <v>105</v>
      </c>
      <c r="B50" s="460"/>
      <c r="C50" s="460"/>
      <c r="D50" s="460"/>
      <c r="E50" s="460"/>
      <c r="F50" s="451">
        <f>F13+F17+F18+F27+F41+F47</f>
        <v>0</v>
      </c>
      <c r="G50" s="451"/>
      <c r="H50" s="451">
        <f>H13+H17+H18+H27+H41+H47</f>
        <v>0</v>
      </c>
      <c r="I50" s="451"/>
      <c r="J50" s="396">
        <f t="shared" si="0"/>
        <v>0</v>
      </c>
      <c r="K50" s="396"/>
    </row>
    <row r="51" spans="1:11" ht="20.25" customHeight="1" x14ac:dyDescent="0.25">
      <c r="A51" s="459" t="s">
        <v>106</v>
      </c>
      <c r="B51" s="459"/>
      <c r="C51" s="459"/>
      <c r="D51" s="459"/>
      <c r="E51" s="459"/>
      <c r="F51" s="399" t="str">
        <f>IF((F50*5%&gt;=F52),"Valoarea se incadreaza in 5%","Nu este corect valoarea depaseste 5%")</f>
        <v>Valoarea se incadreaza in 5%</v>
      </c>
      <c r="G51" s="399"/>
      <c r="H51" s="399"/>
      <c r="I51" s="399"/>
      <c r="J51" s="399"/>
      <c r="K51" s="399"/>
    </row>
    <row r="52" spans="1:11" ht="20.25" customHeight="1" x14ac:dyDescent="0.25">
      <c r="A52" s="460" t="s">
        <v>107</v>
      </c>
      <c r="B52" s="460"/>
      <c r="C52" s="460"/>
      <c r="D52" s="460"/>
      <c r="E52" s="460"/>
      <c r="F52" s="453"/>
      <c r="G52" s="453"/>
      <c r="H52" s="452"/>
      <c r="I52" s="452"/>
      <c r="J52" s="396">
        <f t="shared" si="0"/>
        <v>0</v>
      </c>
      <c r="K52" s="396"/>
    </row>
    <row r="53" spans="1:11" ht="20.25" customHeight="1" x14ac:dyDescent="0.25">
      <c r="A53" s="460" t="s">
        <v>108</v>
      </c>
      <c r="B53" s="460"/>
      <c r="C53" s="460"/>
      <c r="D53" s="460"/>
      <c r="E53" s="460"/>
      <c r="F53" s="451">
        <f>F50+F52</f>
        <v>0</v>
      </c>
      <c r="G53" s="451"/>
      <c r="H53" s="452">
        <f>H50+H52</f>
        <v>0</v>
      </c>
      <c r="I53" s="452"/>
      <c r="J53" s="396">
        <f t="shared" si="0"/>
        <v>0</v>
      </c>
      <c r="K53" s="396"/>
    </row>
    <row r="54" spans="1:11" ht="20.25" customHeight="1" x14ac:dyDescent="0.25">
      <c r="A54" s="460" t="s">
        <v>109</v>
      </c>
      <c r="B54" s="460"/>
      <c r="C54" s="460"/>
      <c r="D54" s="460"/>
      <c r="E54" s="460"/>
      <c r="F54" s="453"/>
      <c r="G54" s="453"/>
      <c r="H54" s="453"/>
      <c r="I54" s="453"/>
      <c r="J54" s="396">
        <f t="shared" si="0"/>
        <v>0</v>
      </c>
      <c r="K54" s="396"/>
    </row>
    <row r="55" spans="1:11" ht="20.25" customHeight="1" x14ac:dyDescent="0.25">
      <c r="A55" s="460" t="s">
        <v>110</v>
      </c>
      <c r="B55" s="460"/>
      <c r="C55" s="460"/>
      <c r="D55" s="460"/>
      <c r="E55" s="460"/>
      <c r="F55" s="451">
        <f>F53+F54</f>
        <v>0</v>
      </c>
      <c r="G55" s="451"/>
      <c r="H55" s="451">
        <f>H53+H54</f>
        <v>0</v>
      </c>
      <c r="I55" s="451"/>
      <c r="J55" s="396">
        <f t="shared" si="0"/>
        <v>0</v>
      </c>
      <c r="K55" s="396"/>
    </row>
    <row r="56" spans="1:11" ht="20.25" customHeight="1" x14ac:dyDescent="0.25">
      <c r="A56" s="475"/>
      <c r="B56" s="475"/>
      <c r="C56" s="475"/>
      <c r="D56" s="475"/>
      <c r="E56" s="475"/>
      <c r="F56" s="451" t="s">
        <v>111</v>
      </c>
      <c r="G56" s="451"/>
      <c r="H56" s="451" t="s">
        <v>112</v>
      </c>
      <c r="I56" s="451"/>
      <c r="J56" s="476"/>
      <c r="K56" s="476"/>
    </row>
    <row r="57" spans="1:11" ht="20.25" customHeight="1" x14ac:dyDescent="0.25">
      <c r="A57" s="474" t="s">
        <v>268</v>
      </c>
      <c r="B57" s="474"/>
      <c r="C57" s="474"/>
      <c r="D57" s="474"/>
      <c r="E57" s="474"/>
      <c r="F57" s="451">
        <f>F58+F59</f>
        <v>0</v>
      </c>
      <c r="G57" s="451"/>
      <c r="H57" s="451">
        <f>H58+H59</f>
        <v>0</v>
      </c>
      <c r="I57" s="451"/>
      <c r="J57" s="476"/>
      <c r="K57" s="476"/>
    </row>
    <row r="58" spans="1:11" ht="20.25" customHeight="1" x14ac:dyDescent="0.25">
      <c r="A58" s="474" t="s">
        <v>269</v>
      </c>
      <c r="B58" s="474"/>
      <c r="C58" s="474"/>
      <c r="D58" s="474"/>
      <c r="E58" s="474"/>
      <c r="F58" s="451">
        <f>ROUND(H58*F8,0)</f>
        <v>0</v>
      </c>
      <c r="G58" s="451"/>
      <c r="H58" s="451">
        <f>F55</f>
        <v>0</v>
      </c>
      <c r="I58" s="451"/>
      <c r="J58" s="476"/>
      <c r="K58" s="476"/>
    </row>
    <row r="59" spans="1:11" ht="20.25" customHeight="1" x14ac:dyDescent="0.25">
      <c r="A59" s="474" t="s">
        <v>270</v>
      </c>
      <c r="B59" s="474"/>
      <c r="C59" s="474"/>
      <c r="D59" s="474"/>
      <c r="E59" s="474"/>
      <c r="F59" s="451">
        <f>ROUND(H59*F8,0)</f>
        <v>0</v>
      </c>
      <c r="G59" s="451"/>
      <c r="H59" s="451">
        <f>J55-H58</f>
        <v>0</v>
      </c>
      <c r="I59" s="451"/>
      <c r="J59" s="476"/>
      <c r="K59" s="476"/>
    </row>
    <row r="60" spans="1:11" ht="20.25" customHeight="1" x14ac:dyDescent="0.25">
      <c r="A60" s="482" t="s">
        <v>113</v>
      </c>
      <c r="B60" s="482"/>
      <c r="C60" s="482"/>
      <c r="D60" s="482"/>
      <c r="E60" s="482"/>
      <c r="F60" s="482"/>
      <c r="G60" s="482"/>
      <c r="H60" s="482"/>
      <c r="I60" s="482"/>
      <c r="J60" s="482"/>
      <c r="K60" s="482"/>
    </row>
    <row r="61" spans="1:11" ht="27" customHeight="1" x14ac:dyDescent="0.25">
      <c r="A61" s="482"/>
      <c r="B61" s="482"/>
      <c r="C61" s="482"/>
      <c r="D61" s="482"/>
      <c r="E61" s="482"/>
      <c r="F61" s="482" t="s">
        <v>271</v>
      </c>
      <c r="G61" s="482"/>
      <c r="H61" s="482" t="s">
        <v>272</v>
      </c>
      <c r="I61" s="482"/>
      <c r="J61" s="482" t="s">
        <v>226</v>
      </c>
      <c r="K61" s="482"/>
    </row>
    <row r="62" spans="1:11" ht="36.75" customHeight="1" x14ac:dyDescent="0.25">
      <c r="A62" s="481" t="s">
        <v>114</v>
      </c>
      <c r="B62" s="481"/>
      <c r="C62" s="481"/>
      <c r="D62" s="481"/>
      <c r="E62" s="481"/>
      <c r="F62" s="397"/>
      <c r="G62" s="397"/>
      <c r="H62" s="479"/>
      <c r="I62" s="479"/>
      <c r="J62" s="480">
        <f>F62+H62</f>
        <v>0</v>
      </c>
      <c r="K62" s="480"/>
    </row>
    <row r="63" spans="1:11" ht="20.25" customHeight="1" x14ac:dyDescent="0.25">
      <c r="A63" s="481" t="s">
        <v>273</v>
      </c>
      <c r="B63" s="481"/>
      <c r="C63" s="481"/>
      <c r="D63" s="481"/>
      <c r="E63" s="481"/>
      <c r="F63" s="480">
        <f>F64+F65</f>
        <v>0</v>
      </c>
      <c r="G63" s="480"/>
      <c r="H63" s="480">
        <f>H64+H65</f>
        <v>0</v>
      </c>
      <c r="I63" s="480"/>
      <c r="J63" s="480">
        <f t="shared" ref="J63:J67" si="4">F63+H63</f>
        <v>0</v>
      </c>
      <c r="K63" s="480"/>
    </row>
    <row r="64" spans="1:11" ht="20.25" customHeight="1" x14ac:dyDescent="0.25">
      <c r="A64" s="481" t="s">
        <v>274</v>
      </c>
      <c r="B64" s="481"/>
      <c r="C64" s="481"/>
      <c r="D64" s="481"/>
      <c r="E64" s="481"/>
      <c r="F64" s="397"/>
      <c r="G64" s="397"/>
      <c r="H64" s="397"/>
      <c r="I64" s="397"/>
      <c r="J64" s="480">
        <f t="shared" si="4"/>
        <v>0</v>
      </c>
      <c r="K64" s="480"/>
    </row>
    <row r="65" spans="1:11" ht="20.25" customHeight="1" x14ac:dyDescent="0.25">
      <c r="A65" s="481" t="s">
        <v>275</v>
      </c>
      <c r="B65" s="481"/>
      <c r="C65" s="481"/>
      <c r="D65" s="481"/>
      <c r="E65" s="481"/>
      <c r="F65" s="397"/>
      <c r="G65" s="397"/>
      <c r="H65" s="397"/>
      <c r="I65" s="397"/>
      <c r="J65" s="480">
        <f t="shared" si="4"/>
        <v>0</v>
      </c>
      <c r="K65" s="480"/>
    </row>
    <row r="66" spans="1:11" ht="20.25" customHeight="1" x14ac:dyDescent="0.25">
      <c r="A66" s="481" t="s">
        <v>276</v>
      </c>
      <c r="B66" s="481"/>
      <c r="C66" s="481"/>
      <c r="D66" s="481"/>
      <c r="E66" s="481"/>
      <c r="F66" s="397"/>
      <c r="G66" s="397"/>
      <c r="H66" s="397"/>
      <c r="I66" s="397"/>
      <c r="J66" s="480">
        <f t="shared" si="4"/>
        <v>0</v>
      </c>
      <c r="K66" s="480"/>
    </row>
    <row r="67" spans="1:11" ht="20.25" customHeight="1" x14ac:dyDescent="0.25">
      <c r="A67" s="481" t="s">
        <v>115</v>
      </c>
      <c r="B67" s="481"/>
      <c r="C67" s="481"/>
      <c r="D67" s="481"/>
      <c r="E67" s="481"/>
      <c r="F67" s="480">
        <f>F63+F62+F66</f>
        <v>0</v>
      </c>
      <c r="G67" s="480"/>
      <c r="H67" s="480">
        <f>H63+H62+H66</f>
        <v>0</v>
      </c>
      <c r="I67" s="480"/>
      <c r="J67" s="480">
        <f t="shared" si="4"/>
        <v>0</v>
      </c>
      <c r="K67" s="480"/>
    </row>
    <row r="68" spans="1:11" ht="20.25" customHeight="1" x14ac:dyDescent="0.25">
      <c r="A68" s="481" t="s">
        <v>277</v>
      </c>
      <c r="B68" s="481"/>
      <c r="C68" s="481"/>
      <c r="D68" s="481"/>
      <c r="E68" s="481"/>
      <c r="F68" s="483" t="e">
        <f>F62/F67</f>
        <v>#DIV/0!</v>
      </c>
      <c r="G68" s="483"/>
      <c r="H68" s="484"/>
      <c r="I68" s="485"/>
      <c r="J68" s="485"/>
      <c r="K68" s="486"/>
    </row>
    <row r="69" spans="1:11" ht="20.25" customHeight="1" x14ac:dyDescent="0.25">
      <c r="A69" s="481" t="s">
        <v>116</v>
      </c>
      <c r="B69" s="481"/>
      <c r="C69" s="481"/>
      <c r="D69" s="481"/>
      <c r="E69" s="481"/>
      <c r="F69" s="397"/>
      <c r="G69" s="397"/>
      <c r="H69" s="484"/>
      <c r="I69" s="485"/>
      <c r="J69" s="485"/>
      <c r="K69" s="486"/>
    </row>
    <row r="70" spans="1:11" ht="31.5" customHeight="1" x14ac:dyDescent="0.25">
      <c r="A70" s="481" t="s">
        <v>117</v>
      </c>
      <c r="B70" s="481"/>
      <c r="C70" s="481"/>
      <c r="D70" s="481"/>
      <c r="E70" s="481"/>
      <c r="F70" s="483" t="e">
        <f>F69/F62</f>
        <v>#DIV/0!</v>
      </c>
      <c r="G70" s="483"/>
      <c r="H70" s="431" t="e">
        <f>IF(F70&lt;50%,"Suma de avans mai mica de 50% din ajutorul public","Suma de avans mai mare de 50% din ajutorul public")</f>
        <v>#DIV/0!</v>
      </c>
      <c r="I70" s="431"/>
      <c r="J70" s="431"/>
      <c r="K70" s="431"/>
    </row>
    <row r="72" spans="1:11" ht="20.25" customHeight="1" x14ac:dyDescent="0.25">
      <c r="I72" s="490" t="s">
        <v>278</v>
      </c>
      <c r="J72" s="490"/>
      <c r="K72" s="490"/>
    </row>
    <row r="74" spans="1:11" ht="20.25" customHeight="1" x14ac:dyDescent="0.25">
      <c r="A74" s="471" t="s">
        <v>266</v>
      </c>
      <c r="B74" s="472"/>
      <c r="C74" s="472"/>
      <c r="D74" s="472"/>
      <c r="E74" s="472"/>
      <c r="F74" s="472"/>
      <c r="G74" s="472"/>
      <c r="H74" s="472"/>
      <c r="I74" s="472"/>
      <c r="J74" s="472"/>
      <c r="K74" s="473"/>
    </row>
    <row r="75" spans="1:11" ht="20.25" customHeight="1" x14ac:dyDescent="0.25">
      <c r="A75" s="226" t="s">
        <v>0</v>
      </c>
      <c r="B75" s="227"/>
      <c r="C75" s="227"/>
      <c r="D75" s="227"/>
      <c r="E75" s="227"/>
      <c r="F75" s="227"/>
      <c r="G75" s="227"/>
      <c r="H75" s="227"/>
      <c r="I75" s="227"/>
      <c r="J75" s="227"/>
      <c r="K75" s="228"/>
    </row>
    <row r="76" spans="1:11" ht="20.25" customHeight="1" x14ac:dyDescent="0.25">
      <c r="A76" s="226" t="s">
        <v>279</v>
      </c>
      <c r="B76" s="227"/>
      <c r="C76" s="227"/>
      <c r="D76" s="227"/>
      <c r="E76" s="227"/>
      <c r="F76" s="227"/>
      <c r="G76" s="227"/>
      <c r="H76" s="227"/>
      <c r="I76" s="227"/>
      <c r="J76" s="227"/>
      <c r="K76" s="228"/>
    </row>
    <row r="77" spans="1:11" ht="20.25" customHeight="1" x14ac:dyDescent="0.25">
      <c r="A77" s="33"/>
      <c r="B77" s="34"/>
      <c r="C77" s="34"/>
      <c r="D77" s="34"/>
      <c r="E77" s="34"/>
      <c r="F77" s="34"/>
      <c r="G77" s="34"/>
      <c r="H77" s="34"/>
      <c r="I77" s="34"/>
      <c r="J77" s="34"/>
      <c r="K77" s="35"/>
    </row>
    <row r="78" spans="1:11" ht="20.25" customHeight="1" x14ac:dyDescent="0.25">
      <c r="A78" s="491"/>
      <c r="B78" s="492"/>
      <c r="C78" s="492"/>
      <c r="D78" s="492"/>
      <c r="E78" s="492"/>
      <c r="F78" s="492"/>
      <c r="G78" s="492"/>
      <c r="H78" s="492"/>
      <c r="I78" s="492"/>
      <c r="J78" s="492"/>
      <c r="K78" s="493"/>
    </row>
    <row r="79" spans="1:11" ht="20.25" customHeight="1" x14ac:dyDescent="0.25">
      <c r="A79" s="33"/>
      <c r="B79" s="34"/>
      <c r="C79" s="34"/>
      <c r="D79" s="34"/>
      <c r="E79" s="34"/>
      <c r="F79" s="34"/>
      <c r="G79" s="34"/>
      <c r="H79" s="34"/>
      <c r="I79" s="34"/>
      <c r="J79" s="34"/>
      <c r="K79" s="35"/>
    </row>
    <row r="80" spans="1:11" ht="20.25" customHeight="1" x14ac:dyDescent="0.25">
      <c r="A80" s="97" t="s">
        <v>280</v>
      </c>
      <c r="B80" s="494" t="s">
        <v>281</v>
      </c>
      <c r="C80" s="494"/>
      <c r="D80" s="494"/>
      <c r="E80" s="494"/>
      <c r="F80" s="494"/>
      <c r="G80" s="494"/>
      <c r="H80" s="494" t="s">
        <v>282</v>
      </c>
      <c r="I80" s="494"/>
      <c r="J80" s="494" t="s">
        <v>283</v>
      </c>
      <c r="K80" s="494"/>
    </row>
    <row r="81" spans="1:11" ht="48.75" customHeight="1" x14ac:dyDescent="0.25">
      <c r="A81" s="97">
        <v>1</v>
      </c>
      <c r="B81" s="495" t="s">
        <v>284</v>
      </c>
      <c r="C81" s="488"/>
      <c r="D81" s="488"/>
      <c r="E81" s="488"/>
      <c r="F81" s="488"/>
      <c r="G81" s="488"/>
      <c r="H81" s="290"/>
      <c r="I81" s="291"/>
      <c r="J81" s="290"/>
      <c r="K81" s="291"/>
    </row>
    <row r="82" spans="1:11" ht="20.25" customHeight="1" x14ac:dyDescent="0.25">
      <c r="A82" s="97">
        <v>2</v>
      </c>
      <c r="B82" s="488" t="s">
        <v>285</v>
      </c>
      <c r="C82" s="488"/>
      <c r="D82" s="488"/>
      <c r="E82" s="488"/>
      <c r="F82" s="488"/>
      <c r="G82" s="488"/>
      <c r="H82" s="496">
        <f>SUM(H83:I92)</f>
        <v>0</v>
      </c>
      <c r="I82" s="497"/>
      <c r="J82" s="496">
        <f>SUM(J83:K92)</f>
        <v>0</v>
      </c>
      <c r="K82" s="497"/>
    </row>
    <row r="83" spans="1:11" ht="20.25" customHeight="1" x14ac:dyDescent="0.25">
      <c r="A83" s="100"/>
      <c r="B83" s="487" t="s">
        <v>286</v>
      </c>
      <c r="C83" s="487"/>
      <c r="D83" s="487"/>
      <c r="E83" s="487"/>
      <c r="F83" s="487"/>
      <c r="G83" s="487"/>
      <c r="H83" s="290"/>
      <c r="I83" s="291"/>
      <c r="J83" s="290"/>
      <c r="K83" s="291"/>
    </row>
    <row r="84" spans="1:11" ht="30" customHeight="1" x14ac:dyDescent="0.25">
      <c r="A84" s="100"/>
      <c r="B84" s="489" t="s">
        <v>287</v>
      </c>
      <c r="C84" s="487"/>
      <c r="D84" s="487"/>
      <c r="E84" s="487"/>
      <c r="F84" s="487"/>
      <c r="G84" s="487"/>
      <c r="H84" s="290"/>
      <c r="I84" s="291"/>
      <c r="J84" s="290"/>
      <c r="K84" s="291"/>
    </row>
    <row r="85" spans="1:11" ht="27.75" customHeight="1" x14ac:dyDescent="0.25">
      <c r="A85" s="100"/>
      <c r="B85" s="489" t="s">
        <v>288</v>
      </c>
      <c r="C85" s="487"/>
      <c r="D85" s="487"/>
      <c r="E85" s="487"/>
      <c r="F85" s="487"/>
      <c r="G85" s="487"/>
      <c r="H85" s="290"/>
      <c r="I85" s="291"/>
      <c r="J85" s="290"/>
      <c r="K85" s="291"/>
    </row>
    <row r="86" spans="1:11" ht="20.25" customHeight="1" x14ac:dyDescent="0.25">
      <c r="A86" s="100"/>
      <c r="B86" s="487" t="s">
        <v>289</v>
      </c>
      <c r="C86" s="487"/>
      <c r="D86" s="487"/>
      <c r="E86" s="487"/>
      <c r="F86" s="487"/>
      <c r="G86" s="487"/>
      <c r="H86" s="290"/>
      <c r="I86" s="291"/>
      <c r="J86" s="290"/>
      <c r="K86" s="291"/>
    </row>
    <row r="87" spans="1:11" ht="20.25" customHeight="1" x14ac:dyDescent="0.25">
      <c r="A87" s="100"/>
      <c r="B87" s="487" t="s">
        <v>290</v>
      </c>
      <c r="C87" s="487"/>
      <c r="D87" s="487"/>
      <c r="E87" s="487"/>
      <c r="F87" s="487"/>
      <c r="G87" s="487"/>
      <c r="H87" s="290"/>
      <c r="I87" s="291"/>
      <c r="J87" s="290"/>
      <c r="K87" s="291"/>
    </row>
    <row r="88" spans="1:11" ht="30" customHeight="1" x14ac:dyDescent="0.25">
      <c r="A88" s="100"/>
      <c r="B88" s="489" t="s">
        <v>291</v>
      </c>
      <c r="C88" s="487"/>
      <c r="D88" s="487"/>
      <c r="E88" s="487"/>
      <c r="F88" s="487"/>
      <c r="G88" s="487"/>
      <c r="H88" s="290"/>
      <c r="I88" s="291"/>
      <c r="J88" s="290"/>
      <c r="K88" s="291"/>
    </row>
    <row r="89" spans="1:11" ht="20.25" customHeight="1" x14ac:dyDescent="0.25">
      <c r="A89" s="100"/>
      <c r="B89" s="487" t="s">
        <v>292</v>
      </c>
      <c r="C89" s="487"/>
      <c r="D89" s="487"/>
      <c r="E89" s="487"/>
      <c r="F89" s="487"/>
      <c r="G89" s="487"/>
      <c r="H89" s="290"/>
      <c r="I89" s="291"/>
      <c r="J89" s="290"/>
      <c r="K89" s="291"/>
    </row>
    <row r="90" spans="1:11" ht="20.25" customHeight="1" x14ac:dyDescent="0.25">
      <c r="A90" s="100"/>
      <c r="B90" s="487" t="s">
        <v>293</v>
      </c>
      <c r="C90" s="487"/>
      <c r="D90" s="487"/>
      <c r="E90" s="487"/>
      <c r="F90" s="487"/>
      <c r="G90" s="487"/>
      <c r="H90" s="290"/>
      <c r="I90" s="291"/>
      <c r="J90" s="290"/>
      <c r="K90" s="291"/>
    </row>
    <row r="91" spans="1:11" ht="20.25" customHeight="1" x14ac:dyDescent="0.25">
      <c r="A91" s="100"/>
      <c r="B91" s="487" t="s">
        <v>294</v>
      </c>
      <c r="C91" s="487"/>
      <c r="D91" s="487"/>
      <c r="E91" s="487"/>
      <c r="F91" s="487"/>
      <c r="G91" s="487"/>
      <c r="H91" s="290"/>
      <c r="I91" s="291"/>
      <c r="J91" s="290"/>
      <c r="K91" s="291"/>
    </row>
    <row r="92" spans="1:11" ht="20.25" customHeight="1" x14ac:dyDescent="0.25">
      <c r="A92" s="100"/>
      <c r="B92" s="487" t="s">
        <v>295</v>
      </c>
      <c r="C92" s="487"/>
      <c r="D92" s="487"/>
      <c r="E92" s="487"/>
      <c r="F92" s="487"/>
      <c r="G92" s="487"/>
      <c r="H92" s="290"/>
      <c r="I92" s="291"/>
      <c r="J92" s="290"/>
      <c r="K92" s="291"/>
    </row>
    <row r="93" spans="1:11" ht="20.25" customHeight="1" x14ac:dyDescent="0.25">
      <c r="A93" s="97">
        <v>3</v>
      </c>
      <c r="B93" s="488" t="s">
        <v>296</v>
      </c>
      <c r="C93" s="488"/>
      <c r="D93" s="488"/>
      <c r="E93" s="488"/>
      <c r="F93" s="488"/>
      <c r="G93" s="488"/>
      <c r="H93" s="496">
        <f>H94+H101+H102+H103</f>
        <v>0</v>
      </c>
      <c r="I93" s="497"/>
      <c r="J93" s="496">
        <f>J94+J101+J102+J103</f>
        <v>0</v>
      </c>
      <c r="K93" s="497"/>
    </row>
    <row r="94" spans="1:11" ht="20.25" customHeight="1" x14ac:dyDescent="0.25">
      <c r="A94" s="100"/>
      <c r="B94" s="487" t="s">
        <v>297</v>
      </c>
      <c r="C94" s="487"/>
      <c r="D94" s="487"/>
      <c r="E94" s="487"/>
      <c r="F94" s="487"/>
      <c r="G94" s="487"/>
      <c r="H94" s="334">
        <f>SUM(H95:I100)</f>
        <v>0</v>
      </c>
      <c r="I94" s="335"/>
      <c r="J94" s="334">
        <f>SUM(J95:K100)</f>
        <v>0</v>
      </c>
      <c r="K94" s="335"/>
    </row>
    <row r="95" spans="1:11" ht="20.25" customHeight="1" x14ac:dyDescent="0.25">
      <c r="A95" s="25"/>
      <c r="B95" s="487" t="s">
        <v>298</v>
      </c>
      <c r="C95" s="487"/>
      <c r="D95" s="487"/>
      <c r="E95" s="487"/>
      <c r="F95" s="487"/>
      <c r="G95" s="487"/>
      <c r="H95" s="290"/>
      <c r="I95" s="291"/>
      <c r="J95" s="290"/>
      <c r="K95" s="291"/>
    </row>
    <row r="96" spans="1:11" ht="20.25" customHeight="1" x14ac:dyDescent="0.25">
      <c r="A96" s="25"/>
      <c r="B96" s="487" t="s">
        <v>299</v>
      </c>
      <c r="C96" s="487"/>
      <c r="D96" s="487"/>
      <c r="E96" s="487"/>
      <c r="F96" s="487"/>
      <c r="G96" s="487"/>
      <c r="H96" s="290"/>
      <c r="I96" s="291"/>
      <c r="J96" s="290"/>
      <c r="K96" s="291"/>
    </row>
    <row r="97" spans="1:11" ht="20.25" customHeight="1" x14ac:dyDescent="0.25">
      <c r="A97" s="25"/>
      <c r="B97" s="487" t="s">
        <v>300</v>
      </c>
      <c r="C97" s="487"/>
      <c r="D97" s="487"/>
      <c r="E97" s="487"/>
      <c r="F97" s="487"/>
      <c r="G97" s="487"/>
      <c r="H97" s="290"/>
      <c r="I97" s="291"/>
      <c r="J97" s="290"/>
      <c r="K97" s="291"/>
    </row>
    <row r="98" spans="1:11" ht="20.25" customHeight="1" x14ac:dyDescent="0.25">
      <c r="A98" s="25"/>
      <c r="B98" s="487" t="s">
        <v>301</v>
      </c>
      <c r="C98" s="487"/>
      <c r="D98" s="487"/>
      <c r="E98" s="487"/>
      <c r="F98" s="487"/>
      <c r="G98" s="487"/>
      <c r="H98" s="290"/>
      <c r="I98" s="291"/>
      <c r="J98" s="290"/>
      <c r="K98" s="291"/>
    </row>
    <row r="99" spans="1:11" ht="20.25" customHeight="1" x14ac:dyDescent="0.25">
      <c r="A99" s="25"/>
      <c r="B99" s="487" t="s">
        <v>302</v>
      </c>
      <c r="C99" s="487"/>
      <c r="D99" s="487"/>
      <c r="E99" s="487"/>
      <c r="F99" s="487"/>
      <c r="G99" s="487"/>
      <c r="H99" s="290"/>
      <c r="I99" s="291"/>
      <c r="J99" s="290"/>
      <c r="K99" s="291"/>
    </row>
    <row r="100" spans="1:11" ht="20.25" customHeight="1" x14ac:dyDescent="0.25">
      <c r="A100" s="25"/>
      <c r="B100" s="487" t="s">
        <v>303</v>
      </c>
      <c r="C100" s="487"/>
      <c r="D100" s="487"/>
      <c r="E100" s="487"/>
      <c r="F100" s="487"/>
      <c r="G100" s="487"/>
      <c r="H100" s="290"/>
      <c r="I100" s="291"/>
      <c r="J100" s="290"/>
      <c r="K100" s="291"/>
    </row>
    <row r="101" spans="1:11" ht="30" customHeight="1" x14ac:dyDescent="0.25">
      <c r="A101" s="25"/>
      <c r="B101" s="489" t="s">
        <v>304</v>
      </c>
      <c r="C101" s="487"/>
      <c r="D101" s="487"/>
      <c r="E101" s="487"/>
      <c r="F101" s="487"/>
      <c r="G101" s="487"/>
      <c r="H101" s="290"/>
      <c r="I101" s="291"/>
      <c r="J101" s="290"/>
      <c r="K101" s="291"/>
    </row>
    <row r="102" spans="1:11" ht="57.75" customHeight="1" x14ac:dyDescent="0.25">
      <c r="A102" s="25"/>
      <c r="B102" s="489" t="s">
        <v>305</v>
      </c>
      <c r="C102" s="487"/>
      <c r="D102" s="487"/>
      <c r="E102" s="487"/>
      <c r="F102" s="487"/>
      <c r="G102" s="487"/>
      <c r="H102" s="290"/>
      <c r="I102" s="291"/>
      <c r="J102" s="290"/>
      <c r="K102" s="291"/>
    </row>
    <row r="103" spans="1:11" ht="20.25" customHeight="1" x14ac:dyDescent="0.25">
      <c r="A103" s="25"/>
      <c r="B103" s="487" t="s">
        <v>306</v>
      </c>
      <c r="C103" s="487"/>
      <c r="D103" s="487"/>
      <c r="E103" s="487"/>
      <c r="F103" s="487"/>
      <c r="G103" s="487"/>
      <c r="H103" s="290"/>
      <c r="I103" s="291"/>
      <c r="J103" s="290"/>
      <c r="K103" s="291"/>
    </row>
    <row r="104" spans="1:11" ht="20.25" customHeight="1" x14ac:dyDescent="0.25">
      <c r="A104" s="96">
        <v>4</v>
      </c>
      <c r="B104" s="488" t="s">
        <v>307</v>
      </c>
      <c r="C104" s="488"/>
      <c r="D104" s="488"/>
      <c r="E104" s="488"/>
      <c r="F104" s="488"/>
      <c r="G104" s="488"/>
      <c r="H104" s="290"/>
      <c r="I104" s="291"/>
      <c r="J104" s="290"/>
      <c r="K104" s="291"/>
    </row>
    <row r="105" spans="1:11" ht="20.25" customHeight="1" x14ac:dyDescent="0.25">
      <c r="A105" s="96">
        <v>5</v>
      </c>
      <c r="B105" s="488" t="s">
        <v>308</v>
      </c>
      <c r="C105" s="488"/>
      <c r="D105" s="488"/>
      <c r="E105" s="488"/>
      <c r="F105" s="488"/>
      <c r="G105" s="488"/>
      <c r="H105" s="334">
        <f>H106+H107</f>
        <v>0</v>
      </c>
      <c r="I105" s="335"/>
      <c r="J105" s="334">
        <f>J106+J107</f>
        <v>0</v>
      </c>
      <c r="K105" s="335"/>
    </row>
    <row r="106" spans="1:11" ht="35.25" customHeight="1" x14ac:dyDescent="0.25">
      <c r="A106" s="25"/>
      <c r="B106" s="489" t="s">
        <v>309</v>
      </c>
      <c r="C106" s="489"/>
      <c r="D106" s="489"/>
      <c r="E106" s="489"/>
      <c r="F106" s="489"/>
      <c r="G106" s="489"/>
      <c r="H106" s="290"/>
      <c r="I106" s="291"/>
      <c r="J106" s="290"/>
      <c r="K106" s="291"/>
    </row>
    <row r="107" spans="1:11" ht="29.25" customHeight="1" x14ac:dyDescent="0.25">
      <c r="A107" s="25"/>
      <c r="B107" s="489" t="s">
        <v>310</v>
      </c>
      <c r="C107" s="487"/>
      <c r="D107" s="487"/>
      <c r="E107" s="487"/>
      <c r="F107" s="487"/>
      <c r="G107" s="487"/>
      <c r="H107" s="290"/>
      <c r="I107" s="291"/>
      <c r="J107" s="290"/>
      <c r="K107" s="291"/>
    </row>
    <row r="108" spans="1:11" ht="20.25" customHeight="1" x14ac:dyDescent="0.25">
      <c r="A108" s="96">
        <v>6</v>
      </c>
      <c r="B108" s="488" t="s">
        <v>311</v>
      </c>
      <c r="C108" s="488"/>
      <c r="D108" s="488"/>
      <c r="E108" s="488"/>
      <c r="F108" s="488"/>
      <c r="G108" s="488"/>
      <c r="H108" s="334">
        <f>H109+H110</f>
        <v>0</v>
      </c>
      <c r="I108" s="335"/>
      <c r="J108" s="334">
        <f>J109+J110</f>
        <v>0</v>
      </c>
      <c r="K108" s="335"/>
    </row>
    <row r="109" spans="1:11" ht="31.5" customHeight="1" x14ac:dyDescent="0.25">
      <c r="A109" s="25"/>
      <c r="B109" s="489" t="s">
        <v>803</v>
      </c>
      <c r="C109" s="487"/>
      <c r="D109" s="487"/>
      <c r="E109" s="487"/>
      <c r="F109" s="487"/>
      <c r="G109" s="487"/>
      <c r="H109" s="290"/>
      <c r="I109" s="291"/>
      <c r="J109" s="290"/>
      <c r="K109" s="291"/>
    </row>
    <row r="110" spans="1:11" ht="44.25" customHeight="1" x14ac:dyDescent="0.25">
      <c r="A110" s="25"/>
      <c r="B110" s="489" t="s">
        <v>804</v>
      </c>
      <c r="C110" s="487"/>
      <c r="D110" s="487"/>
      <c r="E110" s="487"/>
      <c r="F110" s="487"/>
      <c r="G110" s="487"/>
      <c r="H110" s="290"/>
      <c r="I110" s="291"/>
      <c r="J110" s="290"/>
      <c r="K110" s="291"/>
    </row>
    <row r="111" spans="1:11" ht="20.25" customHeight="1" x14ac:dyDescent="0.25">
      <c r="A111" s="25"/>
      <c r="B111" s="488" t="s">
        <v>312</v>
      </c>
      <c r="C111" s="488"/>
      <c r="D111" s="488"/>
      <c r="E111" s="488"/>
      <c r="F111" s="488"/>
      <c r="G111" s="488"/>
      <c r="H111" s="496">
        <f>H81+H82+H93+H104+H105+H108</f>
        <v>0</v>
      </c>
      <c r="I111" s="497"/>
      <c r="J111" s="496">
        <f>J81+J82+J93+J104+J105+J108</f>
        <v>0</v>
      </c>
      <c r="K111" s="497"/>
    </row>
    <row r="112" spans="1:11" ht="20.25" customHeight="1" x14ac:dyDescent="0.25">
      <c r="A112" s="25"/>
      <c r="B112" s="488" t="s">
        <v>313</v>
      </c>
      <c r="C112" s="488"/>
      <c r="D112" s="488"/>
      <c r="E112" s="488"/>
      <c r="F112" s="488"/>
      <c r="G112" s="488"/>
      <c r="H112" s="290"/>
      <c r="I112" s="291"/>
      <c r="J112" s="290"/>
      <c r="K112" s="291"/>
    </row>
    <row r="113" spans="1:11" ht="16.5" customHeight="1" x14ac:dyDescent="0.25">
      <c r="A113" s="501" t="s">
        <v>314</v>
      </c>
      <c r="B113" s="501"/>
      <c r="C113" s="501"/>
      <c r="D113" s="501"/>
      <c r="E113" s="501"/>
      <c r="F113" s="501"/>
      <c r="G113" s="501"/>
      <c r="H113" s="334">
        <f>H111+J111+H112+J112</f>
        <v>0</v>
      </c>
      <c r="I113" s="338"/>
      <c r="J113" s="338"/>
      <c r="K113" s="335"/>
    </row>
    <row r="114" spans="1:11" ht="20.25" customHeight="1" x14ac:dyDescent="0.25">
      <c r="B114" s="500"/>
      <c r="C114" s="500"/>
      <c r="D114" s="500"/>
      <c r="E114" s="500"/>
      <c r="F114" s="500"/>
      <c r="G114" s="500"/>
    </row>
    <row r="116" spans="1:11" ht="20.25" customHeight="1" x14ac:dyDescent="0.25">
      <c r="I116" s="490" t="s">
        <v>315</v>
      </c>
      <c r="J116" s="490"/>
      <c r="K116" s="490"/>
    </row>
    <row r="118" spans="1:11" ht="20.25" customHeight="1" x14ac:dyDescent="0.25">
      <c r="A118" s="471" t="s">
        <v>266</v>
      </c>
      <c r="B118" s="472"/>
      <c r="C118" s="472"/>
      <c r="D118" s="472"/>
      <c r="E118" s="472"/>
      <c r="F118" s="472"/>
      <c r="G118" s="472"/>
      <c r="H118" s="472"/>
      <c r="I118" s="472"/>
      <c r="J118" s="472"/>
      <c r="K118" s="473"/>
    </row>
    <row r="119" spans="1:11" ht="20.25" customHeight="1" x14ac:dyDescent="0.25">
      <c r="A119" s="226" t="s">
        <v>0</v>
      </c>
      <c r="B119" s="227"/>
      <c r="C119" s="227"/>
      <c r="D119" s="227"/>
      <c r="E119" s="227"/>
      <c r="F119" s="227"/>
      <c r="G119" s="227"/>
      <c r="H119" s="227"/>
      <c r="I119" s="227"/>
      <c r="J119" s="227"/>
      <c r="K119" s="228"/>
    </row>
    <row r="120" spans="1:11" ht="20.25" customHeight="1" x14ac:dyDescent="0.25">
      <c r="A120" s="33"/>
      <c r="B120" s="34"/>
      <c r="C120" s="34"/>
      <c r="D120" s="34"/>
      <c r="E120" s="34"/>
      <c r="F120" s="34"/>
      <c r="G120" s="34"/>
      <c r="H120" s="34"/>
      <c r="I120" s="34"/>
      <c r="J120" s="34"/>
      <c r="K120" s="35"/>
    </row>
    <row r="121" spans="1:11" ht="20.25" customHeight="1" x14ac:dyDescent="0.25">
      <c r="A121" s="491"/>
      <c r="B121" s="492"/>
      <c r="C121" s="492"/>
      <c r="D121" s="492"/>
      <c r="E121" s="492"/>
      <c r="F121" s="492"/>
      <c r="G121" s="492"/>
      <c r="H121" s="492"/>
      <c r="I121" s="492"/>
      <c r="J121" s="492"/>
      <c r="K121" s="493"/>
    </row>
    <row r="122" spans="1:11" ht="20.25" customHeight="1" x14ac:dyDescent="0.25">
      <c r="A122" s="103"/>
      <c r="B122" s="77"/>
      <c r="C122" s="77"/>
      <c r="D122" s="77"/>
      <c r="E122" s="77"/>
      <c r="F122" s="77"/>
      <c r="G122" s="77"/>
      <c r="H122" s="77"/>
      <c r="I122" s="77"/>
      <c r="J122" s="77"/>
      <c r="K122" s="104"/>
    </row>
    <row r="123" spans="1:11" ht="20.25" customHeight="1" x14ac:dyDescent="0.25">
      <c r="A123" s="226" t="s">
        <v>316</v>
      </c>
      <c r="B123" s="227"/>
      <c r="C123" s="227"/>
      <c r="D123" s="227"/>
      <c r="E123" s="227"/>
      <c r="F123" s="227"/>
      <c r="G123" s="227"/>
      <c r="H123" s="227"/>
      <c r="I123" s="227"/>
      <c r="J123" s="227"/>
      <c r="K123" s="228"/>
    </row>
    <row r="124" spans="1:11" ht="20.25" customHeight="1" x14ac:dyDescent="0.25">
      <c r="A124" s="97" t="s">
        <v>280</v>
      </c>
      <c r="B124" s="494" t="s">
        <v>281</v>
      </c>
      <c r="C124" s="494"/>
      <c r="D124" s="494"/>
      <c r="E124" s="494"/>
      <c r="F124" s="494"/>
      <c r="G124" s="494"/>
      <c r="H124" s="494" t="s">
        <v>282</v>
      </c>
      <c r="I124" s="494"/>
      <c r="J124" s="494" t="s">
        <v>283</v>
      </c>
      <c r="K124" s="494"/>
    </row>
    <row r="125" spans="1:11" ht="15" x14ac:dyDescent="0.25">
      <c r="A125" s="78">
        <v>1</v>
      </c>
      <c r="B125" s="498" t="s">
        <v>317</v>
      </c>
      <c r="C125" s="499"/>
      <c r="D125" s="499"/>
      <c r="E125" s="499"/>
      <c r="F125" s="499"/>
      <c r="G125" s="499"/>
      <c r="H125" s="290"/>
      <c r="I125" s="291"/>
      <c r="J125" s="290"/>
      <c r="K125" s="291"/>
    </row>
    <row r="126" spans="1:11" ht="15" x14ac:dyDescent="0.25">
      <c r="A126" s="78">
        <v>2</v>
      </c>
      <c r="B126" s="499" t="s">
        <v>318</v>
      </c>
      <c r="C126" s="499"/>
      <c r="D126" s="499"/>
      <c r="E126" s="499"/>
      <c r="F126" s="499"/>
      <c r="G126" s="499"/>
      <c r="H126" s="290"/>
      <c r="I126" s="291"/>
      <c r="J126" s="290"/>
      <c r="K126" s="291"/>
    </row>
    <row r="127" spans="1:11" ht="15" x14ac:dyDescent="0.25">
      <c r="A127" s="78">
        <v>3</v>
      </c>
      <c r="B127" s="499" t="s">
        <v>319</v>
      </c>
      <c r="C127" s="499"/>
      <c r="D127" s="499"/>
      <c r="E127" s="499"/>
      <c r="F127" s="499"/>
      <c r="G127" s="499"/>
      <c r="H127" s="290"/>
      <c r="I127" s="291"/>
      <c r="J127" s="290"/>
      <c r="K127" s="291"/>
    </row>
    <row r="128" spans="1:11" ht="15" x14ac:dyDescent="0.25">
      <c r="A128" s="78">
        <v>4</v>
      </c>
      <c r="B128" s="498" t="s">
        <v>320</v>
      </c>
      <c r="C128" s="499"/>
      <c r="D128" s="499"/>
      <c r="E128" s="499"/>
      <c r="F128" s="499"/>
      <c r="G128" s="499"/>
      <c r="H128" s="290"/>
      <c r="I128" s="291"/>
      <c r="J128" s="290"/>
      <c r="K128" s="291"/>
    </row>
    <row r="129" spans="1:11" ht="15" x14ac:dyDescent="0.25">
      <c r="A129" s="78">
        <v>5</v>
      </c>
      <c r="B129" s="498" t="s">
        <v>321</v>
      </c>
      <c r="C129" s="499"/>
      <c r="D129" s="499"/>
      <c r="E129" s="499"/>
      <c r="F129" s="499"/>
      <c r="G129" s="499"/>
      <c r="H129" s="290"/>
      <c r="I129" s="291"/>
      <c r="J129" s="290"/>
      <c r="K129" s="291"/>
    </row>
    <row r="130" spans="1:11" ht="15" x14ac:dyDescent="0.25">
      <c r="A130" s="78">
        <v>6</v>
      </c>
      <c r="B130" s="499" t="s">
        <v>322</v>
      </c>
      <c r="C130" s="499"/>
      <c r="D130" s="499"/>
      <c r="E130" s="499"/>
      <c r="F130" s="499"/>
      <c r="G130" s="499"/>
      <c r="H130" s="290"/>
      <c r="I130" s="291"/>
      <c r="J130" s="290"/>
      <c r="K130" s="291"/>
    </row>
    <row r="131" spans="1:11" ht="15" x14ac:dyDescent="0.25">
      <c r="A131" s="78">
        <v>7</v>
      </c>
      <c r="B131" s="499" t="s">
        <v>323</v>
      </c>
      <c r="C131" s="499"/>
      <c r="D131" s="499"/>
      <c r="E131" s="499"/>
      <c r="F131" s="499"/>
      <c r="G131" s="499"/>
      <c r="H131" s="290"/>
      <c r="I131" s="291"/>
      <c r="J131" s="290"/>
      <c r="K131" s="291"/>
    </row>
    <row r="132" spans="1:11" ht="15" x14ac:dyDescent="0.25">
      <c r="A132" s="78">
        <v>8</v>
      </c>
      <c r="B132" s="498" t="s">
        <v>324</v>
      </c>
      <c r="C132" s="499"/>
      <c r="D132" s="499"/>
      <c r="E132" s="499"/>
      <c r="F132" s="499"/>
      <c r="G132" s="499"/>
      <c r="H132" s="290"/>
      <c r="I132" s="291"/>
      <c r="J132" s="290"/>
      <c r="K132" s="291"/>
    </row>
    <row r="133" spans="1:11" ht="15" x14ac:dyDescent="0.25">
      <c r="A133" s="100"/>
      <c r="B133" s="488" t="s">
        <v>312</v>
      </c>
      <c r="C133" s="488"/>
      <c r="D133" s="488"/>
      <c r="E133" s="488"/>
      <c r="F133" s="488"/>
      <c r="G133" s="488"/>
      <c r="H133" s="502">
        <f>SUM(H125:I132)</f>
        <v>0</v>
      </c>
      <c r="I133" s="503"/>
      <c r="J133" s="502">
        <f>SUM(J125:K132)</f>
        <v>0</v>
      </c>
      <c r="K133" s="503"/>
    </row>
    <row r="134" spans="1:11" ht="15" x14ac:dyDescent="0.25">
      <c r="A134" s="100"/>
      <c r="B134" s="488" t="s">
        <v>325</v>
      </c>
      <c r="C134" s="488"/>
      <c r="D134" s="488"/>
      <c r="E134" s="488"/>
      <c r="F134" s="488"/>
      <c r="G134" s="488"/>
      <c r="H134" s="290"/>
      <c r="I134" s="291"/>
      <c r="J134" s="290"/>
      <c r="K134" s="291"/>
    </row>
    <row r="135" spans="1:11" ht="20.25" customHeight="1" x14ac:dyDescent="0.25">
      <c r="A135" s="544" t="s">
        <v>326</v>
      </c>
      <c r="B135" s="545"/>
      <c r="C135" s="545"/>
      <c r="D135" s="545"/>
      <c r="E135" s="545"/>
      <c r="F135" s="545"/>
      <c r="G135" s="546"/>
      <c r="H135" s="502">
        <f>H133+J133+H134+J134</f>
        <v>0</v>
      </c>
      <c r="I135" s="506"/>
      <c r="J135" s="506"/>
      <c r="K135" s="503"/>
    </row>
    <row r="136" spans="1:11" ht="20.25" customHeight="1" x14ac:dyDescent="0.25">
      <c r="A136" s="547"/>
      <c r="B136" s="548"/>
      <c r="C136" s="548"/>
      <c r="D136" s="548"/>
      <c r="E136" s="548"/>
      <c r="F136" s="548"/>
      <c r="G136" s="548"/>
      <c r="H136" s="548"/>
      <c r="I136" s="548"/>
      <c r="J136" s="548"/>
      <c r="K136" s="549"/>
    </row>
    <row r="137" spans="1:11" ht="20.25" customHeight="1" x14ac:dyDescent="0.25">
      <c r="A137" s="227" t="s">
        <v>480</v>
      </c>
      <c r="B137" s="227"/>
      <c r="C137" s="227"/>
      <c r="D137" s="227"/>
      <c r="E137" s="227"/>
      <c r="F137" s="227"/>
      <c r="G137" s="227"/>
      <c r="H137" s="227"/>
      <c r="I137" s="227"/>
      <c r="J137" s="227"/>
      <c r="K137" s="227"/>
    </row>
    <row r="138" spans="1:11" ht="20.25" customHeight="1" x14ac:dyDescent="0.25">
      <c r="A138" s="75" t="s">
        <v>280</v>
      </c>
      <c r="B138" s="494" t="s">
        <v>281</v>
      </c>
      <c r="C138" s="494"/>
      <c r="D138" s="494"/>
      <c r="E138" s="494"/>
      <c r="F138" s="494"/>
      <c r="G138" s="494"/>
      <c r="H138" s="494" t="s">
        <v>282</v>
      </c>
      <c r="I138" s="494"/>
      <c r="J138" s="494" t="s">
        <v>283</v>
      </c>
      <c r="K138" s="494"/>
    </row>
    <row r="139" spans="1:11" ht="15" x14ac:dyDescent="0.25">
      <c r="A139" s="76" t="s">
        <v>327</v>
      </c>
      <c r="B139" s="488" t="s">
        <v>328</v>
      </c>
      <c r="C139" s="488"/>
      <c r="D139" s="488"/>
      <c r="E139" s="488"/>
      <c r="F139" s="488"/>
      <c r="G139" s="488"/>
      <c r="H139" s="502">
        <f>H140+H141</f>
        <v>0</v>
      </c>
      <c r="I139" s="503"/>
      <c r="J139" s="502">
        <f>J140+J141</f>
        <v>0</v>
      </c>
      <c r="K139" s="503"/>
    </row>
    <row r="140" spans="1:11" ht="15" x14ac:dyDescent="0.25">
      <c r="A140" s="79" t="s">
        <v>331</v>
      </c>
      <c r="B140" s="487" t="s">
        <v>329</v>
      </c>
      <c r="C140" s="487"/>
      <c r="D140" s="487"/>
      <c r="E140" s="487"/>
      <c r="F140" s="487"/>
      <c r="G140" s="487"/>
      <c r="H140" s="290"/>
      <c r="I140" s="291"/>
      <c r="J140" s="290"/>
      <c r="K140" s="291"/>
    </row>
    <row r="141" spans="1:11" ht="15" x14ac:dyDescent="0.25">
      <c r="A141" s="79" t="s">
        <v>332</v>
      </c>
      <c r="B141" s="487" t="s">
        <v>330</v>
      </c>
      <c r="C141" s="487"/>
      <c r="D141" s="487"/>
      <c r="E141" s="487"/>
      <c r="F141" s="487"/>
      <c r="G141" s="487"/>
      <c r="H141" s="290"/>
      <c r="I141" s="291"/>
      <c r="J141" s="290"/>
      <c r="K141" s="291"/>
    </row>
    <row r="142" spans="1:11" ht="15" x14ac:dyDescent="0.25">
      <c r="A142" s="76" t="s">
        <v>333</v>
      </c>
      <c r="B142" s="488" t="s">
        <v>334</v>
      </c>
      <c r="C142" s="488"/>
      <c r="D142" s="488"/>
      <c r="E142" s="488"/>
      <c r="F142" s="488"/>
      <c r="G142" s="488"/>
      <c r="H142" s="502">
        <f>SUM(H143:I148)</f>
        <v>0</v>
      </c>
      <c r="I142" s="503"/>
      <c r="J142" s="502">
        <f>SUM(J143:K148)</f>
        <v>0</v>
      </c>
      <c r="K142" s="503"/>
    </row>
    <row r="143" spans="1:11" ht="15" x14ac:dyDescent="0.25">
      <c r="A143" s="49"/>
      <c r="B143" s="487" t="s">
        <v>335</v>
      </c>
      <c r="C143" s="487"/>
      <c r="D143" s="487"/>
      <c r="E143" s="487"/>
      <c r="F143" s="487"/>
      <c r="G143" s="487"/>
      <c r="H143" s="504"/>
      <c r="I143" s="505"/>
      <c r="J143" s="290"/>
      <c r="K143" s="291"/>
    </row>
    <row r="144" spans="1:11" ht="26.25" customHeight="1" x14ac:dyDescent="0.25">
      <c r="A144" s="49"/>
      <c r="B144" s="489" t="s">
        <v>336</v>
      </c>
      <c r="C144" s="487"/>
      <c r="D144" s="487"/>
      <c r="E144" s="487"/>
      <c r="F144" s="487"/>
      <c r="G144" s="487"/>
      <c r="H144" s="290"/>
      <c r="I144" s="291"/>
      <c r="J144" s="290"/>
      <c r="K144" s="291"/>
    </row>
    <row r="145" spans="1:11" ht="27.75" customHeight="1" x14ac:dyDescent="0.25">
      <c r="A145" s="49"/>
      <c r="B145" s="489" t="s">
        <v>337</v>
      </c>
      <c r="C145" s="487"/>
      <c r="D145" s="487"/>
      <c r="E145" s="487"/>
      <c r="F145" s="487"/>
      <c r="G145" s="487"/>
      <c r="H145" s="290"/>
      <c r="I145" s="291"/>
      <c r="J145" s="290"/>
      <c r="K145" s="291"/>
    </row>
    <row r="146" spans="1:11" ht="15" x14ac:dyDescent="0.25">
      <c r="A146" s="49"/>
      <c r="B146" s="489" t="s">
        <v>338</v>
      </c>
      <c r="C146" s="487"/>
      <c r="D146" s="487"/>
      <c r="E146" s="487"/>
      <c r="F146" s="487"/>
      <c r="G146" s="487"/>
      <c r="H146" s="290"/>
      <c r="I146" s="291"/>
      <c r="J146" s="290"/>
      <c r="K146" s="291"/>
    </row>
    <row r="147" spans="1:11" ht="15" x14ac:dyDescent="0.25">
      <c r="A147" s="49"/>
      <c r="B147" s="487" t="s">
        <v>339</v>
      </c>
      <c r="C147" s="487"/>
      <c r="D147" s="487"/>
      <c r="E147" s="487"/>
      <c r="F147" s="487"/>
      <c r="G147" s="487"/>
      <c r="H147" s="290"/>
      <c r="I147" s="291"/>
      <c r="J147" s="290"/>
      <c r="K147" s="291"/>
    </row>
    <row r="148" spans="1:11" ht="15" x14ac:dyDescent="0.25">
      <c r="A148" s="76"/>
      <c r="B148" s="513" t="s">
        <v>340</v>
      </c>
      <c r="C148" s="513"/>
      <c r="D148" s="513"/>
      <c r="E148" s="513"/>
      <c r="F148" s="513"/>
      <c r="G148" s="513"/>
      <c r="H148" s="504"/>
      <c r="I148" s="505"/>
      <c r="J148" s="290"/>
      <c r="K148" s="291"/>
    </row>
    <row r="149" spans="1:11" ht="15" x14ac:dyDescent="0.25">
      <c r="A149" s="76" t="s">
        <v>341</v>
      </c>
      <c r="B149" s="488" t="s">
        <v>342</v>
      </c>
      <c r="C149" s="488"/>
      <c r="D149" s="488"/>
      <c r="E149" s="488"/>
      <c r="F149" s="488"/>
      <c r="G149" s="488"/>
      <c r="H149" s="504"/>
      <c r="I149" s="505"/>
      <c r="J149" s="290"/>
      <c r="K149" s="291"/>
    </row>
    <row r="150" spans="1:11" ht="20.25" customHeight="1" x14ac:dyDescent="0.25">
      <c r="A150" s="80"/>
      <c r="B150" s="507" t="s">
        <v>343</v>
      </c>
      <c r="C150" s="507"/>
      <c r="D150" s="507"/>
      <c r="E150" s="507"/>
      <c r="F150" s="507"/>
      <c r="G150" s="508"/>
      <c r="H150" s="502">
        <f>H139+H142+H149</f>
        <v>0</v>
      </c>
      <c r="I150" s="503"/>
      <c r="J150" s="502">
        <f>J139+J142+J149</f>
        <v>0</v>
      </c>
      <c r="K150" s="503"/>
    </row>
    <row r="151" spans="1:11" ht="32.25" customHeight="1" x14ac:dyDescent="0.25">
      <c r="A151" s="80"/>
      <c r="B151" s="507" t="s">
        <v>344</v>
      </c>
      <c r="C151" s="509"/>
      <c r="D151" s="509"/>
      <c r="E151" s="509"/>
      <c r="F151" s="509"/>
      <c r="G151" s="510"/>
      <c r="H151" s="511"/>
      <c r="I151" s="512"/>
      <c r="J151" s="511"/>
      <c r="K151" s="512"/>
    </row>
    <row r="152" spans="1:11" ht="20.25" customHeight="1" x14ac:dyDescent="0.25">
      <c r="A152" s="81"/>
      <c r="B152" s="509" t="s">
        <v>345</v>
      </c>
      <c r="C152" s="509"/>
      <c r="D152" s="509"/>
      <c r="E152" s="509"/>
      <c r="F152" s="509"/>
      <c r="G152" s="510"/>
      <c r="H152" s="502">
        <f>H151+H150+J150+J151</f>
        <v>0</v>
      </c>
      <c r="I152" s="506"/>
      <c r="J152" s="506"/>
      <c r="K152" s="503"/>
    </row>
    <row r="154" spans="1:11" ht="20.25" customHeight="1" x14ac:dyDescent="0.25">
      <c r="I154" s="142" t="s">
        <v>767</v>
      </c>
      <c r="J154" s="142"/>
      <c r="K154" s="142"/>
    </row>
    <row r="156" spans="1:11" ht="20.25" customHeight="1" x14ac:dyDescent="0.25">
      <c r="A156" s="471" t="s">
        <v>266</v>
      </c>
      <c r="B156" s="472"/>
      <c r="C156" s="472"/>
      <c r="D156" s="472"/>
      <c r="E156" s="472"/>
      <c r="F156" s="472"/>
      <c r="G156" s="472"/>
      <c r="H156" s="472"/>
      <c r="I156" s="472"/>
      <c r="J156" s="472"/>
      <c r="K156" s="473"/>
    </row>
    <row r="157" spans="1:11" ht="20.25" customHeight="1" x14ac:dyDescent="0.25">
      <c r="A157" s="226" t="s">
        <v>0</v>
      </c>
      <c r="B157" s="227"/>
      <c r="C157" s="227"/>
      <c r="D157" s="227"/>
      <c r="E157" s="227"/>
      <c r="F157" s="227"/>
      <c r="G157" s="227"/>
      <c r="H157" s="227"/>
      <c r="I157" s="227"/>
      <c r="J157" s="227"/>
      <c r="K157" s="228"/>
    </row>
    <row r="158" spans="1:11" ht="20.25" customHeight="1" x14ac:dyDescent="0.25">
      <c r="A158" s="33"/>
      <c r="B158" s="34"/>
      <c r="C158" s="34"/>
      <c r="D158" s="34"/>
      <c r="E158" s="34"/>
      <c r="F158" s="34"/>
      <c r="G158" s="34"/>
      <c r="H158" s="34"/>
      <c r="I158" s="34"/>
      <c r="J158" s="34"/>
      <c r="K158" s="35"/>
    </row>
    <row r="159" spans="1:11" ht="20.25" customHeight="1" x14ac:dyDescent="0.25">
      <c r="A159" s="515" t="s">
        <v>768</v>
      </c>
      <c r="B159" s="515"/>
      <c r="C159" s="515"/>
      <c r="D159" s="515"/>
      <c r="E159" s="515"/>
      <c r="F159" s="515"/>
      <c r="G159" s="515"/>
      <c r="H159" s="515"/>
      <c r="I159" s="515"/>
      <c r="J159" s="515"/>
      <c r="K159" s="515"/>
    </row>
    <row r="160" spans="1:11" ht="20.25" customHeight="1" x14ac:dyDescent="0.25">
      <c r="A160" s="168" t="s">
        <v>280</v>
      </c>
      <c r="B160" s="514" t="s">
        <v>281</v>
      </c>
      <c r="C160" s="514"/>
      <c r="D160" s="514"/>
      <c r="E160" s="514"/>
      <c r="F160" s="514"/>
      <c r="G160" s="514"/>
      <c r="H160" s="514" t="s">
        <v>282</v>
      </c>
      <c r="I160" s="514"/>
      <c r="J160" s="514" t="s">
        <v>283</v>
      </c>
      <c r="K160" s="514"/>
    </row>
    <row r="161" spans="1:11" ht="20.25" customHeight="1" x14ac:dyDescent="0.25">
      <c r="A161" s="514" t="s">
        <v>769</v>
      </c>
      <c r="B161" s="514"/>
      <c r="C161" s="514"/>
      <c r="D161" s="514"/>
      <c r="E161" s="514"/>
      <c r="F161" s="514"/>
      <c r="G161" s="514"/>
      <c r="H161" s="514"/>
      <c r="I161" s="514"/>
      <c r="J161" s="514"/>
      <c r="K161" s="514"/>
    </row>
    <row r="162" spans="1:11" ht="20.25" customHeight="1" x14ac:dyDescent="0.25">
      <c r="A162" s="516" t="s">
        <v>770</v>
      </c>
      <c r="B162" s="516"/>
      <c r="C162" s="516"/>
      <c r="D162" s="516"/>
      <c r="E162" s="516"/>
      <c r="F162" s="516"/>
      <c r="G162" s="516"/>
      <c r="H162" s="516"/>
      <c r="I162" s="516"/>
      <c r="J162" s="516"/>
      <c r="K162" s="516"/>
    </row>
    <row r="163" spans="1:11" ht="20.25" customHeight="1" x14ac:dyDescent="0.25">
      <c r="A163" s="514" t="s">
        <v>771</v>
      </c>
      <c r="B163" s="519" t="s">
        <v>772</v>
      </c>
      <c r="C163" s="520"/>
      <c r="D163" s="520"/>
      <c r="E163" s="520"/>
      <c r="F163" s="520"/>
      <c r="G163" s="520"/>
      <c r="H163" s="520"/>
      <c r="I163" s="520"/>
      <c r="J163" s="520"/>
      <c r="K163" s="521"/>
    </row>
    <row r="164" spans="1:11" ht="20.25" customHeight="1" x14ac:dyDescent="0.25">
      <c r="A164" s="514"/>
      <c r="B164" s="518"/>
      <c r="C164" s="518"/>
      <c r="D164" s="518"/>
      <c r="E164" s="518"/>
      <c r="F164" s="518"/>
      <c r="G164" s="518"/>
      <c r="H164" s="518"/>
      <c r="I164" s="518"/>
      <c r="J164" s="518"/>
      <c r="K164" s="518"/>
    </row>
    <row r="165" spans="1:11" ht="20.25" customHeight="1" x14ac:dyDescent="0.25">
      <c r="A165" s="514"/>
      <c r="B165" s="516" t="s">
        <v>773</v>
      </c>
      <c r="C165" s="516"/>
      <c r="D165" s="516"/>
      <c r="E165" s="516"/>
      <c r="F165" s="516"/>
      <c r="G165" s="516"/>
      <c r="H165" s="514">
        <f>H164</f>
        <v>0</v>
      </c>
      <c r="I165" s="514"/>
      <c r="J165" s="514">
        <f>J164</f>
        <v>0</v>
      </c>
      <c r="K165" s="514"/>
    </row>
    <row r="166" spans="1:11" ht="20.25" customHeight="1" x14ac:dyDescent="0.25">
      <c r="A166" s="168"/>
      <c r="B166" s="519" t="s">
        <v>776</v>
      </c>
      <c r="C166" s="520"/>
      <c r="D166" s="520"/>
      <c r="E166" s="520"/>
      <c r="F166" s="520"/>
      <c r="G166" s="520"/>
      <c r="H166" s="520"/>
      <c r="I166" s="520"/>
      <c r="J166" s="520"/>
      <c r="K166" s="521"/>
    </row>
    <row r="167" spans="1:11" ht="20.25" customHeight="1" x14ac:dyDescent="0.25">
      <c r="A167" s="168" t="s">
        <v>771</v>
      </c>
      <c r="B167" s="518"/>
      <c r="C167" s="518"/>
      <c r="D167" s="518"/>
      <c r="E167" s="518"/>
      <c r="F167" s="518"/>
      <c r="G167" s="518"/>
      <c r="H167" s="518"/>
      <c r="I167" s="518"/>
      <c r="J167" s="518"/>
      <c r="K167" s="518"/>
    </row>
    <row r="168" spans="1:11" ht="20.25" customHeight="1" x14ac:dyDescent="0.25">
      <c r="A168" s="168" t="s">
        <v>774</v>
      </c>
      <c r="B168" s="518"/>
      <c r="C168" s="518"/>
      <c r="D168" s="518"/>
      <c r="E168" s="518"/>
      <c r="F168" s="518"/>
      <c r="G168" s="518"/>
      <c r="H168" s="518"/>
      <c r="I168" s="518"/>
      <c r="J168" s="518"/>
      <c r="K168" s="518"/>
    </row>
    <row r="169" spans="1:11" ht="20.25" customHeight="1" x14ac:dyDescent="0.25">
      <c r="A169" s="168" t="s">
        <v>775</v>
      </c>
      <c r="B169" s="518"/>
      <c r="C169" s="518"/>
      <c r="D169" s="518"/>
      <c r="E169" s="518"/>
      <c r="F169" s="518"/>
      <c r="G169" s="518"/>
      <c r="H169" s="518"/>
      <c r="I169" s="518"/>
      <c r="J169" s="518"/>
      <c r="K169" s="518"/>
    </row>
    <row r="170" spans="1:11" ht="20.25" customHeight="1" x14ac:dyDescent="0.25">
      <c r="A170" s="168"/>
      <c r="B170" s="516" t="s">
        <v>777</v>
      </c>
      <c r="C170" s="516"/>
      <c r="D170" s="516"/>
      <c r="E170" s="516"/>
      <c r="F170" s="516"/>
      <c r="G170" s="516"/>
      <c r="H170" s="514">
        <f>H167+H168+H169</f>
        <v>0</v>
      </c>
      <c r="I170" s="514"/>
      <c r="J170" s="514">
        <f>J167+J168+J169</f>
        <v>0</v>
      </c>
      <c r="K170" s="514"/>
    </row>
    <row r="171" spans="1:11" ht="20.25" customHeight="1" x14ac:dyDescent="0.25">
      <c r="A171" s="168"/>
      <c r="B171" s="515" t="s">
        <v>778</v>
      </c>
      <c r="C171" s="515"/>
      <c r="D171" s="515"/>
      <c r="E171" s="515"/>
      <c r="F171" s="515"/>
      <c r="G171" s="515"/>
      <c r="H171" s="514">
        <f>H165+H170</f>
        <v>0</v>
      </c>
      <c r="I171" s="514"/>
      <c r="J171" s="514">
        <f>J165+J170</f>
        <v>0</v>
      </c>
      <c r="K171" s="514"/>
    </row>
    <row r="172" spans="1:11" ht="20.25" customHeight="1" x14ac:dyDescent="0.25">
      <c r="A172" s="516" t="s">
        <v>779</v>
      </c>
      <c r="B172" s="516"/>
      <c r="C172" s="516"/>
      <c r="D172" s="516"/>
      <c r="E172" s="516"/>
      <c r="F172" s="516"/>
      <c r="G172" s="516"/>
      <c r="H172" s="516"/>
      <c r="I172" s="516"/>
      <c r="J172" s="516"/>
      <c r="K172" s="516"/>
    </row>
    <row r="173" spans="1:11" ht="20.25" customHeight="1" x14ac:dyDescent="0.25">
      <c r="A173" s="517" t="s">
        <v>780</v>
      </c>
      <c r="B173" s="517"/>
      <c r="C173" s="517"/>
      <c r="D173" s="517"/>
      <c r="E173" s="517"/>
      <c r="F173" s="517"/>
      <c r="G173" s="517"/>
      <c r="H173" s="517"/>
      <c r="I173" s="517"/>
      <c r="J173" s="517"/>
      <c r="K173" s="517"/>
    </row>
    <row r="174" spans="1:11" ht="20.25" customHeight="1" x14ac:dyDescent="0.25">
      <c r="A174" s="168"/>
      <c r="B174" s="519" t="s">
        <v>772</v>
      </c>
      <c r="C174" s="520"/>
      <c r="D174" s="520"/>
      <c r="E174" s="520"/>
      <c r="F174" s="520"/>
      <c r="G174" s="520"/>
      <c r="H174" s="520"/>
      <c r="I174" s="520"/>
      <c r="J174" s="520"/>
      <c r="K174" s="521"/>
    </row>
    <row r="175" spans="1:11" ht="20.25" customHeight="1" x14ac:dyDescent="0.25">
      <c r="A175" s="168" t="s">
        <v>771</v>
      </c>
      <c r="B175" s="518"/>
      <c r="C175" s="518"/>
      <c r="D175" s="518"/>
      <c r="E175" s="518"/>
      <c r="F175" s="518"/>
      <c r="G175" s="518"/>
      <c r="H175" s="518"/>
      <c r="I175" s="518"/>
      <c r="J175" s="518"/>
      <c r="K175" s="518"/>
    </row>
    <row r="176" spans="1:11" ht="20.25" customHeight="1" x14ac:dyDescent="0.25">
      <c r="A176" s="168" t="s">
        <v>774</v>
      </c>
      <c r="B176" s="518"/>
      <c r="C176" s="518"/>
      <c r="D176" s="518"/>
      <c r="E176" s="518"/>
      <c r="F176" s="518"/>
      <c r="G176" s="518"/>
      <c r="H176" s="518"/>
      <c r="I176" s="518"/>
      <c r="J176" s="518"/>
      <c r="K176" s="518"/>
    </row>
    <row r="177" spans="1:11" ht="20.25" customHeight="1" x14ac:dyDescent="0.25">
      <c r="A177" s="168" t="s">
        <v>775</v>
      </c>
      <c r="B177" s="518"/>
      <c r="C177" s="518"/>
      <c r="D177" s="518"/>
      <c r="E177" s="518"/>
      <c r="F177" s="518"/>
      <c r="G177" s="518"/>
      <c r="H177" s="518"/>
      <c r="I177" s="518"/>
      <c r="J177" s="518"/>
      <c r="K177" s="518"/>
    </row>
    <row r="178" spans="1:11" ht="20.25" customHeight="1" x14ac:dyDescent="0.25">
      <c r="A178" s="168" t="s">
        <v>781</v>
      </c>
      <c r="B178" s="518"/>
      <c r="C178" s="518"/>
      <c r="D178" s="518"/>
      <c r="E178" s="518"/>
      <c r="F178" s="518"/>
      <c r="G178" s="518"/>
      <c r="H178" s="518"/>
      <c r="I178" s="518"/>
      <c r="J178" s="518"/>
      <c r="K178" s="518"/>
    </row>
    <row r="179" spans="1:11" ht="20.25" customHeight="1" x14ac:dyDescent="0.25">
      <c r="A179" s="168" t="s">
        <v>782</v>
      </c>
      <c r="B179" s="518"/>
      <c r="C179" s="518"/>
      <c r="D179" s="518"/>
      <c r="E179" s="518"/>
      <c r="F179" s="518"/>
      <c r="G179" s="518"/>
      <c r="H179" s="518"/>
      <c r="I179" s="518"/>
      <c r="J179" s="518"/>
      <c r="K179" s="518"/>
    </row>
    <row r="180" spans="1:11" ht="20.25" customHeight="1" x14ac:dyDescent="0.25">
      <c r="A180" s="168" t="s">
        <v>783</v>
      </c>
      <c r="B180" s="518"/>
      <c r="C180" s="518"/>
      <c r="D180" s="518"/>
      <c r="E180" s="518"/>
      <c r="F180" s="518"/>
      <c r="G180" s="518"/>
      <c r="H180" s="518"/>
      <c r="I180" s="518"/>
      <c r="J180" s="518"/>
      <c r="K180" s="518"/>
    </row>
    <row r="181" spans="1:11" ht="20.25" customHeight="1" x14ac:dyDescent="0.25">
      <c r="A181" s="168" t="s">
        <v>784</v>
      </c>
      <c r="B181" s="518"/>
      <c r="C181" s="518"/>
      <c r="D181" s="518"/>
      <c r="E181" s="518"/>
      <c r="F181" s="518"/>
      <c r="G181" s="518"/>
      <c r="H181" s="518"/>
      <c r="I181" s="518"/>
      <c r="J181" s="518"/>
      <c r="K181" s="518"/>
    </row>
    <row r="182" spans="1:11" ht="20.25" customHeight="1" x14ac:dyDescent="0.25">
      <c r="A182" s="168" t="s">
        <v>785</v>
      </c>
      <c r="B182" s="518"/>
      <c r="C182" s="518"/>
      <c r="D182" s="518"/>
      <c r="E182" s="518"/>
      <c r="F182" s="518"/>
      <c r="G182" s="518"/>
      <c r="H182" s="518"/>
      <c r="I182" s="518"/>
      <c r="J182" s="518"/>
      <c r="K182" s="518"/>
    </row>
    <row r="183" spans="1:11" ht="20.25" customHeight="1" x14ac:dyDescent="0.25">
      <c r="A183" s="168" t="s">
        <v>786</v>
      </c>
      <c r="B183" s="518"/>
      <c r="C183" s="518"/>
      <c r="D183" s="518"/>
      <c r="E183" s="518"/>
      <c r="F183" s="518"/>
      <c r="G183" s="518"/>
      <c r="H183" s="518"/>
      <c r="I183" s="518"/>
      <c r="J183" s="518"/>
      <c r="K183" s="518"/>
    </row>
    <row r="184" spans="1:11" ht="20.25" customHeight="1" x14ac:dyDescent="0.25">
      <c r="A184" s="166"/>
      <c r="B184" s="516" t="s">
        <v>773</v>
      </c>
      <c r="C184" s="516"/>
      <c r="D184" s="516"/>
      <c r="E184" s="516"/>
      <c r="F184" s="516"/>
      <c r="G184" s="516"/>
      <c r="H184" s="514">
        <f>SUM(H175:I183)</f>
        <v>0</v>
      </c>
      <c r="I184" s="514"/>
      <c r="J184" s="514">
        <f>SUM(J175:K183)</f>
        <v>0</v>
      </c>
      <c r="K184" s="514"/>
    </row>
    <row r="185" spans="1:11" ht="20.25" customHeight="1" x14ac:dyDescent="0.25">
      <c r="A185" s="168"/>
      <c r="B185" s="519" t="s">
        <v>776</v>
      </c>
      <c r="C185" s="520"/>
      <c r="D185" s="520"/>
      <c r="E185" s="520"/>
      <c r="F185" s="520"/>
      <c r="G185" s="520"/>
      <c r="H185" s="520"/>
      <c r="I185" s="520"/>
      <c r="J185" s="520"/>
      <c r="K185" s="521"/>
    </row>
    <row r="186" spans="1:11" ht="20.25" customHeight="1" x14ac:dyDescent="0.25">
      <c r="A186" s="168" t="s">
        <v>771</v>
      </c>
      <c r="B186" s="518"/>
      <c r="C186" s="518"/>
      <c r="D186" s="518"/>
      <c r="E186" s="518"/>
      <c r="F186" s="518"/>
      <c r="G186" s="518"/>
      <c r="H186" s="518"/>
      <c r="I186" s="518"/>
      <c r="J186" s="518"/>
      <c r="K186" s="518"/>
    </row>
    <row r="187" spans="1:11" ht="20.25" customHeight="1" x14ac:dyDescent="0.25">
      <c r="A187" s="168" t="s">
        <v>774</v>
      </c>
      <c r="B187" s="518"/>
      <c r="C187" s="518"/>
      <c r="D187" s="518"/>
      <c r="E187" s="518"/>
      <c r="F187" s="518"/>
      <c r="G187" s="518"/>
      <c r="H187" s="518"/>
      <c r="I187" s="518"/>
      <c r="J187" s="518"/>
      <c r="K187" s="518"/>
    </row>
    <row r="188" spans="1:11" ht="20.25" customHeight="1" x14ac:dyDescent="0.25">
      <c r="A188" s="168" t="s">
        <v>775</v>
      </c>
      <c r="B188" s="518"/>
      <c r="C188" s="518"/>
      <c r="D188" s="518"/>
      <c r="E188" s="518"/>
      <c r="F188" s="518"/>
      <c r="G188" s="518"/>
      <c r="H188" s="518"/>
      <c r="I188" s="518"/>
      <c r="J188" s="518"/>
      <c r="K188" s="518"/>
    </row>
    <row r="189" spans="1:11" ht="20.25" customHeight="1" x14ac:dyDescent="0.25">
      <c r="A189" s="168" t="s">
        <v>781</v>
      </c>
      <c r="B189" s="518"/>
      <c r="C189" s="518"/>
      <c r="D189" s="518"/>
      <c r="E189" s="518"/>
      <c r="F189" s="518"/>
      <c r="G189" s="518"/>
      <c r="H189" s="518"/>
      <c r="I189" s="518"/>
      <c r="J189" s="518"/>
      <c r="K189" s="518"/>
    </row>
    <row r="190" spans="1:11" ht="20.25" customHeight="1" x14ac:dyDescent="0.25">
      <c r="A190" s="166"/>
      <c r="B190" s="516" t="s">
        <v>777</v>
      </c>
      <c r="C190" s="516"/>
      <c r="D190" s="516"/>
      <c r="E190" s="516"/>
      <c r="F190" s="516"/>
      <c r="G190" s="516"/>
      <c r="H190" s="514">
        <f>SUM(H186:I189)</f>
        <v>0</v>
      </c>
      <c r="I190" s="514"/>
      <c r="J190" s="514">
        <f>SUM(J186:K189)</f>
        <v>0</v>
      </c>
      <c r="K190" s="514"/>
    </row>
    <row r="191" spans="1:11" ht="20.25" customHeight="1" x14ac:dyDescent="0.25">
      <c r="A191" s="168"/>
      <c r="B191" s="519" t="s">
        <v>787</v>
      </c>
      <c r="C191" s="520"/>
      <c r="D191" s="520"/>
      <c r="E191" s="520"/>
      <c r="F191" s="520"/>
      <c r="G191" s="520"/>
      <c r="H191" s="520"/>
      <c r="I191" s="520"/>
      <c r="J191" s="520"/>
      <c r="K191" s="521"/>
    </row>
    <row r="192" spans="1:11" ht="20.25" customHeight="1" x14ac:dyDescent="0.25">
      <c r="A192" s="168" t="s">
        <v>771</v>
      </c>
      <c r="B192" s="518"/>
      <c r="C192" s="518"/>
      <c r="D192" s="518"/>
      <c r="E192" s="518"/>
      <c r="F192" s="518"/>
      <c r="G192" s="518"/>
      <c r="H192" s="518"/>
      <c r="I192" s="518"/>
      <c r="J192" s="518"/>
      <c r="K192" s="518"/>
    </row>
    <row r="193" spans="1:11" ht="20.25" customHeight="1" x14ac:dyDescent="0.25">
      <c r="A193" s="168" t="s">
        <v>774</v>
      </c>
      <c r="B193" s="518"/>
      <c r="C193" s="518"/>
      <c r="D193" s="518"/>
      <c r="E193" s="518"/>
      <c r="F193" s="518"/>
      <c r="G193" s="518"/>
      <c r="H193" s="518"/>
      <c r="I193" s="518"/>
      <c r="J193" s="518"/>
      <c r="K193" s="518"/>
    </row>
    <row r="194" spans="1:11" ht="20.25" customHeight="1" x14ac:dyDescent="0.25">
      <c r="A194" s="168" t="s">
        <v>775</v>
      </c>
      <c r="B194" s="518"/>
      <c r="C194" s="518"/>
      <c r="D194" s="518"/>
      <c r="E194" s="518"/>
      <c r="F194" s="518"/>
      <c r="G194" s="518"/>
      <c r="H194" s="518"/>
      <c r="I194" s="518"/>
      <c r="J194" s="518"/>
      <c r="K194" s="518"/>
    </row>
    <row r="195" spans="1:11" ht="20.25" customHeight="1" x14ac:dyDescent="0.25">
      <c r="A195" s="168" t="s">
        <v>781</v>
      </c>
      <c r="B195" s="518"/>
      <c r="C195" s="518"/>
      <c r="D195" s="518"/>
      <c r="E195" s="518"/>
      <c r="F195" s="518"/>
      <c r="G195" s="518"/>
      <c r="H195" s="518"/>
      <c r="I195" s="518"/>
      <c r="J195" s="518"/>
      <c r="K195" s="518"/>
    </row>
    <row r="196" spans="1:11" ht="20.25" customHeight="1" x14ac:dyDescent="0.25">
      <c r="A196" s="166" t="s">
        <v>782</v>
      </c>
      <c r="B196" s="518"/>
      <c r="C196" s="518"/>
      <c r="D196" s="518"/>
      <c r="E196" s="518"/>
      <c r="F196" s="518"/>
      <c r="G196" s="518"/>
      <c r="H196" s="518"/>
      <c r="I196" s="518"/>
      <c r="J196" s="518"/>
      <c r="K196" s="518"/>
    </row>
    <row r="197" spans="1:11" ht="20.25" customHeight="1" x14ac:dyDescent="0.25">
      <c r="A197" s="166"/>
      <c r="B197" s="516" t="s">
        <v>788</v>
      </c>
      <c r="C197" s="516"/>
      <c r="D197" s="516"/>
      <c r="E197" s="516"/>
      <c r="F197" s="516"/>
      <c r="G197" s="516"/>
      <c r="H197" s="514">
        <f>SUM(H192:I196)</f>
        <v>0</v>
      </c>
      <c r="I197" s="514"/>
      <c r="J197" s="514">
        <f>SUM(J192:K196)</f>
        <v>0</v>
      </c>
      <c r="K197" s="514"/>
    </row>
    <row r="198" spans="1:11" ht="20.25" customHeight="1" x14ac:dyDescent="0.25">
      <c r="A198" s="167"/>
      <c r="B198" s="515" t="s">
        <v>789</v>
      </c>
      <c r="C198" s="515"/>
      <c r="D198" s="515"/>
      <c r="E198" s="515"/>
      <c r="F198" s="515"/>
      <c r="G198" s="515"/>
      <c r="H198" s="514">
        <f>H184+H190+H197</f>
        <v>0</v>
      </c>
      <c r="I198" s="514"/>
      <c r="J198" s="514">
        <f>J184+J190+J197</f>
        <v>0</v>
      </c>
      <c r="K198" s="514"/>
    </row>
    <row r="199" spans="1:11" ht="20.25" customHeight="1" x14ac:dyDescent="0.25">
      <c r="A199" s="516" t="s">
        <v>794</v>
      </c>
      <c r="B199" s="516"/>
      <c r="C199" s="516"/>
      <c r="D199" s="516"/>
      <c r="E199" s="516"/>
      <c r="F199" s="516"/>
      <c r="G199" s="516"/>
      <c r="H199" s="516"/>
      <c r="I199" s="516"/>
      <c r="J199" s="516"/>
      <c r="K199" s="516"/>
    </row>
    <row r="200" spans="1:11" ht="20.25" customHeight="1" x14ac:dyDescent="0.25">
      <c r="A200" s="550"/>
      <c r="B200" s="534" t="s">
        <v>772</v>
      </c>
      <c r="C200" s="534"/>
      <c r="D200" s="534"/>
      <c r="E200" s="534"/>
      <c r="F200" s="534"/>
      <c r="G200" s="534"/>
      <c r="H200" s="534"/>
      <c r="I200" s="534"/>
      <c r="J200" s="534"/>
      <c r="K200" s="534"/>
    </row>
    <row r="201" spans="1:11" ht="20.25" customHeight="1" x14ac:dyDescent="0.25">
      <c r="A201" s="551"/>
      <c r="B201" s="515" t="s">
        <v>790</v>
      </c>
      <c r="C201" s="515"/>
      <c r="D201" s="515"/>
      <c r="E201" s="515"/>
      <c r="F201" s="515"/>
      <c r="G201" s="515"/>
      <c r="H201" s="515"/>
      <c r="I201" s="515"/>
      <c r="J201" s="535"/>
      <c r="K201" s="535"/>
    </row>
    <row r="202" spans="1:11" ht="20.25" customHeight="1" x14ac:dyDescent="0.25">
      <c r="A202" s="551"/>
      <c r="B202" s="534" t="s">
        <v>776</v>
      </c>
      <c r="C202" s="534"/>
      <c r="D202" s="534"/>
      <c r="E202" s="534"/>
      <c r="F202" s="534"/>
      <c r="G202" s="534"/>
      <c r="H202" s="534"/>
      <c r="I202" s="534"/>
      <c r="J202" s="534"/>
      <c r="K202" s="534"/>
    </row>
    <row r="203" spans="1:11" ht="20.25" customHeight="1" x14ac:dyDescent="0.25">
      <c r="A203" s="551"/>
      <c r="B203" s="515" t="s">
        <v>791</v>
      </c>
      <c r="C203" s="515"/>
      <c r="D203" s="515"/>
      <c r="E203" s="515"/>
      <c r="F203" s="515"/>
      <c r="G203" s="515"/>
      <c r="H203" s="515"/>
      <c r="I203" s="515"/>
      <c r="J203" s="535"/>
      <c r="K203" s="535"/>
    </row>
    <row r="204" spans="1:11" ht="20.25" customHeight="1" x14ac:dyDescent="0.25">
      <c r="A204" s="551"/>
      <c r="B204" s="534" t="s">
        <v>787</v>
      </c>
      <c r="C204" s="534"/>
      <c r="D204" s="534"/>
      <c r="E204" s="534"/>
      <c r="F204" s="534"/>
      <c r="G204" s="534"/>
      <c r="H204" s="534"/>
      <c r="I204" s="534"/>
      <c r="J204" s="534"/>
      <c r="K204" s="534"/>
    </row>
    <row r="205" spans="1:11" ht="20.25" customHeight="1" x14ac:dyDescent="0.25">
      <c r="A205" s="551"/>
      <c r="B205" s="515" t="s">
        <v>792</v>
      </c>
      <c r="C205" s="515"/>
      <c r="D205" s="515"/>
      <c r="E205" s="515"/>
      <c r="F205" s="515"/>
      <c r="G205" s="515"/>
      <c r="H205" s="515"/>
      <c r="I205" s="515"/>
      <c r="J205" s="535"/>
      <c r="K205" s="535"/>
    </row>
    <row r="206" spans="1:11" ht="20.25" customHeight="1" x14ac:dyDescent="0.25">
      <c r="A206" s="552"/>
      <c r="B206" s="515" t="s">
        <v>793</v>
      </c>
      <c r="C206" s="515"/>
      <c r="D206" s="515"/>
      <c r="E206" s="515"/>
      <c r="F206" s="515"/>
      <c r="G206" s="515"/>
      <c r="H206" s="515"/>
      <c r="I206" s="515"/>
      <c r="J206" s="514">
        <f>J201+J203+J205</f>
        <v>0</v>
      </c>
      <c r="K206" s="514"/>
    </row>
    <row r="207" spans="1:11" ht="20.25" customHeight="1" x14ac:dyDescent="0.25">
      <c r="A207" s="516" t="s">
        <v>795</v>
      </c>
      <c r="B207" s="516"/>
      <c r="C207" s="516"/>
      <c r="D207" s="516"/>
      <c r="E207" s="516"/>
      <c r="F207" s="516"/>
      <c r="G207" s="516"/>
      <c r="H207" s="516"/>
      <c r="I207" s="516"/>
      <c r="J207" s="516"/>
      <c r="K207" s="516"/>
    </row>
    <row r="208" spans="1:11" ht="20.25" customHeight="1" x14ac:dyDescent="0.25">
      <c r="A208" s="550"/>
      <c r="B208" s="534" t="s">
        <v>772</v>
      </c>
      <c r="C208" s="534"/>
      <c r="D208" s="534"/>
      <c r="E208" s="534"/>
      <c r="F208" s="534"/>
      <c r="G208" s="534"/>
      <c r="H208" s="534"/>
      <c r="I208" s="534"/>
      <c r="J208" s="534"/>
      <c r="K208" s="534"/>
    </row>
    <row r="209" spans="1:11" ht="20.25" customHeight="1" x14ac:dyDescent="0.25">
      <c r="A209" s="551"/>
      <c r="B209" s="515" t="s">
        <v>790</v>
      </c>
      <c r="C209" s="515"/>
      <c r="D209" s="515"/>
      <c r="E209" s="515"/>
      <c r="F209" s="515"/>
      <c r="G209" s="515"/>
      <c r="H209" s="515"/>
      <c r="I209" s="515"/>
      <c r="J209" s="535"/>
      <c r="K209" s="535"/>
    </row>
    <row r="210" spans="1:11" ht="20.25" customHeight="1" x14ac:dyDescent="0.25">
      <c r="A210" s="551"/>
      <c r="B210" s="534" t="s">
        <v>776</v>
      </c>
      <c r="C210" s="534"/>
      <c r="D210" s="534"/>
      <c r="E210" s="534"/>
      <c r="F210" s="534"/>
      <c r="G210" s="534"/>
      <c r="H210" s="534"/>
      <c r="I210" s="534"/>
      <c r="J210" s="534"/>
      <c r="K210" s="534"/>
    </row>
    <row r="211" spans="1:11" ht="20.25" customHeight="1" x14ac:dyDescent="0.25">
      <c r="A211" s="551"/>
      <c r="B211" s="515" t="s">
        <v>791</v>
      </c>
      <c r="C211" s="515"/>
      <c r="D211" s="515"/>
      <c r="E211" s="515"/>
      <c r="F211" s="515"/>
      <c r="G211" s="515"/>
      <c r="H211" s="515"/>
      <c r="I211" s="515"/>
      <c r="J211" s="535"/>
      <c r="K211" s="535"/>
    </row>
    <row r="212" spans="1:11" ht="20.25" customHeight="1" x14ac:dyDescent="0.25">
      <c r="A212" s="551"/>
      <c r="B212" s="534" t="s">
        <v>787</v>
      </c>
      <c r="C212" s="534"/>
      <c r="D212" s="534"/>
      <c r="E212" s="534"/>
      <c r="F212" s="534"/>
      <c r="G212" s="534"/>
      <c r="H212" s="534"/>
      <c r="I212" s="534"/>
      <c r="J212" s="534"/>
      <c r="K212" s="534"/>
    </row>
    <row r="213" spans="1:11" ht="20.25" customHeight="1" x14ac:dyDescent="0.25">
      <c r="A213" s="551"/>
      <c r="B213" s="515" t="s">
        <v>792</v>
      </c>
      <c r="C213" s="515"/>
      <c r="D213" s="515"/>
      <c r="E213" s="515"/>
      <c r="F213" s="515"/>
      <c r="G213" s="515"/>
      <c r="H213" s="515"/>
      <c r="I213" s="515"/>
      <c r="J213" s="535"/>
      <c r="K213" s="535"/>
    </row>
    <row r="214" spans="1:11" ht="20.25" customHeight="1" x14ac:dyDescent="0.25">
      <c r="A214" s="552"/>
      <c r="B214" s="515" t="s">
        <v>796</v>
      </c>
      <c r="C214" s="515"/>
      <c r="D214" s="515"/>
      <c r="E214" s="515"/>
      <c r="F214" s="515"/>
      <c r="G214" s="515"/>
      <c r="H214" s="515"/>
      <c r="I214" s="515"/>
      <c r="J214" s="514">
        <f>J209+J211+J213</f>
        <v>0</v>
      </c>
      <c r="K214" s="514"/>
    </row>
    <row r="215" spans="1:11" ht="20.25" customHeight="1" x14ac:dyDescent="0.25">
      <c r="A215" s="516" t="s">
        <v>797</v>
      </c>
      <c r="B215" s="516"/>
      <c r="C215" s="516"/>
      <c r="D215" s="516"/>
      <c r="E215" s="516"/>
      <c r="F215" s="516"/>
      <c r="G215" s="516"/>
      <c r="H215" s="516"/>
      <c r="I215" s="516"/>
      <c r="J215" s="516"/>
      <c r="K215" s="516"/>
    </row>
    <row r="216" spans="1:11" ht="20.25" customHeight="1" x14ac:dyDescent="0.25">
      <c r="A216" s="169"/>
      <c r="B216" s="519" t="s">
        <v>772</v>
      </c>
      <c r="C216" s="520"/>
      <c r="D216" s="520"/>
      <c r="E216" s="520"/>
      <c r="F216" s="520"/>
      <c r="G216" s="520"/>
      <c r="H216" s="520"/>
      <c r="I216" s="520"/>
      <c r="J216" s="520"/>
      <c r="K216" s="521"/>
    </row>
    <row r="217" spans="1:11" ht="20.25" customHeight="1" x14ac:dyDescent="0.25">
      <c r="A217" s="168" t="s">
        <v>771</v>
      </c>
      <c r="B217" s="518"/>
      <c r="C217" s="518"/>
      <c r="D217" s="518"/>
      <c r="E217" s="518"/>
      <c r="F217" s="518"/>
      <c r="G217" s="518"/>
      <c r="H217" s="518"/>
      <c r="I217" s="518"/>
      <c r="J217" s="518"/>
      <c r="K217" s="518"/>
    </row>
    <row r="218" spans="1:11" ht="20.25" customHeight="1" x14ac:dyDescent="0.25">
      <c r="A218" s="168" t="s">
        <v>774</v>
      </c>
      <c r="B218" s="518"/>
      <c r="C218" s="518"/>
      <c r="D218" s="518"/>
      <c r="E218" s="518"/>
      <c r="F218" s="518"/>
      <c r="G218" s="518"/>
      <c r="H218" s="518"/>
      <c r="I218" s="518"/>
      <c r="J218" s="518"/>
      <c r="K218" s="518"/>
    </row>
    <row r="219" spans="1:11" ht="20.25" customHeight="1" x14ac:dyDescent="0.25">
      <c r="A219" s="168" t="s">
        <v>775</v>
      </c>
      <c r="B219" s="518"/>
      <c r="C219" s="518"/>
      <c r="D219" s="518"/>
      <c r="E219" s="518"/>
      <c r="F219" s="518"/>
      <c r="G219" s="518"/>
      <c r="H219" s="518"/>
      <c r="I219" s="518"/>
      <c r="J219" s="518"/>
      <c r="K219" s="518"/>
    </row>
    <row r="220" spans="1:11" ht="20.25" customHeight="1" x14ac:dyDescent="0.25">
      <c r="A220" s="168" t="s">
        <v>781</v>
      </c>
      <c r="B220" s="518"/>
      <c r="C220" s="518"/>
      <c r="D220" s="518"/>
      <c r="E220" s="518"/>
      <c r="F220" s="518"/>
      <c r="G220" s="518"/>
      <c r="H220" s="518"/>
      <c r="I220" s="518"/>
      <c r="J220" s="518"/>
      <c r="K220" s="518"/>
    </row>
    <row r="221" spans="1:11" ht="20.25" customHeight="1" x14ac:dyDescent="0.25">
      <c r="A221" s="168" t="s">
        <v>782</v>
      </c>
      <c r="B221" s="518"/>
      <c r="C221" s="518"/>
      <c r="D221" s="518"/>
      <c r="E221" s="518"/>
      <c r="F221" s="518"/>
      <c r="G221" s="518"/>
      <c r="H221" s="518"/>
      <c r="I221" s="518"/>
      <c r="J221" s="518"/>
      <c r="K221" s="518"/>
    </row>
    <row r="222" spans="1:11" ht="20.25" customHeight="1" x14ac:dyDescent="0.25">
      <c r="A222" s="168" t="s">
        <v>783</v>
      </c>
      <c r="B222" s="518"/>
      <c r="C222" s="518"/>
      <c r="D222" s="518"/>
      <c r="E222" s="518"/>
      <c r="F222" s="518"/>
      <c r="G222" s="518"/>
      <c r="H222" s="518"/>
      <c r="I222" s="518"/>
      <c r="J222" s="518"/>
      <c r="K222" s="518"/>
    </row>
    <row r="223" spans="1:11" ht="20.25" customHeight="1" x14ac:dyDescent="0.25">
      <c r="A223" s="168" t="s">
        <v>784</v>
      </c>
      <c r="B223" s="518"/>
      <c r="C223" s="518"/>
      <c r="D223" s="518"/>
      <c r="E223" s="518"/>
      <c r="F223" s="518"/>
      <c r="G223" s="518"/>
      <c r="H223" s="518"/>
      <c r="I223" s="518"/>
      <c r="J223" s="518"/>
      <c r="K223" s="518"/>
    </row>
    <row r="224" spans="1:11" ht="20.25" customHeight="1" x14ac:dyDescent="0.25">
      <c r="A224" s="169"/>
      <c r="B224" s="516" t="s">
        <v>773</v>
      </c>
      <c r="C224" s="516"/>
      <c r="D224" s="516"/>
      <c r="E224" s="516"/>
      <c r="F224" s="516"/>
      <c r="G224" s="516"/>
      <c r="H224" s="514">
        <f>SUM(H217:I223)</f>
        <v>0</v>
      </c>
      <c r="I224" s="514"/>
      <c r="J224" s="514">
        <f>SUM(J217:K223)</f>
        <v>0</v>
      </c>
      <c r="K224" s="514"/>
    </row>
    <row r="225" spans="1:11" ht="20.25" customHeight="1" x14ac:dyDescent="0.25">
      <c r="A225" s="168"/>
      <c r="B225" s="519" t="s">
        <v>776</v>
      </c>
      <c r="C225" s="520"/>
      <c r="D225" s="520"/>
      <c r="E225" s="520"/>
      <c r="F225" s="520"/>
      <c r="G225" s="520"/>
      <c r="H225" s="520"/>
      <c r="I225" s="520"/>
      <c r="J225" s="520"/>
      <c r="K225" s="521"/>
    </row>
    <row r="226" spans="1:11" ht="20.25" customHeight="1" x14ac:dyDescent="0.25">
      <c r="A226" s="168" t="s">
        <v>771</v>
      </c>
      <c r="B226" s="518"/>
      <c r="C226" s="518"/>
      <c r="D226" s="518"/>
      <c r="E226" s="518"/>
      <c r="F226" s="518"/>
      <c r="G226" s="518"/>
      <c r="H226" s="518"/>
      <c r="I226" s="518"/>
      <c r="J226" s="518"/>
      <c r="K226" s="518"/>
    </row>
    <row r="227" spans="1:11" ht="20.25" customHeight="1" x14ac:dyDescent="0.25">
      <c r="A227" s="168" t="s">
        <v>774</v>
      </c>
      <c r="B227" s="518"/>
      <c r="C227" s="518"/>
      <c r="D227" s="518"/>
      <c r="E227" s="518"/>
      <c r="F227" s="518"/>
      <c r="G227" s="518"/>
      <c r="H227" s="518"/>
      <c r="I227" s="518"/>
      <c r="J227" s="518"/>
      <c r="K227" s="518"/>
    </row>
    <row r="228" spans="1:11" ht="20.25" customHeight="1" x14ac:dyDescent="0.25">
      <c r="A228" s="168" t="s">
        <v>775</v>
      </c>
      <c r="B228" s="518"/>
      <c r="C228" s="518"/>
      <c r="D228" s="518"/>
      <c r="E228" s="518"/>
      <c r="F228" s="518"/>
      <c r="G228" s="518"/>
      <c r="H228" s="518"/>
      <c r="I228" s="518"/>
      <c r="J228" s="518"/>
      <c r="K228" s="518"/>
    </row>
    <row r="229" spans="1:11" ht="20.25" customHeight="1" x14ac:dyDescent="0.25">
      <c r="A229" s="168" t="s">
        <v>781</v>
      </c>
      <c r="B229" s="518"/>
      <c r="C229" s="518"/>
      <c r="D229" s="518"/>
      <c r="E229" s="518"/>
      <c r="F229" s="518"/>
      <c r="G229" s="518"/>
      <c r="H229" s="518"/>
      <c r="I229" s="518"/>
      <c r="J229" s="518"/>
      <c r="K229" s="518"/>
    </row>
    <row r="230" spans="1:11" ht="20.25" customHeight="1" x14ac:dyDescent="0.25">
      <c r="A230" s="168"/>
      <c r="B230" s="516" t="s">
        <v>777</v>
      </c>
      <c r="C230" s="516"/>
      <c r="D230" s="516"/>
      <c r="E230" s="516"/>
      <c r="F230" s="516"/>
      <c r="G230" s="516"/>
      <c r="H230" s="514">
        <f>SUM(H226:I229)</f>
        <v>0</v>
      </c>
      <c r="I230" s="514"/>
      <c r="J230" s="514">
        <f>SUM(J226:K229)</f>
        <v>0</v>
      </c>
      <c r="K230" s="514"/>
    </row>
    <row r="231" spans="1:11" ht="20.25" customHeight="1" x14ac:dyDescent="0.25">
      <c r="A231" s="168"/>
      <c r="B231" s="515" t="s">
        <v>798</v>
      </c>
      <c r="C231" s="515"/>
      <c r="D231" s="515"/>
      <c r="E231" s="515"/>
      <c r="F231" s="515"/>
      <c r="G231" s="515"/>
      <c r="H231" s="514">
        <f>H224+H230</f>
        <v>0</v>
      </c>
      <c r="I231" s="514"/>
      <c r="J231" s="514">
        <f>J224+J230</f>
        <v>0</v>
      </c>
      <c r="K231" s="514"/>
    </row>
    <row r="232" spans="1:11" ht="20.25" customHeight="1" x14ac:dyDescent="0.25">
      <c r="A232" s="168"/>
      <c r="B232" s="515" t="s">
        <v>799</v>
      </c>
      <c r="C232" s="515"/>
      <c r="D232" s="515"/>
      <c r="E232" s="515"/>
      <c r="F232" s="515"/>
      <c r="G232" s="515"/>
      <c r="H232" s="514">
        <f>H198+H171</f>
        <v>0</v>
      </c>
      <c r="I232" s="514"/>
      <c r="J232" s="514">
        <f>J231+J214+J206+J198+J171</f>
        <v>0</v>
      </c>
      <c r="K232" s="514"/>
    </row>
    <row r="233" spans="1:11" ht="20.25" customHeight="1" x14ac:dyDescent="0.25">
      <c r="A233" s="168"/>
      <c r="B233" s="515" t="s">
        <v>800</v>
      </c>
      <c r="C233" s="515"/>
      <c r="D233" s="515"/>
      <c r="E233" s="515"/>
      <c r="F233" s="515"/>
      <c r="G233" s="515"/>
      <c r="H233" s="535"/>
      <c r="I233" s="535"/>
      <c r="J233" s="535"/>
      <c r="K233" s="535"/>
    </row>
    <row r="234" spans="1:11" ht="20.25" customHeight="1" x14ac:dyDescent="0.25">
      <c r="A234" s="168"/>
      <c r="B234" s="515" t="s">
        <v>801</v>
      </c>
      <c r="C234" s="515"/>
      <c r="D234" s="515"/>
      <c r="E234" s="515"/>
      <c r="F234" s="515"/>
      <c r="G234" s="515"/>
      <c r="H234" s="514">
        <f>H233+J233</f>
        <v>0</v>
      </c>
      <c r="I234" s="514"/>
      <c r="J234" s="514"/>
      <c r="K234" s="514"/>
    </row>
    <row r="236" spans="1:11" ht="20.25" customHeight="1" x14ac:dyDescent="0.25">
      <c r="I236" s="490" t="s">
        <v>346</v>
      </c>
      <c r="J236" s="490"/>
      <c r="K236" s="490"/>
    </row>
    <row r="238" spans="1:11" ht="20.25" customHeight="1" x14ac:dyDescent="0.25">
      <c r="A238" s="471" t="s">
        <v>266</v>
      </c>
      <c r="B238" s="472"/>
      <c r="C238" s="472"/>
      <c r="D238" s="472"/>
      <c r="E238" s="472"/>
      <c r="F238" s="472"/>
      <c r="G238" s="472"/>
      <c r="H238" s="472"/>
      <c r="I238" s="472"/>
      <c r="J238" s="472"/>
      <c r="K238" s="473"/>
    </row>
    <row r="239" spans="1:11" ht="20.25" customHeight="1" x14ac:dyDescent="0.25">
      <c r="A239" s="226" t="s">
        <v>0</v>
      </c>
      <c r="B239" s="227"/>
      <c r="C239" s="227"/>
      <c r="D239" s="227"/>
      <c r="E239" s="227"/>
      <c r="F239" s="227"/>
      <c r="G239" s="227"/>
      <c r="H239" s="227"/>
      <c r="I239" s="227"/>
      <c r="J239" s="227"/>
      <c r="K239" s="228"/>
    </row>
    <row r="240" spans="1:11" ht="20.25" customHeight="1" x14ac:dyDescent="0.25">
      <c r="A240" s="33"/>
      <c r="B240" s="34"/>
      <c r="C240" s="34"/>
      <c r="D240" s="34"/>
      <c r="E240" s="34"/>
      <c r="F240" s="34"/>
      <c r="G240" s="34"/>
      <c r="H240" s="34"/>
      <c r="I240" s="34"/>
      <c r="J240" s="34"/>
      <c r="K240" s="35"/>
    </row>
    <row r="241" spans="1:11" ht="20.25" customHeight="1" x14ac:dyDescent="0.25">
      <c r="A241" s="523" t="s">
        <v>347</v>
      </c>
      <c r="B241" s="526"/>
      <c r="C241" s="526"/>
      <c r="D241" s="526"/>
      <c r="E241" s="526"/>
      <c r="F241" s="526"/>
      <c r="G241" s="526"/>
      <c r="H241" s="526"/>
      <c r="I241" s="526"/>
      <c r="J241" s="526"/>
      <c r="K241" s="527"/>
    </row>
    <row r="242" spans="1:11" ht="20.25" customHeight="1" x14ac:dyDescent="0.25">
      <c r="A242" s="33"/>
      <c r="B242" s="34"/>
      <c r="C242" s="34"/>
      <c r="D242" s="34"/>
      <c r="E242" s="34"/>
      <c r="F242" s="34"/>
      <c r="G242" s="34"/>
      <c r="H242" s="34"/>
      <c r="I242" s="34"/>
      <c r="J242" s="34"/>
      <c r="K242" s="35"/>
    </row>
    <row r="243" spans="1:11" ht="20.25" customHeight="1" x14ac:dyDescent="0.25">
      <c r="A243" s="491"/>
      <c r="B243" s="492"/>
      <c r="C243" s="492"/>
      <c r="D243" s="492"/>
      <c r="E243" s="492"/>
      <c r="F243" s="492"/>
      <c r="G243" s="492"/>
      <c r="H243" s="492"/>
      <c r="I243" s="492"/>
      <c r="J243" s="492"/>
      <c r="K243" s="493"/>
    </row>
    <row r="244" spans="1:11" ht="20.25" customHeight="1" x14ac:dyDescent="0.25">
      <c r="A244" s="103"/>
      <c r="B244" s="77"/>
      <c r="C244" s="77"/>
      <c r="D244" s="77"/>
      <c r="E244" s="77"/>
      <c r="F244" s="77"/>
      <c r="G244" s="77"/>
      <c r="H244" s="77"/>
      <c r="I244" s="77"/>
      <c r="J244" s="77"/>
      <c r="K244" s="104"/>
    </row>
    <row r="245" spans="1:11" ht="33.75" customHeight="1" x14ac:dyDescent="0.25">
      <c r="A245" s="522" t="s">
        <v>280</v>
      </c>
      <c r="B245" s="524" t="s">
        <v>177</v>
      </c>
      <c r="C245" s="524"/>
      <c r="D245" s="524"/>
      <c r="E245" s="524"/>
      <c r="F245" s="524"/>
      <c r="G245" s="525"/>
      <c r="H245" s="528" t="s">
        <v>348</v>
      </c>
      <c r="I245" s="529"/>
      <c r="J245" s="529"/>
      <c r="K245" s="530"/>
    </row>
    <row r="246" spans="1:11" ht="20.25" customHeight="1" x14ac:dyDescent="0.25">
      <c r="A246" s="523"/>
      <c r="B246" s="526"/>
      <c r="C246" s="526"/>
      <c r="D246" s="526"/>
      <c r="E246" s="526"/>
      <c r="F246" s="526"/>
      <c r="G246" s="527"/>
      <c r="H246" s="515" t="s">
        <v>282</v>
      </c>
      <c r="I246" s="515"/>
      <c r="J246" s="515" t="s">
        <v>283</v>
      </c>
      <c r="K246" s="515"/>
    </row>
    <row r="247" spans="1:11" ht="20.25" customHeight="1" x14ac:dyDescent="0.25">
      <c r="A247" s="531" t="s">
        <v>349</v>
      </c>
      <c r="B247" s="532"/>
      <c r="C247" s="532"/>
      <c r="D247" s="532"/>
      <c r="E247" s="532"/>
      <c r="F247" s="532"/>
      <c r="G247" s="532"/>
      <c r="H247" s="532"/>
      <c r="I247" s="532"/>
      <c r="J247" s="532"/>
      <c r="K247" s="533"/>
    </row>
    <row r="248" spans="1:11" ht="20.25" customHeight="1" x14ac:dyDescent="0.25">
      <c r="A248" s="82">
        <v>1</v>
      </c>
      <c r="B248" s="369" t="s">
        <v>350</v>
      </c>
      <c r="C248" s="369"/>
      <c r="D248" s="369"/>
      <c r="E248" s="369"/>
      <c r="F248" s="369"/>
      <c r="G248" s="369"/>
      <c r="H248" s="453"/>
      <c r="I248" s="453"/>
      <c r="J248" s="453"/>
      <c r="K248" s="453"/>
    </row>
    <row r="249" spans="1:11" ht="32.25" customHeight="1" x14ac:dyDescent="0.25">
      <c r="A249" s="82">
        <v>2</v>
      </c>
      <c r="B249" s="368" t="s">
        <v>351</v>
      </c>
      <c r="C249" s="369"/>
      <c r="D249" s="369"/>
      <c r="E249" s="369"/>
      <c r="F249" s="369"/>
      <c r="G249" s="369"/>
      <c r="H249" s="453"/>
      <c r="I249" s="453"/>
      <c r="J249" s="453"/>
      <c r="K249" s="453"/>
    </row>
    <row r="250" spans="1:11" ht="20.25" customHeight="1" x14ac:dyDescent="0.25">
      <c r="A250" s="82">
        <v>3</v>
      </c>
      <c r="B250" s="369" t="s">
        <v>352</v>
      </c>
      <c r="C250" s="369"/>
      <c r="D250" s="369"/>
      <c r="E250" s="369"/>
      <c r="F250" s="369"/>
      <c r="G250" s="369"/>
      <c r="H250" s="453"/>
      <c r="I250" s="453"/>
      <c r="J250" s="453"/>
      <c r="K250" s="453"/>
    </row>
    <row r="251" spans="1:11" ht="20.25" customHeight="1" x14ac:dyDescent="0.25">
      <c r="A251" s="82">
        <v>4</v>
      </c>
      <c r="B251" s="369" t="s">
        <v>353</v>
      </c>
      <c r="C251" s="369"/>
      <c r="D251" s="369"/>
      <c r="E251" s="369"/>
      <c r="F251" s="369"/>
      <c r="G251" s="369"/>
      <c r="H251" s="453"/>
      <c r="I251" s="453"/>
      <c r="J251" s="453"/>
      <c r="K251" s="453"/>
    </row>
    <row r="252" spans="1:11" ht="20.25" customHeight="1" x14ac:dyDescent="0.25">
      <c r="A252" s="82">
        <v>5</v>
      </c>
      <c r="B252" s="369" t="s">
        <v>354</v>
      </c>
      <c r="C252" s="369"/>
      <c r="D252" s="369"/>
      <c r="E252" s="369"/>
      <c r="F252" s="369"/>
      <c r="G252" s="369"/>
      <c r="H252" s="453"/>
      <c r="I252" s="453"/>
      <c r="J252" s="453"/>
      <c r="K252" s="453"/>
    </row>
    <row r="253" spans="1:11" ht="20.25" customHeight="1" x14ac:dyDescent="0.25">
      <c r="A253" s="82">
        <v>6</v>
      </c>
      <c r="B253" s="369" t="s">
        <v>355</v>
      </c>
      <c r="C253" s="369"/>
      <c r="D253" s="369"/>
      <c r="E253" s="369"/>
      <c r="F253" s="369"/>
      <c r="G253" s="369"/>
      <c r="H253" s="453"/>
      <c r="I253" s="453"/>
      <c r="J253" s="453"/>
      <c r="K253" s="453"/>
    </row>
    <row r="254" spans="1:11" ht="20.25" customHeight="1" x14ac:dyDescent="0.25">
      <c r="A254" s="82">
        <v>7</v>
      </c>
      <c r="B254" s="369" t="s">
        <v>356</v>
      </c>
      <c r="C254" s="369"/>
      <c r="D254" s="369"/>
      <c r="E254" s="369"/>
      <c r="F254" s="369"/>
      <c r="G254" s="369"/>
      <c r="H254" s="453"/>
      <c r="I254" s="453"/>
      <c r="J254" s="453"/>
      <c r="K254" s="453"/>
    </row>
    <row r="255" spans="1:11" ht="20.25" customHeight="1" x14ac:dyDescent="0.25">
      <c r="A255" s="82">
        <v>8</v>
      </c>
      <c r="B255" s="369" t="s">
        <v>357</v>
      </c>
      <c r="C255" s="369"/>
      <c r="D255" s="369"/>
      <c r="E255" s="369"/>
      <c r="F255" s="369"/>
      <c r="G255" s="369"/>
      <c r="H255" s="453"/>
      <c r="I255" s="453"/>
      <c r="J255" s="453"/>
      <c r="K255" s="453"/>
    </row>
    <row r="256" spans="1:11" ht="20.25" customHeight="1" x14ac:dyDescent="0.25">
      <c r="A256" s="59"/>
      <c r="B256" s="536" t="s">
        <v>358</v>
      </c>
      <c r="C256" s="536"/>
      <c r="D256" s="536"/>
      <c r="E256" s="536"/>
      <c r="F256" s="536"/>
      <c r="G256" s="536"/>
      <c r="H256" s="501">
        <f>SUM(H248:I255)</f>
        <v>0</v>
      </c>
      <c r="I256" s="501"/>
      <c r="J256" s="501">
        <f>SUM(J248:K255)</f>
        <v>0</v>
      </c>
      <c r="K256" s="501"/>
    </row>
    <row r="257" spans="1:11" ht="20.25" customHeight="1" x14ac:dyDescent="0.25">
      <c r="A257" s="538" t="s">
        <v>359</v>
      </c>
      <c r="B257" s="539"/>
      <c r="C257" s="539"/>
      <c r="D257" s="539"/>
      <c r="E257" s="539"/>
      <c r="F257" s="539"/>
      <c r="G257" s="539"/>
      <c r="H257" s="539"/>
      <c r="I257" s="539"/>
      <c r="J257" s="539"/>
      <c r="K257" s="540"/>
    </row>
    <row r="258" spans="1:11" ht="20.25" customHeight="1" x14ac:dyDescent="0.25">
      <c r="A258" s="83">
        <v>9</v>
      </c>
      <c r="B258" s="369" t="s">
        <v>360</v>
      </c>
      <c r="C258" s="369"/>
      <c r="D258" s="369"/>
      <c r="E258" s="369"/>
      <c r="F258" s="369"/>
      <c r="G258" s="369"/>
      <c r="H258" s="453"/>
      <c r="I258" s="453"/>
      <c r="J258" s="453"/>
      <c r="K258" s="453"/>
    </row>
    <row r="259" spans="1:11" ht="20.25" customHeight="1" x14ac:dyDescent="0.25">
      <c r="A259" s="59"/>
      <c r="B259" s="536" t="s">
        <v>361</v>
      </c>
      <c r="C259" s="536"/>
      <c r="D259" s="536"/>
      <c r="E259" s="536"/>
      <c r="F259" s="536"/>
      <c r="G259" s="536"/>
      <c r="H259" s="537">
        <f>H258</f>
        <v>0</v>
      </c>
      <c r="I259" s="537"/>
      <c r="J259" s="537">
        <f>J258</f>
        <v>0</v>
      </c>
      <c r="K259" s="537"/>
    </row>
    <row r="260" spans="1:11" ht="20.25" customHeight="1" x14ac:dyDescent="0.25">
      <c r="A260" s="531" t="s">
        <v>362</v>
      </c>
      <c r="B260" s="532"/>
      <c r="C260" s="532"/>
      <c r="D260" s="532"/>
      <c r="E260" s="532"/>
      <c r="F260" s="532"/>
      <c r="G260" s="532"/>
      <c r="H260" s="532"/>
      <c r="I260" s="532"/>
      <c r="J260" s="532"/>
      <c r="K260" s="533"/>
    </row>
    <row r="261" spans="1:11" ht="20.25" customHeight="1" x14ac:dyDescent="0.25">
      <c r="A261" s="82">
        <v>10</v>
      </c>
      <c r="B261" s="369" t="s">
        <v>364</v>
      </c>
      <c r="C261" s="369"/>
      <c r="D261" s="369"/>
      <c r="E261" s="369"/>
      <c r="F261" s="369"/>
      <c r="G261" s="369"/>
      <c r="H261" s="453"/>
      <c r="I261" s="453"/>
      <c r="J261" s="453"/>
      <c r="K261" s="453"/>
    </row>
    <row r="262" spans="1:11" ht="32.25" customHeight="1" x14ac:dyDescent="0.25">
      <c r="A262" s="82">
        <v>11</v>
      </c>
      <c r="B262" s="368" t="s">
        <v>365</v>
      </c>
      <c r="C262" s="369"/>
      <c r="D262" s="369"/>
      <c r="E262" s="369"/>
      <c r="F262" s="369"/>
      <c r="G262" s="369"/>
      <c r="H262" s="453"/>
      <c r="I262" s="453"/>
      <c r="J262" s="453"/>
      <c r="K262" s="453"/>
    </row>
    <row r="263" spans="1:11" ht="20.25" customHeight="1" x14ac:dyDescent="0.25">
      <c r="A263" s="82">
        <v>12</v>
      </c>
      <c r="B263" s="369" t="s">
        <v>366</v>
      </c>
      <c r="C263" s="369"/>
      <c r="D263" s="369"/>
      <c r="E263" s="369"/>
      <c r="F263" s="369"/>
      <c r="G263" s="369"/>
      <c r="H263" s="453"/>
      <c r="I263" s="453"/>
      <c r="J263" s="453"/>
      <c r="K263" s="453"/>
    </row>
    <row r="264" spans="1:11" ht="20.25" customHeight="1" x14ac:dyDescent="0.25">
      <c r="A264" s="59"/>
      <c r="B264" s="536" t="s">
        <v>363</v>
      </c>
      <c r="C264" s="536"/>
      <c r="D264" s="536"/>
      <c r="E264" s="536"/>
      <c r="F264" s="536"/>
      <c r="G264" s="536"/>
      <c r="H264" s="537">
        <f>SUM(H261:I263)</f>
        <v>0</v>
      </c>
      <c r="I264" s="537"/>
      <c r="J264" s="537">
        <f>SUM(J261:K263)</f>
        <v>0</v>
      </c>
      <c r="K264" s="537"/>
    </row>
    <row r="265" spans="1:11" ht="20.25" customHeight="1" x14ac:dyDescent="0.25">
      <c r="A265" s="528" t="s">
        <v>367</v>
      </c>
      <c r="B265" s="529"/>
      <c r="C265" s="529"/>
      <c r="D265" s="529"/>
      <c r="E265" s="529"/>
      <c r="F265" s="529"/>
      <c r="G265" s="530"/>
      <c r="H265" s="502">
        <f>H256+H259+H264</f>
        <v>0</v>
      </c>
      <c r="I265" s="503"/>
      <c r="J265" s="502">
        <f>J256+J259+J264</f>
        <v>0</v>
      </c>
      <c r="K265" s="503"/>
    </row>
    <row r="266" spans="1:11" ht="38.25" customHeight="1" x14ac:dyDescent="0.25">
      <c r="A266" s="528" t="s">
        <v>368</v>
      </c>
      <c r="B266" s="529"/>
      <c r="C266" s="529"/>
      <c r="D266" s="529"/>
      <c r="E266" s="529"/>
      <c r="F266" s="529"/>
      <c r="G266" s="530"/>
      <c r="H266" s="511"/>
      <c r="I266" s="512"/>
      <c r="J266" s="511"/>
      <c r="K266" s="512"/>
    </row>
    <row r="267" spans="1:11" ht="20.25" customHeight="1" x14ac:dyDescent="0.25">
      <c r="A267" s="541" t="s">
        <v>369</v>
      </c>
      <c r="B267" s="542"/>
      <c r="C267" s="542"/>
      <c r="D267" s="542"/>
      <c r="E267" s="542"/>
      <c r="F267" s="542"/>
      <c r="G267" s="543"/>
      <c r="H267" s="502">
        <f>H266+H265+J265+J266</f>
        <v>0</v>
      </c>
      <c r="I267" s="506"/>
      <c r="J267" s="506"/>
      <c r="K267" s="503"/>
    </row>
    <row r="268" spans="1:11" ht="20.25" customHeight="1" x14ac:dyDescent="0.25">
      <c r="A268" t="s">
        <v>370</v>
      </c>
    </row>
    <row r="271" spans="1:11" ht="20.25" customHeight="1" x14ac:dyDescent="0.25">
      <c r="I271" s="490" t="s">
        <v>346</v>
      </c>
      <c r="J271" s="490"/>
      <c r="K271" s="490"/>
    </row>
    <row r="273" spans="1:11" ht="20.25" customHeight="1" x14ac:dyDescent="0.25">
      <c r="A273" s="471" t="s">
        <v>266</v>
      </c>
      <c r="B273" s="472"/>
      <c r="C273" s="472"/>
      <c r="D273" s="472"/>
      <c r="E273" s="472"/>
      <c r="F273" s="472"/>
      <c r="G273" s="472"/>
      <c r="H273" s="472"/>
      <c r="I273" s="472"/>
      <c r="J273" s="472"/>
      <c r="K273" s="473"/>
    </row>
    <row r="274" spans="1:11" ht="20.25" customHeight="1" x14ac:dyDescent="0.25">
      <c r="A274" s="226" t="s">
        <v>0</v>
      </c>
      <c r="B274" s="227"/>
      <c r="C274" s="227"/>
      <c r="D274" s="227"/>
      <c r="E274" s="227"/>
      <c r="F274" s="227"/>
      <c r="G274" s="227"/>
      <c r="H274" s="227"/>
      <c r="I274" s="227"/>
      <c r="J274" s="227"/>
      <c r="K274" s="228"/>
    </row>
    <row r="275" spans="1:11" ht="20.25" customHeight="1" x14ac:dyDescent="0.25">
      <c r="A275" s="33"/>
      <c r="B275" s="34"/>
      <c r="C275" s="34"/>
      <c r="D275" s="34"/>
      <c r="E275" s="34"/>
      <c r="F275" s="34"/>
      <c r="G275" s="34"/>
      <c r="H275" s="34"/>
      <c r="I275" s="34"/>
      <c r="J275" s="34"/>
      <c r="K275" s="35"/>
    </row>
    <row r="276" spans="1:11" ht="20.25" customHeight="1" x14ac:dyDescent="0.25">
      <c r="A276" s="523" t="s">
        <v>347</v>
      </c>
      <c r="B276" s="526"/>
      <c r="C276" s="526"/>
      <c r="D276" s="526"/>
      <c r="E276" s="526"/>
      <c r="F276" s="526"/>
      <c r="G276" s="526"/>
      <c r="H276" s="526"/>
      <c r="I276" s="526"/>
      <c r="J276" s="526"/>
      <c r="K276" s="527"/>
    </row>
    <row r="277" spans="1:11" ht="20.25" customHeight="1" x14ac:dyDescent="0.25">
      <c r="A277" s="33"/>
      <c r="B277" s="34"/>
      <c r="C277" s="34"/>
      <c r="D277" s="34"/>
      <c r="E277" s="34"/>
      <c r="F277" s="34"/>
      <c r="G277" s="34"/>
      <c r="H277" s="34"/>
      <c r="I277" s="34"/>
      <c r="J277" s="34"/>
      <c r="K277" s="35"/>
    </row>
    <row r="278" spans="1:11" ht="20.25" customHeight="1" x14ac:dyDescent="0.25">
      <c r="A278" s="491"/>
      <c r="B278" s="492"/>
      <c r="C278" s="492"/>
      <c r="D278" s="492"/>
      <c r="E278" s="492"/>
      <c r="F278" s="492"/>
      <c r="G278" s="492"/>
      <c r="H278" s="492"/>
      <c r="I278" s="492"/>
      <c r="J278" s="492"/>
      <c r="K278" s="493"/>
    </row>
    <row r="279" spans="1:11" ht="20.25" customHeight="1" x14ac:dyDescent="0.25">
      <c r="A279" s="103"/>
      <c r="B279" s="77"/>
      <c r="C279" s="77"/>
      <c r="D279" s="77"/>
      <c r="E279" s="77"/>
      <c r="F279" s="77"/>
      <c r="G279" s="77"/>
      <c r="H279" s="77"/>
      <c r="I279" s="77"/>
      <c r="J279" s="77"/>
      <c r="K279" s="104"/>
    </row>
    <row r="280" spans="1:11" ht="33" customHeight="1" x14ac:dyDescent="0.25">
      <c r="A280" s="522" t="s">
        <v>280</v>
      </c>
      <c r="B280" s="524" t="s">
        <v>177</v>
      </c>
      <c r="C280" s="524"/>
      <c r="D280" s="524"/>
      <c r="E280" s="524"/>
      <c r="F280" s="524"/>
      <c r="G280" s="525"/>
      <c r="H280" s="528" t="s">
        <v>348</v>
      </c>
      <c r="I280" s="529"/>
      <c r="J280" s="529"/>
      <c r="K280" s="530"/>
    </row>
    <row r="281" spans="1:11" ht="20.25" customHeight="1" x14ac:dyDescent="0.25">
      <c r="A281" s="523"/>
      <c r="B281" s="526"/>
      <c r="C281" s="526"/>
      <c r="D281" s="526"/>
      <c r="E281" s="526"/>
      <c r="F281" s="526"/>
      <c r="G281" s="527"/>
      <c r="H281" s="515" t="s">
        <v>282</v>
      </c>
      <c r="I281" s="515"/>
      <c r="J281" s="515" t="s">
        <v>283</v>
      </c>
      <c r="K281" s="515"/>
    </row>
    <row r="282" spans="1:11" ht="20.25" customHeight="1" x14ac:dyDescent="0.25">
      <c r="A282" s="531" t="s">
        <v>349</v>
      </c>
      <c r="B282" s="532"/>
      <c r="C282" s="532"/>
      <c r="D282" s="532"/>
      <c r="E282" s="532"/>
      <c r="F282" s="532"/>
      <c r="G282" s="532"/>
      <c r="H282" s="532"/>
      <c r="I282" s="532"/>
      <c r="J282" s="532"/>
      <c r="K282" s="533"/>
    </row>
    <row r="283" spans="1:11" ht="20.25" customHeight="1" x14ac:dyDescent="0.25">
      <c r="A283" s="82">
        <v>1</v>
      </c>
      <c r="B283" s="369" t="s">
        <v>350</v>
      </c>
      <c r="C283" s="369"/>
      <c r="D283" s="369"/>
      <c r="E283" s="369"/>
      <c r="F283" s="369"/>
      <c r="G283" s="369"/>
      <c r="H283" s="453"/>
      <c r="I283" s="453"/>
      <c r="J283" s="453"/>
      <c r="K283" s="453"/>
    </row>
    <row r="284" spans="1:11" ht="28.5" customHeight="1" x14ac:dyDescent="0.25">
      <c r="A284" s="82">
        <v>2</v>
      </c>
      <c r="B284" s="368" t="s">
        <v>351</v>
      </c>
      <c r="C284" s="369"/>
      <c r="D284" s="369"/>
      <c r="E284" s="369"/>
      <c r="F284" s="369"/>
      <c r="G284" s="369"/>
      <c r="H284" s="453"/>
      <c r="I284" s="453"/>
      <c r="J284" s="453"/>
      <c r="K284" s="453"/>
    </row>
    <row r="285" spans="1:11" ht="20.25" customHeight="1" x14ac:dyDescent="0.25">
      <c r="A285" s="82">
        <v>3</v>
      </c>
      <c r="B285" s="369" t="s">
        <v>352</v>
      </c>
      <c r="C285" s="369"/>
      <c r="D285" s="369"/>
      <c r="E285" s="369"/>
      <c r="F285" s="369"/>
      <c r="G285" s="369"/>
      <c r="H285" s="453"/>
      <c r="I285" s="453"/>
      <c r="J285" s="453"/>
      <c r="K285" s="453"/>
    </row>
    <row r="286" spans="1:11" ht="20.25" customHeight="1" x14ac:dyDescent="0.25">
      <c r="A286" s="82">
        <v>4</v>
      </c>
      <c r="B286" s="369" t="s">
        <v>353</v>
      </c>
      <c r="C286" s="369"/>
      <c r="D286" s="369"/>
      <c r="E286" s="369"/>
      <c r="F286" s="369"/>
      <c r="G286" s="369"/>
      <c r="H286" s="453"/>
      <c r="I286" s="453"/>
      <c r="J286" s="453"/>
      <c r="K286" s="453"/>
    </row>
    <row r="287" spans="1:11" ht="20.25" customHeight="1" x14ac:dyDescent="0.25">
      <c r="A287" s="82">
        <v>5</v>
      </c>
      <c r="B287" s="369" t="s">
        <v>354</v>
      </c>
      <c r="C287" s="369"/>
      <c r="D287" s="369"/>
      <c r="E287" s="369"/>
      <c r="F287" s="369"/>
      <c r="G287" s="369"/>
      <c r="H287" s="453"/>
      <c r="I287" s="453"/>
      <c r="J287" s="453"/>
      <c r="K287" s="453"/>
    </row>
    <row r="288" spans="1:11" ht="20.25" customHeight="1" x14ac:dyDescent="0.25">
      <c r="A288" s="82">
        <v>6</v>
      </c>
      <c r="B288" s="369" t="s">
        <v>355</v>
      </c>
      <c r="C288" s="369"/>
      <c r="D288" s="369"/>
      <c r="E288" s="369"/>
      <c r="F288" s="369"/>
      <c r="G288" s="369"/>
      <c r="H288" s="453"/>
      <c r="I288" s="453"/>
      <c r="J288" s="453"/>
      <c r="K288" s="453"/>
    </row>
    <row r="289" spans="1:11" ht="20.25" customHeight="1" x14ac:dyDescent="0.25">
      <c r="A289" s="82">
        <v>7</v>
      </c>
      <c r="B289" s="369" t="s">
        <v>356</v>
      </c>
      <c r="C289" s="369"/>
      <c r="D289" s="369"/>
      <c r="E289" s="369"/>
      <c r="F289" s="369"/>
      <c r="G289" s="369"/>
      <c r="H289" s="453"/>
      <c r="I289" s="453"/>
      <c r="J289" s="453"/>
      <c r="K289" s="453"/>
    </row>
    <row r="290" spans="1:11" ht="20.25" customHeight="1" x14ac:dyDescent="0.25">
      <c r="A290" s="82">
        <v>8</v>
      </c>
      <c r="B290" s="369" t="s">
        <v>357</v>
      </c>
      <c r="C290" s="369"/>
      <c r="D290" s="369"/>
      <c r="E290" s="369"/>
      <c r="F290" s="369"/>
      <c r="G290" s="369"/>
      <c r="H290" s="453"/>
      <c r="I290" s="453"/>
      <c r="J290" s="453"/>
      <c r="K290" s="453"/>
    </row>
    <row r="291" spans="1:11" ht="20.25" customHeight="1" x14ac:dyDescent="0.25">
      <c r="A291" s="59"/>
      <c r="B291" s="536" t="s">
        <v>358</v>
      </c>
      <c r="C291" s="536"/>
      <c r="D291" s="536"/>
      <c r="E291" s="536"/>
      <c r="F291" s="536"/>
      <c r="G291" s="536"/>
      <c r="H291" s="501">
        <f>SUM(H283:I290)</f>
        <v>0</v>
      </c>
      <c r="I291" s="501"/>
      <c r="J291" s="501">
        <f>SUM(J283:K290)</f>
        <v>0</v>
      </c>
      <c r="K291" s="501"/>
    </row>
    <row r="292" spans="1:11" ht="20.25" customHeight="1" x14ac:dyDescent="0.25">
      <c r="A292" s="538" t="s">
        <v>359</v>
      </c>
      <c r="B292" s="539"/>
      <c r="C292" s="539"/>
      <c r="D292" s="539"/>
      <c r="E292" s="539"/>
      <c r="F292" s="539"/>
      <c r="G292" s="539"/>
      <c r="H292" s="539"/>
      <c r="I292" s="539"/>
      <c r="J292" s="539"/>
      <c r="K292" s="540"/>
    </row>
    <row r="293" spans="1:11" ht="20.25" customHeight="1" x14ac:dyDescent="0.25">
      <c r="A293" s="83">
        <v>9</v>
      </c>
      <c r="B293" s="369" t="s">
        <v>360</v>
      </c>
      <c r="C293" s="369"/>
      <c r="D293" s="369"/>
      <c r="E293" s="369"/>
      <c r="F293" s="369"/>
      <c r="G293" s="369"/>
      <c r="H293" s="453"/>
      <c r="I293" s="453"/>
      <c r="J293" s="453"/>
      <c r="K293" s="453"/>
    </row>
    <row r="294" spans="1:11" ht="20.25" customHeight="1" x14ac:dyDescent="0.25">
      <c r="A294" s="59"/>
      <c r="B294" s="536" t="s">
        <v>361</v>
      </c>
      <c r="C294" s="536"/>
      <c r="D294" s="536"/>
      <c r="E294" s="536"/>
      <c r="F294" s="536"/>
      <c r="G294" s="536"/>
      <c r="H294" s="537">
        <f>H293</f>
        <v>0</v>
      </c>
      <c r="I294" s="537"/>
      <c r="J294" s="537">
        <f>J293</f>
        <v>0</v>
      </c>
      <c r="K294" s="537"/>
    </row>
    <row r="295" spans="1:11" ht="20.25" customHeight="1" x14ac:dyDescent="0.25">
      <c r="A295" s="531" t="s">
        <v>362</v>
      </c>
      <c r="B295" s="532"/>
      <c r="C295" s="532"/>
      <c r="D295" s="532"/>
      <c r="E295" s="532"/>
      <c r="F295" s="532"/>
      <c r="G295" s="532"/>
      <c r="H295" s="532"/>
      <c r="I295" s="532"/>
      <c r="J295" s="532"/>
      <c r="K295" s="533"/>
    </row>
    <row r="296" spans="1:11" ht="20.25" customHeight="1" x14ac:dyDescent="0.25">
      <c r="A296" s="82">
        <v>10</v>
      </c>
      <c r="B296" s="369" t="s">
        <v>364</v>
      </c>
      <c r="C296" s="369"/>
      <c r="D296" s="369"/>
      <c r="E296" s="369"/>
      <c r="F296" s="369"/>
      <c r="G296" s="369"/>
      <c r="H296" s="453"/>
      <c r="I296" s="453"/>
      <c r="J296" s="453"/>
      <c r="K296" s="453"/>
    </row>
    <row r="297" spans="1:11" ht="32.25" customHeight="1" x14ac:dyDescent="0.25">
      <c r="A297" s="82">
        <v>11</v>
      </c>
      <c r="B297" s="368" t="s">
        <v>365</v>
      </c>
      <c r="C297" s="369"/>
      <c r="D297" s="369"/>
      <c r="E297" s="369"/>
      <c r="F297" s="369"/>
      <c r="G297" s="369"/>
      <c r="H297" s="453"/>
      <c r="I297" s="453"/>
      <c r="J297" s="453"/>
      <c r="K297" s="453"/>
    </row>
    <row r="298" spans="1:11" ht="20.25" customHeight="1" x14ac:dyDescent="0.25">
      <c r="A298" s="82">
        <v>12</v>
      </c>
      <c r="B298" s="369" t="s">
        <v>366</v>
      </c>
      <c r="C298" s="369"/>
      <c r="D298" s="369"/>
      <c r="E298" s="369"/>
      <c r="F298" s="369"/>
      <c r="G298" s="369"/>
      <c r="H298" s="453"/>
      <c r="I298" s="453"/>
      <c r="J298" s="453"/>
      <c r="K298" s="453"/>
    </row>
    <row r="299" spans="1:11" ht="20.25" customHeight="1" x14ac:dyDescent="0.25">
      <c r="A299" s="59"/>
      <c r="B299" s="536" t="s">
        <v>363</v>
      </c>
      <c r="C299" s="536"/>
      <c r="D299" s="536"/>
      <c r="E299" s="536"/>
      <c r="F299" s="536"/>
      <c r="G299" s="536"/>
      <c r="H299" s="537">
        <f>SUM(H296:I298)</f>
        <v>0</v>
      </c>
      <c r="I299" s="537"/>
      <c r="J299" s="537">
        <f>SUM(J296:K298)</f>
        <v>0</v>
      </c>
      <c r="K299" s="537"/>
    </row>
    <row r="300" spans="1:11" ht="20.25" customHeight="1" x14ac:dyDescent="0.25">
      <c r="A300" s="528" t="s">
        <v>367</v>
      </c>
      <c r="B300" s="529"/>
      <c r="C300" s="529"/>
      <c r="D300" s="529"/>
      <c r="E300" s="529"/>
      <c r="F300" s="529"/>
      <c r="G300" s="530"/>
      <c r="H300" s="502">
        <f>H291+H294+H299</f>
        <v>0</v>
      </c>
      <c r="I300" s="503"/>
      <c r="J300" s="502">
        <f>J291+J294+J299</f>
        <v>0</v>
      </c>
      <c r="K300" s="503"/>
    </row>
    <row r="301" spans="1:11" ht="27" customHeight="1" x14ac:dyDescent="0.25">
      <c r="A301" s="528" t="s">
        <v>368</v>
      </c>
      <c r="B301" s="529"/>
      <c r="C301" s="529"/>
      <c r="D301" s="529"/>
      <c r="E301" s="529"/>
      <c r="F301" s="529"/>
      <c r="G301" s="530"/>
      <c r="H301" s="511"/>
      <c r="I301" s="512"/>
      <c r="J301" s="511"/>
      <c r="K301" s="512"/>
    </row>
    <row r="302" spans="1:11" ht="20.25" customHeight="1" x14ac:dyDescent="0.25">
      <c r="A302" s="541" t="s">
        <v>369</v>
      </c>
      <c r="B302" s="542"/>
      <c r="C302" s="542"/>
      <c r="D302" s="542"/>
      <c r="E302" s="542"/>
      <c r="F302" s="542"/>
      <c r="G302" s="543"/>
      <c r="H302" s="502">
        <f>H301+H300+J300+J301</f>
        <v>0</v>
      </c>
      <c r="I302" s="506"/>
      <c r="J302" s="506"/>
      <c r="K302" s="503"/>
    </row>
    <row r="303" spans="1:11" ht="20.25" customHeight="1" x14ac:dyDescent="0.25">
      <c r="A303" t="s">
        <v>370</v>
      </c>
    </row>
    <row r="305" spans="1:11" ht="20.25" customHeight="1" x14ac:dyDescent="0.25">
      <c r="I305" s="490" t="s">
        <v>346</v>
      </c>
      <c r="J305" s="490"/>
      <c r="K305" s="490"/>
    </row>
    <row r="307" spans="1:11" ht="20.25" customHeight="1" x14ac:dyDescent="0.25">
      <c r="A307" s="471" t="s">
        <v>266</v>
      </c>
      <c r="B307" s="472"/>
      <c r="C307" s="472"/>
      <c r="D307" s="472"/>
      <c r="E307" s="472"/>
      <c r="F307" s="472"/>
      <c r="G307" s="472"/>
      <c r="H307" s="472"/>
      <c r="I307" s="472"/>
      <c r="J307" s="472"/>
      <c r="K307" s="473"/>
    </row>
    <row r="308" spans="1:11" ht="20.25" customHeight="1" x14ac:dyDescent="0.25">
      <c r="A308" s="226" t="s">
        <v>0</v>
      </c>
      <c r="B308" s="227"/>
      <c r="C308" s="227"/>
      <c r="D308" s="227"/>
      <c r="E308" s="227"/>
      <c r="F308" s="227"/>
      <c r="G308" s="227"/>
      <c r="H308" s="227"/>
      <c r="I308" s="227"/>
      <c r="J308" s="227"/>
      <c r="K308" s="228"/>
    </row>
    <row r="309" spans="1:11" ht="20.25" customHeight="1" x14ac:dyDescent="0.25">
      <c r="A309" s="33"/>
      <c r="B309" s="34"/>
      <c r="C309" s="34"/>
      <c r="D309" s="34"/>
      <c r="E309" s="34"/>
      <c r="F309" s="34"/>
      <c r="G309" s="34"/>
      <c r="H309" s="34"/>
      <c r="I309" s="34"/>
      <c r="J309" s="34"/>
      <c r="K309" s="35"/>
    </row>
    <row r="310" spans="1:11" ht="20.25" customHeight="1" x14ac:dyDescent="0.25">
      <c r="A310" s="523" t="s">
        <v>347</v>
      </c>
      <c r="B310" s="526"/>
      <c r="C310" s="526"/>
      <c r="D310" s="526"/>
      <c r="E310" s="526"/>
      <c r="F310" s="526"/>
      <c r="G310" s="526"/>
      <c r="H310" s="526"/>
      <c r="I310" s="526"/>
      <c r="J310" s="526"/>
      <c r="K310" s="527"/>
    </row>
    <row r="311" spans="1:11" ht="20.25" customHeight="1" x14ac:dyDescent="0.25">
      <c r="A311" s="33"/>
      <c r="B311" s="34"/>
      <c r="C311" s="34"/>
      <c r="D311" s="34"/>
      <c r="E311" s="34"/>
      <c r="F311" s="34"/>
      <c r="G311" s="34"/>
      <c r="H311" s="34"/>
      <c r="I311" s="34"/>
      <c r="J311" s="34"/>
      <c r="K311" s="35"/>
    </row>
    <row r="312" spans="1:11" ht="20.25" customHeight="1" x14ac:dyDescent="0.25">
      <c r="A312" s="491"/>
      <c r="B312" s="492"/>
      <c r="C312" s="492"/>
      <c r="D312" s="492"/>
      <c r="E312" s="492"/>
      <c r="F312" s="492"/>
      <c r="G312" s="492"/>
      <c r="H312" s="492"/>
      <c r="I312" s="492"/>
      <c r="J312" s="492"/>
      <c r="K312" s="493"/>
    </row>
    <row r="313" spans="1:11" ht="20.25" customHeight="1" x14ac:dyDescent="0.25">
      <c r="A313" s="103"/>
      <c r="B313" s="77"/>
      <c r="C313" s="77"/>
      <c r="D313" s="77"/>
      <c r="E313" s="77"/>
      <c r="F313" s="77"/>
      <c r="G313" s="77"/>
      <c r="H313" s="77"/>
      <c r="I313" s="77"/>
      <c r="J313" s="77"/>
      <c r="K313" s="104"/>
    </row>
    <row r="314" spans="1:11" ht="27.75" customHeight="1" x14ac:dyDescent="0.25">
      <c r="A314" s="522" t="s">
        <v>280</v>
      </c>
      <c r="B314" s="524" t="s">
        <v>177</v>
      </c>
      <c r="C314" s="524"/>
      <c r="D314" s="524"/>
      <c r="E314" s="524"/>
      <c r="F314" s="524"/>
      <c r="G314" s="525"/>
      <c r="H314" s="528" t="s">
        <v>348</v>
      </c>
      <c r="I314" s="529"/>
      <c r="J314" s="529"/>
      <c r="K314" s="530"/>
    </row>
    <row r="315" spans="1:11" ht="20.25" customHeight="1" x14ac:dyDescent="0.25">
      <c r="A315" s="523"/>
      <c r="B315" s="526"/>
      <c r="C315" s="526"/>
      <c r="D315" s="526"/>
      <c r="E315" s="526"/>
      <c r="F315" s="526"/>
      <c r="G315" s="527"/>
      <c r="H315" s="515" t="s">
        <v>282</v>
      </c>
      <c r="I315" s="515"/>
      <c r="J315" s="515" t="s">
        <v>283</v>
      </c>
      <c r="K315" s="515"/>
    </row>
    <row r="316" spans="1:11" ht="20.25" customHeight="1" x14ac:dyDescent="0.25">
      <c r="A316" s="531" t="s">
        <v>349</v>
      </c>
      <c r="B316" s="532"/>
      <c r="C316" s="532"/>
      <c r="D316" s="532"/>
      <c r="E316" s="532"/>
      <c r="F316" s="532"/>
      <c r="G316" s="532"/>
      <c r="H316" s="532"/>
      <c r="I316" s="532"/>
      <c r="J316" s="532"/>
      <c r="K316" s="533"/>
    </row>
    <row r="317" spans="1:11" ht="20.25" customHeight="1" x14ac:dyDescent="0.25">
      <c r="A317" s="82">
        <v>1</v>
      </c>
      <c r="B317" s="369" t="s">
        <v>350</v>
      </c>
      <c r="C317" s="369"/>
      <c r="D317" s="369"/>
      <c r="E317" s="369"/>
      <c r="F317" s="369"/>
      <c r="G317" s="369"/>
      <c r="H317" s="453"/>
      <c r="I317" s="453"/>
      <c r="J317" s="453"/>
      <c r="K317" s="453"/>
    </row>
    <row r="318" spans="1:11" ht="34.5" customHeight="1" x14ac:dyDescent="0.25">
      <c r="A318" s="82">
        <v>2</v>
      </c>
      <c r="B318" s="368" t="s">
        <v>351</v>
      </c>
      <c r="C318" s="369"/>
      <c r="D318" s="369"/>
      <c r="E318" s="369"/>
      <c r="F318" s="369"/>
      <c r="G318" s="369"/>
      <c r="H318" s="453"/>
      <c r="I318" s="453"/>
      <c r="J318" s="453"/>
      <c r="K318" s="453"/>
    </row>
    <row r="319" spans="1:11" ht="20.25" customHeight="1" x14ac:dyDescent="0.25">
      <c r="A319" s="82">
        <v>3</v>
      </c>
      <c r="B319" s="369" t="s">
        <v>352</v>
      </c>
      <c r="C319" s="369"/>
      <c r="D319" s="369"/>
      <c r="E319" s="369"/>
      <c r="F319" s="369"/>
      <c r="G319" s="369"/>
      <c r="H319" s="453"/>
      <c r="I319" s="453"/>
      <c r="J319" s="453"/>
      <c r="K319" s="453"/>
    </row>
    <row r="320" spans="1:11" ht="20.25" customHeight="1" x14ac:dyDescent="0.25">
      <c r="A320" s="82">
        <v>4</v>
      </c>
      <c r="B320" s="369" t="s">
        <v>353</v>
      </c>
      <c r="C320" s="369"/>
      <c r="D320" s="369"/>
      <c r="E320" s="369"/>
      <c r="F320" s="369"/>
      <c r="G320" s="369"/>
      <c r="H320" s="453"/>
      <c r="I320" s="453"/>
      <c r="J320" s="453"/>
      <c r="K320" s="453"/>
    </row>
    <row r="321" spans="1:11" ht="20.25" customHeight="1" x14ac:dyDescent="0.25">
      <c r="A321" s="82">
        <v>5</v>
      </c>
      <c r="B321" s="369" t="s">
        <v>354</v>
      </c>
      <c r="C321" s="369"/>
      <c r="D321" s="369"/>
      <c r="E321" s="369"/>
      <c r="F321" s="369"/>
      <c r="G321" s="369"/>
      <c r="H321" s="453"/>
      <c r="I321" s="453"/>
      <c r="J321" s="453"/>
      <c r="K321" s="453"/>
    </row>
    <row r="322" spans="1:11" ht="20.25" customHeight="1" x14ac:dyDescent="0.25">
      <c r="A322" s="82">
        <v>6</v>
      </c>
      <c r="B322" s="369" t="s">
        <v>355</v>
      </c>
      <c r="C322" s="369"/>
      <c r="D322" s="369"/>
      <c r="E322" s="369"/>
      <c r="F322" s="369"/>
      <c r="G322" s="369"/>
      <c r="H322" s="453"/>
      <c r="I322" s="453"/>
      <c r="J322" s="453"/>
      <c r="K322" s="453"/>
    </row>
    <row r="323" spans="1:11" ht="20.25" customHeight="1" x14ac:dyDescent="0.25">
      <c r="A323" s="82">
        <v>7</v>
      </c>
      <c r="B323" s="369" t="s">
        <v>356</v>
      </c>
      <c r="C323" s="369"/>
      <c r="D323" s="369"/>
      <c r="E323" s="369"/>
      <c r="F323" s="369"/>
      <c r="G323" s="369"/>
      <c r="H323" s="453"/>
      <c r="I323" s="453"/>
      <c r="J323" s="453"/>
      <c r="K323" s="453"/>
    </row>
    <row r="324" spans="1:11" ht="20.25" customHeight="1" x14ac:dyDescent="0.25">
      <c r="A324" s="82">
        <v>8</v>
      </c>
      <c r="B324" s="369" t="s">
        <v>357</v>
      </c>
      <c r="C324" s="369"/>
      <c r="D324" s="369"/>
      <c r="E324" s="369"/>
      <c r="F324" s="369"/>
      <c r="G324" s="369"/>
      <c r="H324" s="453"/>
      <c r="I324" s="453"/>
      <c r="J324" s="453"/>
      <c r="K324" s="453"/>
    </row>
    <row r="325" spans="1:11" ht="20.25" customHeight="1" x14ac:dyDescent="0.25">
      <c r="A325" s="59"/>
      <c r="B325" s="536" t="s">
        <v>358</v>
      </c>
      <c r="C325" s="536"/>
      <c r="D325" s="536"/>
      <c r="E325" s="536"/>
      <c r="F325" s="536"/>
      <c r="G325" s="536"/>
      <c r="H325" s="501">
        <f>SUM(H317:I324)</f>
        <v>0</v>
      </c>
      <c r="I325" s="501"/>
      <c r="J325" s="501">
        <f>SUM(J317:K324)</f>
        <v>0</v>
      </c>
      <c r="K325" s="501"/>
    </row>
    <row r="326" spans="1:11" ht="20.25" customHeight="1" x14ac:dyDescent="0.25">
      <c r="A326" s="538" t="s">
        <v>359</v>
      </c>
      <c r="B326" s="539"/>
      <c r="C326" s="539"/>
      <c r="D326" s="539"/>
      <c r="E326" s="539"/>
      <c r="F326" s="539"/>
      <c r="G326" s="539"/>
      <c r="H326" s="539"/>
      <c r="I326" s="539"/>
      <c r="J326" s="539"/>
      <c r="K326" s="540"/>
    </row>
    <row r="327" spans="1:11" ht="20.25" customHeight="1" x14ac:dyDescent="0.25">
      <c r="A327" s="83">
        <v>9</v>
      </c>
      <c r="B327" s="369" t="s">
        <v>360</v>
      </c>
      <c r="C327" s="369"/>
      <c r="D327" s="369"/>
      <c r="E327" s="369"/>
      <c r="F327" s="369"/>
      <c r="G327" s="369"/>
      <c r="H327" s="453"/>
      <c r="I327" s="453"/>
      <c r="J327" s="453"/>
      <c r="K327" s="453"/>
    </row>
    <row r="328" spans="1:11" ht="20.25" customHeight="1" x14ac:dyDescent="0.25">
      <c r="A328" s="59"/>
      <c r="B328" s="536" t="s">
        <v>361</v>
      </c>
      <c r="C328" s="536"/>
      <c r="D328" s="536"/>
      <c r="E328" s="536"/>
      <c r="F328" s="536"/>
      <c r="G328" s="536"/>
      <c r="H328" s="537">
        <f>H327</f>
        <v>0</v>
      </c>
      <c r="I328" s="537"/>
      <c r="J328" s="537">
        <f>J327</f>
        <v>0</v>
      </c>
      <c r="K328" s="537"/>
    </row>
    <row r="329" spans="1:11" ht="20.25" customHeight="1" x14ac:dyDescent="0.25">
      <c r="A329" s="531" t="s">
        <v>362</v>
      </c>
      <c r="B329" s="532"/>
      <c r="C329" s="532"/>
      <c r="D329" s="532"/>
      <c r="E329" s="532"/>
      <c r="F329" s="532"/>
      <c r="G329" s="532"/>
      <c r="H329" s="532"/>
      <c r="I329" s="532"/>
      <c r="J329" s="532"/>
      <c r="K329" s="533"/>
    </row>
    <row r="330" spans="1:11" ht="20.25" customHeight="1" x14ac:dyDescent="0.25">
      <c r="A330" s="82">
        <v>10</v>
      </c>
      <c r="B330" s="369" t="s">
        <v>364</v>
      </c>
      <c r="C330" s="369"/>
      <c r="D330" s="369"/>
      <c r="E330" s="369"/>
      <c r="F330" s="369"/>
      <c r="G330" s="369"/>
      <c r="H330" s="453"/>
      <c r="I330" s="453"/>
      <c r="J330" s="453"/>
      <c r="K330" s="453"/>
    </row>
    <row r="331" spans="1:11" ht="29.25" customHeight="1" x14ac:dyDescent="0.25">
      <c r="A331" s="82">
        <v>11</v>
      </c>
      <c r="B331" s="368" t="s">
        <v>365</v>
      </c>
      <c r="C331" s="369"/>
      <c r="D331" s="369"/>
      <c r="E331" s="369"/>
      <c r="F331" s="369"/>
      <c r="G331" s="369"/>
      <c r="H331" s="453"/>
      <c r="I331" s="453"/>
      <c r="J331" s="453"/>
      <c r="K331" s="453"/>
    </row>
    <row r="332" spans="1:11" ht="20.25" customHeight="1" x14ac:dyDescent="0.25">
      <c r="A332" s="82">
        <v>12</v>
      </c>
      <c r="B332" s="369" t="s">
        <v>366</v>
      </c>
      <c r="C332" s="369"/>
      <c r="D332" s="369"/>
      <c r="E332" s="369"/>
      <c r="F332" s="369"/>
      <c r="G332" s="369"/>
      <c r="H332" s="453"/>
      <c r="I332" s="453"/>
      <c r="J332" s="453"/>
      <c r="K332" s="453"/>
    </row>
    <row r="333" spans="1:11" ht="20.25" customHeight="1" x14ac:dyDescent="0.25">
      <c r="A333" s="59"/>
      <c r="B333" s="536" t="s">
        <v>363</v>
      </c>
      <c r="C333" s="536"/>
      <c r="D333" s="536"/>
      <c r="E333" s="536"/>
      <c r="F333" s="536"/>
      <c r="G333" s="536"/>
      <c r="H333" s="537">
        <f>SUM(H330:I332)</f>
        <v>0</v>
      </c>
      <c r="I333" s="537"/>
      <c r="J333" s="537">
        <f>SUM(J330:K332)</f>
        <v>0</v>
      </c>
      <c r="K333" s="537"/>
    </row>
    <row r="334" spans="1:11" ht="20.25" customHeight="1" x14ac:dyDescent="0.25">
      <c r="A334" s="528" t="s">
        <v>367</v>
      </c>
      <c r="B334" s="529"/>
      <c r="C334" s="529"/>
      <c r="D334" s="529"/>
      <c r="E334" s="529"/>
      <c r="F334" s="529"/>
      <c r="G334" s="530"/>
      <c r="H334" s="502">
        <f>H325+H328+H333</f>
        <v>0</v>
      </c>
      <c r="I334" s="503"/>
      <c r="J334" s="502">
        <f>J325+J328+J333</f>
        <v>0</v>
      </c>
      <c r="K334" s="503"/>
    </row>
    <row r="335" spans="1:11" ht="28.5" customHeight="1" x14ac:dyDescent="0.25">
      <c r="A335" s="528" t="s">
        <v>368</v>
      </c>
      <c r="B335" s="529"/>
      <c r="C335" s="529"/>
      <c r="D335" s="529"/>
      <c r="E335" s="529"/>
      <c r="F335" s="529"/>
      <c r="G335" s="530"/>
      <c r="H335" s="511"/>
      <c r="I335" s="512"/>
      <c r="J335" s="511"/>
      <c r="K335" s="512"/>
    </row>
    <row r="336" spans="1:11" ht="20.25" customHeight="1" x14ac:dyDescent="0.25">
      <c r="A336" s="541" t="s">
        <v>369</v>
      </c>
      <c r="B336" s="542"/>
      <c r="C336" s="542"/>
      <c r="D336" s="542"/>
      <c r="E336" s="542"/>
      <c r="F336" s="542"/>
      <c r="G336" s="543"/>
      <c r="H336" s="502">
        <f>H335+H334+J334+J335</f>
        <v>0</v>
      </c>
      <c r="I336" s="506"/>
      <c r="J336" s="506"/>
      <c r="K336" s="503"/>
    </row>
    <row r="337" spans="1:11" ht="20.25" customHeight="1" x14ac:dyDescent="0.25">
      <c r="A337" t="s">
        <v>370</v>
      </c>
    </row>
    <row r="340" spans="1:11" ht="20.25" customHeight="1" x14ac:dyDescent="0.25">
      <c r="I340" s="490" t="s">
        <v>346</v>
      </c>
      <c r="J340" s="490"/>
      <c r="K340" s="490"/>
    </row>
    <row r="342" spans="1:11" ht="20.25" customHeight="1" x14ac:dyDescent="0.25">
      <c r="A342" s="471" t="s">
        <v>266</v>
      </c>
      <c r="B342" s="472"/>
      <c r="C342" s="472"/>
      <c r="D342" s="472"/>
      <c r="E342" s="472"/>
      <c r="F342" s="472"/>
      <c r="G342" s="472"/>
      <c r="H342" s="472"/>
      <c r="I342" s="472"/>
      <c r="J342" s="472"/>
      <c r="K342" s="473"/>
    </row>
    <row r="343" spans="1:11" ht="20.25" customHeight="1" x14ac:dyDescent="0.25">
      <c r="A343" s="226" t="s">
        <v>0</v>
      </c>
      <c r="B343" s="227"/>
      <c r="C343" s="227"/>
      <c r="D343" s="227"/>
      <c r="E343" s="227"/>
      <c r="F343" s="227"/>
      <c r="G343" s="227"/>
      <c r="H343" s="227"/>
      <c r="I343" s="227"/>
      <c r="J343" s="227"/>
      <c r="K343" s="228"/>
    </row>
    <row r="344" spans="1:11" ht="20.25" customHeight="1" x14ac:dyDescent="0.25">
      <c r="A344" s="33"/>
      <c r="B344" s="34"/>
      <c r="C344" s="34"/>
      <c r="D344" s="34"/>
      <c r="E344" s="34"/>
      <c r="F344" s="34"/>
      <c r="G344" s="34"/>
      <c r="H344" s="34"/>
      <c r="I344" s="34"/>
      <c r="J344" s="34"/>
      <c r="K344" s="35"/>
    </row>
    <row r="345" spans="1:11" ht="20.25" customHeight="1" x14ac:dyDescent="0.25">
      <c r="A345" s="523" t="s">
        <v>347</v>
      </c>
      <c r="B345" s="526"/>
      <c r="C345" s="526"/>
      <c r="D345" s="526"/>
      <c r="E345" s="526"/>
      <c r="F345" s="526"/>
      <c r="G345" s="526"/>
      <c r="H345" s="526"/>
      <c r="I345" s="526"/>
      <c r="J345" s="526"/>
      <c r="K345" s="527"/>
    </row>
    <row r="346" spans="1:11" ht="20.25" customHeight="1" x14ac:dyDescent="0.25">
      <c r="A346" s="33"/>
      <c r="B346" s="34"/>
      <c r="C346" s="34"/>
      <c r="D346" s="34"/>
      <c r="E346" s="34"/>
      <c r="F346" s="34"/>
      <c r="G346" s="34"/>
      <c r="H346" s="34"/>
      <c r="I346" s="34"/>
      <c r="J346" s="34"/>
      <c r="K346" s="35"/>
    </row>
    <row r="347" spans="1:11" ht="20.25" customHeight="1" x14ac:dyDescent="0.25">
      <c r="A347" s="491"/>
      <c r="B347" s="492"/>
      <c r="C347" s="492"/>
      <c r="D347" s="492"/>
      <c r="E347" s="492"/>
      <c r="F347" s="492"/>
      <c r="G347" s="492"/>
      <c r="H347" s="492"/>
      <c r="I347" s="492"/>
      <c r="J347" s="492"/>
      <c r="K347" s="493"/>
    </row>
    <row r="348" spans="1:11" ht="20.25" customHeight="1" x14ac:dyDescent="0.25">
      <c r="A348" s="103"/>
      <c r="B348" s="77"/>
      <c r="C348" s="77"/>
      <c r="D348" s="77"/>
      <c r="E348" s="77"/>
      <c r="F348" s="77"/>
      <c r="G348" s="77"/>
      <c r="H348" s="77"/>
      <c r="I348" s="77"/>
      <c r="J348" s="77"/>
      <c r="K348" s="104"/>
    </row>
    <row r="349" spans="1:11" ht="30" customHeight="1" x14ac:dyDescent="0.25">
      <c r="A349" s="522" t="s">
        <v>280</v>
      </c>
      <c r="B349" s="524" t="s">
        <v>177</v>
      </c>
      <c r="C349" s="524"/>
      <c r="D349" s="524"/>
      <c r="E349" s="524"/>
      <c r="F349" s="524"/>
      <c r="G349" s="525"/>
      <c r="H349" s="528" t="s">
        <v>348</v>
      </c>
      <c r="I349" s="529"/>
      <c r="J349" s="529"/>
      <c r="K349" s="530"/>
    </row>
    <row r="350" spans="1:11" ht="20.25" customHeight="1" x14ac:dyDescent="0.25">
      <c r="A350" s="523"/>
      <c r="B350" s="526"/>
      <c r="C350" s="526"/>
      <c r="D350" s="526"/>
      <c r="E350" s="526"/>
      <c r="F350" s="526"/>
      <c r="G350" s="527"/>
      <c r="H350" s="515" t="s">
        <v>282</v>
      </c>
      <c r="I350" s="515"/>
      <c r="J350" s="515" t="s">
        <v>283</v>
      </c>
      <c r="K350" s="515"/>
    </row>
    <row r="351" spans="1:11" ht="20.25" customHeight="1" x14ac:dyDescent="0.25">
      <c r="A351" s="531" t="s">
        <v>349</v>
      </c>
      <c r="B351" s="532"/>
      <c r="C351" s="532"/>
      <c r="D351" s="532"/>
      <c r="E351" s="532"/>
      <c r="F351" s="532"/>
      <c r="G351" s="532"/>
      <c r="H351" s="532"/>
      <c r="I351" s="532"/>
      <c r="J351" s="532"/>
      <c r="K351" s="533"/>
    </row>
    <row r="352" spans="1:11" ht="20.25" customHeight="1" x14ac:dyDescent="0.25">
      <c r="A352" s="82">
        <v>1</v>
      </c>
      <c r="B352" s="369" t="s">
        <v>350</v>
      </c>
      <c r="C352" s="369"/>
      <c r="D352" s="369"/>
      <c r="E352" s="369"/>
      <c r="F352" s="369"/>
      <c r="G352" s="369"/>
      <c r="H352" s="453"/>
      <c r="I352" s="453"/>
      <c r="J352" s="453"/>
      <c r="K352" s="453"/>
    </row>
    <row r="353" spans="1:11" ht="30" customHeight="1" x14ac:dyDescent="0.25">
      <c r="A353" s="82">
        <v>2</v>
      </c>
      <c r="B353" s="368" t="s">
        <v>351</v>
      </c>
      <c r="C353" s="369"/>
      <c r="D353" s="369"/>
      <c r="E353" s="369"/>
      <c r="F353" s="369"/>
      <c r="G353" s="369"/>
      <c r="H353" s="453"/>
      <c r="I353" s="453"/>
      <c r="J353" s="453"/>
      <c r="K353" s="453"/>
    </row>
    <row r="354" spans="1:11" ht="20.25" customHeight="1" x14ac:dyDescent="0.25">
      <c r="A354" s="82">
        <v>3</v>
      </c>
      <c r="B354" s="369" t="s">
        <v>352</v>
      </c>
      <c r="C354" s="369"/>
      <c r="D354" s="369"/>
      <c r="E354" s="369"/>
      <c r="F354" s="369"/>
      <c r="G354" s="369"/>
      <c r="H354" s="453"/>
      <c r="I354" s="453"/>
      <c r="J354" s="453"/>
      <c r="K354" s="453"/>
    </row>
    <row r="355" spans="1:11" ht="20.25" customHeight="1" x14ac:dyDescent="0.25">
      <c r="A355" s="82">
        <v>4</v>
      </c>
      <c r="B355" s="369" t="s">
        <v>353</v>
      </c>
      <c r="C355" s="369"/>
      <c r="D355" s="369"/>
      <c r="E355" s="369"/>
      <c r="F355" s="369"/>
      <c r="G355" s="369"/>
      <c r="H355" s="453"/>
      <c r="I355" s="453"/>
      <c r="J355" s="453"/>
      <c r="K355" s="453"/>
    </row>
    <row r="356" spans="1:11" ht="20.25" customHeight="1" x14ac:dyDescent="0.25">
      <c r="A356" s="82">
        <v>5</v>
      </c>
      <c r="B356" s="369" t="s">
        <v>354</v>
      </c>
      <c r="C356" s="369"/>
      <c r="D356" s="369"/>
      <c r="E356" s="369"/>
      <c r="F356" s="369"/>
      <c r="G356" s="369"/>
      <c r="H356" s="453"/>
      <c r="I356" s="453"/>
      <c r="J356" s="453"/>
      <c r="K356" s="453"/>
    </row>
    <row r="357" spans="1:11" ht="20.25" customHeight="1" x14ac:dyDescent="0.25">
      <c r="A357" s="82">
        <v>6</v>
      </c>
      <c r="B357" s="369" t="s">
        <v>355</v>
      </c>
      <c r="C357" s="369"/>
      <c r="D357" s="369"/>
      <c r="E357" s="369"/>
      <c r="F357" s="369"/>
      <c r="G357" s="369"/>
      <c r="H357" s="453"/>
      <c r="I357" s="453"/>
      <c r="J357" s="453"/>
      <c r="K357" s="453"/>
    </row>
    <row r="358" spans="1:11" ht="20.25" customHeight="1" x14ac:dyDescent="0.25">
      <c r="A358" s="82">
        <v>7</v>
      </c>
      <c r="B358" s="369" t="s">
        <v>356</v>
      </c>
      <c r="C358" s="369"/>
      <c r="D358" s="369"/>
      <c r="E358" s="369"/>
      <c r="F358" s="369"/>
      <c r="G358" s="369"/>
      <c r="H358" s="453"/>
      <c r="I358" s="453"/>
      <c r="J358" s="453"/>
      <c r="K358" s="453"/>
    </row>
    <row r="359" spans="1:11" ht="20.25" customHeight="1" x14ac:dyDescent="0.25">
      <c r="A359" s="82">
        <v>8</v>
      </c>
      <c r="B359" s="369" t="s">
        <v>357</v>
      </c>
      <c r="C359" s="369"/>
      <c r="D359" s="369"/>
      <c r="E359" s="369"/>
      <c r="F359" s="369"/>
      <c r="G359" s="369"/>
      <c r="H359" s="453"/>
      <c r="I359" s="453"/>
      <c r="J359" s="453"/>
      <c r="K359" s="453"/>
    </row>
    <row r="360" spans="1:11" ht="20.25" customHeight="1" x14ac:dyDescent="0.25">
      <c r="A360" s="59"/>
      <c r="B360" s="536" t="s">
        <v>358</v>
      </c>
      <c r="C360" s="536"/>
      <c r="D360" s="536"/>
      <c r="E360" s="536"/>
      <c r="F360" s="536"/>
      <c r="G360" s="536"/>
      <c r="H360" s="501">
        <f>SUM(H352:I359)</f>
        <v>0</v>
      </c>
      <c r="I360" s="501"/>
      <c r="J360" s="501">
        <f>SUM(J352:K359)</f>
        <v>0</v>
      </c>
      <c r="K360" s="501"/>
    </row>
    <row r="361" spans="1:11" ht="20.25" customHeight="1" x14ac:dyDescent="0.25">
      <c r="A361" s="538" t="s">
        <v>359</v>
      </c>
      <c r="B361" s="539"/>
      <c r="C361" s="539"/>
      <c r="D361" s="539"/>
      <c r="E361" s="539"/>
      <c r="F361" s="539"/>
      <c r="G361" s="539"/>
      <c r="H361" s="539"/>
      <c r="I361" s="539"/>
      <c r="J361" s="539"/>
      <c r="K361" s="540"/>
    </row>
    <row r="362" spans="1:11" ht="20.25" customHeight="1" x14ac:dyDescent="0.25">
      <c r="A362" s="83">
        <v>9</v>
      </c>
      <c r="B362" s="369" t="s">
        <v>360</v>
      </c>
      <c r="C362" s="369"/>
      <c r="D362" s="369"/>
      <c r="E362" s="369"/>
      <c r="F362" s="369"/>
      <c r="G362" s="369"/>
      <c r="H362" s="453"/>
      <c r="I362" s="453"/>
      <c r="J362" s="453"/>
      <c r="K362" s="453"/>
    </row>
    <row r="363" spans="1:11" ht="20.25" customHeight="1" x14ac:dyDescent="0.25">
      <c r="A363" s="59"/>
      <c r="B363" s="536" t="s">
        <v>361</v>
      </c>
      <c r="C363" s="536"/>
      <c r="D363" s="536"/>
      <c r="E363" s="536"/>
      <c r="F363" s="536"/>
      <c r="G363" s="536"/>
      <c r="H363" s="537">
        <f>H362</f>
        <v>0</v>
      </c>
      <c r="I363" s="537"/>
      <c r="J363" s="537">
        <f>J362</f>
        <v>0</v>
      </c>
      <c r="K363" s="537"/>
    </row>
    <row r="364" spans="1:11" ht="20.25" customHeight="1" x14ac:dyDescent="0.25">
      <c r="A364" s="531" t="s">
        <v>362</v>
      </c>
      <c r="B364" s="532"/>
      <c r="C364" s="532"/>
      <c r="D364" s="532"/>
      <c r="E364" s="532"/>
      <c r="F364" s="532"/>
      <c r="G364" s="532"/>
      <c r="H364" s="532"/>
      <c r="I364" s="532"/>
      <c r="J364" s="532"/>
      <c r="K364" s="533"/>
    </row>
    <row r="365" spans="1:11" ht="20.25" customHeight="1" x14ac:dyDescent="0.25">
      <c r="A365" s="82">
        <v>10</v>
      </c>
      <c r="B365" s="369" t="s">
        <v>364</v>
      </c>
      <c r="C365" s="369"/>
      <c r="D365" s="369"/>
      <c r="E365" s="369"/>
      <c r="F365" s="369"/>
      <c r="G365" s="369"/>
      <c r="H365" s="453"/>
      <c r="I365" s="453"/>
      <c r="J365" s="453"/>
      <c r="K365" s="453"/>
    </row>
    <row r="366" spans="1:11" ht="36.75" customHeight="1" x14ac:dyDescent="0.25">
      <c r="A366" s="82">
        <v>11</v>
      </c>
      <c r="B366" s="368" t="s">
        <v>365</v>
      </c>
      <c r="C366" s="369"/>
      <c r="D366" s="369"/>
      <c r="E366" s="369"/>
      <c r="F366" s="369"/>
      <c r="G366" s="369"/>
      <c r="H366" s="453"/>
      <c r="I366" s="453"/>
      <c r="J366" s="453"/>
      <c r="K366" s="453"/>
    </row>
    <row r="367" spans="1:11" ht="20.25" customHeight="1" x14ac:dyDescent="0.25">
      <c r="A367" s="82">
        <v>12</v>
      </c>
      <c r="B367" s="369" t="s">
        <v>366</v>
      </c>
      <c r="C367" s="369"/>
      <c r="D367" s="369"/>
      <c r="E367" s="369"/>
      <c r="F367" s="369"/>
      <c r="G367" s="369"/>
      <c r="H367" s="453"/>
      <c r="I367" s="453"/>
      <c r="J367" s="453"/>
      <c r="K367" s="453"/>
    </row>
    <row r="368" spans="1:11" ht="20.25" customHeight="1" x14ac:dyDescent="0.25">
      <c r="A368" s="59"/>
      <c r="B368" s="536" t="s">
        <v>363</v>
      </c>
      <c r="C368" s="536"/>
      <c r="D368" s="536"/>
      <c r="E368" s="536"/>
      <c r="F368" s="536"/>
      <c r="G368" s="536"/>
      <c r="H368" s="537">
        <f>SUM(H365:I367)</f>
        <v>0</v>
      </c>
      <c r="I368" s="537"/>
      <c r="J368" s="537">
        <f>SUM(J365:K367)</f>
        <v>0</v>
      </c>
      <c r="K368" s="537"/>
    </row>
    <row r="369" spans="1:11" ht="20.25" customHeight="1" x14ac:dyDescent="0.25">
      <c r="A369" s="528" t="s">
        <v>367</v>
      </c>
      <c r="B369" s="529"/>
      <c r="C369" s="529"/>
      <c r="D369" s="529"/>
      <c r="E369" s="529"/>
      <c r="F369" s="529"/>
      <c r="G369" s="530"/>
      <c r="H369" s="502">
        <f>H360+H363+H368</f>
        <v>0</v>
      </c>
      <c r="I369" s="503"/>
      <c r="J369" s="502">
        <f>J360+J363+J368</f>
        <v>0</v>
      </c>
      <c r="K369" s="503"/>
    </row>
    <row r="370" spans="1:11" ht="30" customHeight="1" x14ac:dyDescent="0.25">
      <c r="A370" s="528" t="s">
        <v>368</v>
      </c>
      <c r="B370" s="529"/>
      <c r="C370" s="529"/>
      <c r="D370" s="529"/>
      <c r="E370" s="529"/>
      <c r="F370" s="529"/>
      <c r="G370" s="530"/>
      <c r="H370" s="511"/>
      <c r="I370" s="512"/>
      <c r="J370" s="511"/>
      <c r="K370" s="512"/>
    </row>
    <row r="371" spans="1:11" ht="20.25" customHeight="1" x14ac:dyDescent="0.25">
      <c r="A371" s="541" t="s">
        <v>369</v>
      </c>
      <c r="B371" s="542"/>
      <c r="C371" s="542"/>
      <c r="D371" s="542"/>
      <c r="E371" s="542"/>
      <c r="F371" s="542"/>
      <c r="G371" s="543"/>
      <c r="H371" s="502">
        <f>H370+H369+J369+J370</f>
        <v>0</v>
      </c>
      <c r="I371" s="506"/>
      <c r="J371" s="506"/>
      <c r="K371" s="503"/>
    </row>
    <row r="372" spans="1:11" ht="20.25" customHeight="1" x14ac:dyDescent="0.25">
      <c r="A372" t="s">
        <v>370</v>
      </c>
    </row>
    <row r="374" spans="1:11" ht="20.25" customHeight="1" x14ac:dyDescent="0.25">
      <c r="I374" s="490" t="s">
        <v>346</v>
      </c>
      <c r="J374" s="490"/>
      <c r="K374" s="490"/>
    </row>
    <row r="376" spans="1:11" ht="20.25" customHeight="1" x14ac:dyDescent="0.25">
      <c r="A376" s="471" t="s">
        <v>266</v>
      </c>
      <c r="B376" s="472"/>
      <c r="C376" s="472"/>
      <c r="D376" s="472"/>
      <c r="E376" s="472"/>
      <c r="F376" s="472"/>
      <c r="G376" s="472"/>
      <c r="H376" s="472"/>
      <c r="I376" s="472"/>
      <c r="J376" s="472"/>
      <c r="K376" s="473"/>
    </row>
    <row r="377" spans="1:11" ht="20.25" customHeight="1" x14ac:dyDescent="0.25">
      <c r="A377" s="226" t="s">
        <v>0</v>
      </c>
      <c r="B377" s="227"/>
      <c r="C377" s="227"/>
      <c r="D377" s="227"/>
      <c r="E377" s="227"/>
      <c r="F377" s="227"/>
      <c r="G377" s="227"/>
      <c r="H377" s="227"/>
      <c r="I377" s="227"/>
      <c r="J377" s="227"/>
      <c r="K377" s="228"/>
    </row>
    <row r="378" spans="1:11" ht="20.25" customHeight="1" x14ac:dyDescent="0.25">
      <c r="A378" s="33"/>
      <c r="B378" s="34"/>
      <c r="C378" s="34"/>
      <c r="D378" s="34"/>
      <c r="E378" s="34"/>
      <c r="F378" s="34"/>
      <c r="G378" s="34"/>
      <c r="H378" s="34"/>
      <c r="I378" s="34"/>
      <c r="J378" s="34"/>
      <c r="K378" s="35"/>
    </row>
    <row r="379" spans="1:11" ht="20.25" customHeight="1" x14ac:dyDescent="0.25">
      <c r="A379" s="523" t="s">
        <v>347</v>
      </c>
      <c r="B379" s="526"/>
      <c r="C379" s="526"/>
      <c r="D379" s="526"/>
      <c r="E379" s="526"/>
      <c r="F379" s="526"/>
      <c r="G379" s="526"/>
      <c r="H379" s="526"/>
      <c r="I379" s="526"/>
      <c r="J379" s="526"/>
      <c r="K379" s="527"/>
    </row>
    <row r="380" spans="1:11" ht="20.25" customHeight="1" x14ac:dyDescent="0.25">
      <c r="A380" s="33"/>
      <c r="B380" s="34"/>
      <c r="C380" s="34"/>
      <c r="D380" s="34"/>
      <c r="E380" s="34"/>
      <c r="F380" s="34"/>
      <c r="G380" s="34"/>
      <c r="H380" s="34"/>
      <c r="I380" s="34"/>
      <c r="J380" s="34"/>
      <c r="K380" s="35"/>
    </row>
    <row r="381" spans="1:11" ht="20.25" customHeight="1" x14ac:dyDescent="0.25">
      <c r="A381" s="491"/>
      <c r="B381" s="492"/>
      <c r="C381" s="492"/>
      <c r="D381" s="492"/>
      <c r="E381" s="492"/>
      <c r="F381" s="492"/>
      <c r="G381" s="492"/>
      <c r="H381" s="492"/>
      <c r="I381" s="492"/>
      <c r="J381" s="492"/>
      <c r="K381" s="493"/>
    </row>
    <row r="382" spans="1:11" ht="20.25" customHeight="1" x14ac:dyDescent="0.25">
      <c r="A382" s="103"/>
      <c r="B382" s="77"/>
      <c r="C382" s="77"/>
      <c r="D382" s="77"/>
      <c r="E382" s="77"/>
      <c r="F382" s="77"/>
      <c r="G382" s="77"/>
      <c r="H382" s="77"/>
      <c r="I382" s="77"/>
      <c r="J382" s="77"/>
      <c r="K382" s="104"/>
    </row>
    <row r="383" spans="1:11" ht="29.25" customHeight="1" x14ac:dyDescent="0.25">
      <c r="A383" s="522" t="s">
        <v>280</v>
      </c>
      <c r="B383" s="524" t="s">
        <v>177</v>
      </c>
      <c r="C383" s="524"/>
      <c r="D383" s="524"/>
      <c r="E383" s="524"/>
      <c r="F383" s="524"/>
      <c r="G383" s="525"/>
      <c r="H383" s="528" t="s">
        <v>348</v>
      </c>
      <c r="I383" s="529"/>
      <c r="J383" s="529"/>
      <c r="K383" s="530"/>
    </row>
    <row r="384" spans="1:11" ht="20.25" customHeight="1" x14ac:dyDescent="0.25">
      <c r="A384" s="523"/>
      <c r="B384" s="526"/>
      <c r="C384" s="526"/>
      <c r="D384" s="526"/>
      <c r="E384" s="526"/>
      <c r="F384" s="526"/>
      <c r="G384" s="527"/>
      <c r="H384" s="515" t="s">
        <v>282</v>
      </c>
      <c r="I384" s="515"/>
      <c r="J384" s="515" t="s">
        <v>283</v>
      </c>
      <c r="K384" s="515"/>
    </row>
    <row r="385" spans="1:11" ht="20.25" customHeight="1" x14ac:dyDescent="0.25">
      <c r="A385" s="531" t="s">
        <v>349</v>
      </c>
      <c r="B385" s="532"/>
      <c r="C385" s="532"/>
      <c r="D385" s="532"/>
      <c r="E385" s="532"/>
      <c r="F385" s="532"/>
      <c r="G385" s="532"/>
      <c r="H385" s="532"/>
      <c r="I385" s="532"/>
      <c r="J385" s="532"/>
      <c r="K385" s="533"/>
    </row>
    <row r="386" spans="1:11" ht="20.25" customHeight="1" x14ac:dyDescent="0.25">
      <c r="A386" s="82">
        <v>1</v>
      </c>
      <c r="B386" s="369" t="s">
        <v>350</v>
      </c>
      <c r="C386" s="369"/>
      <c r="D386" s="369"/>
      <c r="E386" s="369"/>
      <c r="F386" s="369"/>
      <c r="G386" s="369"/>
      <c r="H386" s="453"/>
      <c r="I386" s="453"/>
      <c r="J386" s="453"/>
      <c r="K386" s="453"/>
    </row>
    <row r="387" spans="1:11" ht="29.25" customHeight="1" x14ac:dyDescent="0.25">
      <c r="A387" s="82">
        <v>2</v>
      </c>
      <c r="B387" s="368" t="s">
        <v>351</v>
      </c>
      <c r="C387" s="369"/>
      <c r="D387" s="369"/>
      <c r="E387" s="369"/>
      <c r="F387" s="369"/>
      <c r="G387" s="369"/>
      <c r="H387" s="453"/>
      <c r="I387" s="453"/>
      <c r="J387" s="453"/>
      <c r="K387" s="453"/>
    </row>
    <row r="388" spans="1:11" ht="20.25" customHeight="1" x14ac:dyDescent="0.25">
      <c r="A388" s="82">
        <v>3</v>
      </c>
      <c r="B388" s="369" t="s">
        <v>352</v>
      </c>
      <c r="C388" s="369"/>
      <c r="D388" s="369"/>
      <c r="E388" s="369"/>
      <c r="F388" s="369"/>
      <c r="G388" s="369"/>
      <c r="H388" s="453"/>
      <c r="I388" s="453"/>
      <c r="J388" s="453"/>
      <c r="K388" s="453"/>
    </row>
    <row r="389" spans="1:11" ht="20.25" customHeight="1" x14ac:dyDescent="0.25">
      <c r="A389" s="82">
        <v>4</v>
      </c>
      <c r="B389" s="369" t="s">
        <v>353</v>
      </c>
      <c r="C389" s="369"/>
      <c r="D389" s="369"/>
      <c r="E389" s="369"/>
      <c r="F389" s="369"/>
      <c r="G389" s="369"/>
      <c r="H389" s="453"/>
      <c r="I389" s="453"/>
      <c r="J389" s="453"/>
      <c r="K389" s="453"/>
    </row>
    <row r="390" spans="1:11" ht="20.25" customHeight="1" x14ac:dyDescent="0.25">
      <c r="A390" s="82">
        <v>5</v>
      </c>
      <c r="B390" s="369" t="s">
        <v>354</v>
      </c>
      <c r="C390" s="369"/>
      <c r="D390" s="369"/>
      <c r="E390" s="369"/>
      <c r="F390" s="369"/>
      <c r="G390" s="369"/>
      <c r="H390" s="453"/>
      <c r="I390" s="453"/>
      <c r="J390" s="453"/>
      <c r="K390" s="453"/>
    </row>
    <row r="391" spans="1:11" ht="20.25" customHeight="1" x14ac:dyDescent="0.25">
      <c r="A391" s="82">
        <v>6</v>
      </c>
      <c r="B391" s="369" t="s">
        <v>355</v>
      </c>
      <c r="C391" s="369"/>
      <c r="D391" s="369"/>
      <c r="E391" s="369"/>
      <c r="F391" s="369"/>
      <c r="G391" s="369"/>
      <c r="H391" s="453"/>
      <c r="I391" s="453"/>
      <c r="J391" s="453"/>
      <c r="K391" s="453"/>
    </row>
    <row r="392" spans="1:11" ht="20.25" customHeight="1" x14ac:dyDescent="0.25">
      <c r="A392" s="82">
        <v>7</v>
      </c>
      <c r="B392" s="369" t="s">
        <v>356</v>
      </c>
      <c r="C392" s="369"/>
      <c r="D392" s="369"/>
      <c r="E392" s="369"/>
      <c r="F392" s="369"/>
      <c r="G392" s="369"/>
      <c r="H392" s="453"/>
      <c r="I392" s="453"/>
      <c r="J392" s="453"/>
      <c r="K392" s="453"/>
    </row>
    <row r="393" spans="1:11" ht="20.25" customHeight="1" x14ac:dyDescent="0.25">
      <c r="A393" s="82">
        <v>8</v>
      </c>
      <c r="B393" s="369" t="s">
        <v>357</v>
      </c>
      <c r="C393" s="369"/>
      <c r="D393" s="369"/>
      <c r="E393" s="369"/>
      <c r="F393" s="369"/>
      <c r="G393" s="369"/>
      <c r="H393" s="453"/>
      <c r="I393" s="453"/>
      <c r="J393" s="453"/>
      <c r="K393" s="453"/>
    </row>
    <row r="394" spans="1:11" ht="20.25" customHeight="1" x14ac:dyDescent="0.25">
      <c r="A394" s="59"/>
      <c r="B394" s="536" t="s">
        <v>358</v>
      </c>
      <c r="C394" s="536"/>
      <c r="D394" s="536"/>
      <c r="E394" s="536"/>
      <c r="F394" s="536"/>
      <c r="G394" s="536"/>
      <c r="H394" s="501">
        <f>SUM(H386:I393)</f>
        <v>0</v>
      </c>
      <c r="I394" s="501"/>
      <c r="J394" s="501">
        <f>SUM(J386:K393)</f>
        <v>0</v>
      </c>
      <c r="K394" s="501"/>
    </row>
    <row r="395" spans="1:11" ht="20.25" customHeight="1" x14ac:dyDescent="0.25">
      <c r="A395" s="538" t="s">
        <v>359</v>
      </c>
      <c r="B395" s="539"/>
      <c r="C395" s="539"/>
      <c r="D395" s="539"/>
      <c r="E395" s="539"/>
      <c r="F395" s="539"/>
      <c r="G395" s="539"/>
      <c r="H395" s="539"/>
      <c r="I395" s="539"/>
      <c r="J395" s="539"/>
      <c r="K395" s="540"/>
    </row>
    <row r="396" spans="1:11" ht="20.25" customHeight="1" x14ac:dyDescent="0.25">
      <c r="A396" s="83">
        <v>9</v>
      </c>
      <c r="B396" s="369" t="s">
        <v>360</v>
      </c>
      <c r="C396" s="369"/>
      <c r="D396" s="369"/>
      <c r="E396" s="369"/>
      <c r="F396" s="369"/>
      <c r="G396" s="369"/>
      <c r="H396" s="453"/>
      <c r="I396" s="453"/>
      <c r="J396" s="453"/>
      <c r="K396" s="453"/>
    </row>
    <row r="397" spans="1:11" ht="20.25" customHeight="1" x14ac:dyDescent="0.25">
      <c r="A397" s="59"/>
      <c r="B397" s="536" t="s">
        <v>361</v>
      </c>
      <c r="C397" s="536"/>
      <c r="D397" s="536"/>
      <c r="E397" s="536"/>
      <c r="F397" s="536"/>
      <c r="G397" s="536"/>
      <c r="H397" s="537">
        <f>H396</f>
        <v>0</v>
      </c>
      <c r="I397" s="537"/>
      <c r="J397" s="537">
        <f>J396</f>
        <v>0</v>
      </c>
      <c r="K397" s="537"/>
    </row>
    <row r="398" spans="1:11" ht="20.25" customHeight="1" x14ac:dyDescent="0.25">
      <c r="A398" s="531" t="s">
        <v>362</v>
      </c>
      <c r="B398" s="532"/>
      <c r="C398" s="532"/>
      <c r="D398" s="532"/>
      <c r="E398" s="532"/>
      <c r="F398" s="532"/>
      <c r="G398" s="532"/>
      <c r="H398" s="532"/>
      <c r="I398" s="532"/>
      <c r="J398" s="532"/>
      <c r="K398" s="533"/>
    </row>
    <row r="399" spans="1:11" ht="20.25" customHeight="1" x14ac:dyDescent="0.25">
      <c r="A399" s="82">
        <v>10</v>
      </c>
      <c r="B399" s="369" t="s">
        <v>364</v>
      </c>
      <c r="C399" s="369"/>
      <c r="D399" s="369"/>
      <c r="E399" s="369"/>
      <c r="F399" s="369"/>
      <c r="G399" s="369"/>
      <c r="H399" s="453"/>
      <c r="I399" s="453"/>
      <c r="J399" s="453"/>
      <c r="K399" s="453"/>
    </row>
    <row r="400" spans="1:11" ht="30" customHeight="1" x14ac:dyDescent="0.25">
      <c r="A400" s="82">
        <v>11</v>
      </c>
      <c r="B400" s="368" t="s">
        <v>365</v>
      </c>
      <c r="C400" s="369"/>
      <c r="D400" s="369"/>
      <c r="E400" s="369"/>
      <c r="F400" s="369"/>
      <c r="G400" s="369"/>
      <c r="H400" s="453"/>
      <c r="I400" s="453"/>
      <c r="J400" s="453"/>
      <c r="K400" s="453"/>
    </row>
    <row r="401" spans="1:11" ht="20.25" customHeight="1" x14ac:dyDescent="0.25">
      <c r="A401" s="82">
        <v>12</v>
      </c>
      <c r="B401" s="369" t="s">
        <v>366</v>
      </c>
      <c r="C401" s="369"/>
      <c r="D401" s="369"/>
      <c r="E401" s="369"/>
      <c r="F401" s="369"/>
      <c r="G401" s="369"/>
      <c r="H401" s="453"/>
      <c r="I401" s="453"/>
      <c r="J401" s="453"/>
      <c r="K401" s="453"/>
    </row>
    <row r="402" spans="1:11" ht="20.25" customHeight="1" x14ac:dyDescent="0.25">
      <c r="A402" s="59"/>
      <c r="B402" s="536" t="s">
        <v>363</v>
      </c>
      <c r="C402" s="536"/>
      <c r="D402" s="536"/>
      <c r="E402" s="536"/>
      <c r="F402" s="536"/>
      <c r="G402" s="536"/>
      <c r="H402" s="537">
        <f>SUM(H399:I401)</f>
        <v>0</v>
      </c>
      <c r="I402" s="537"/>
      <c r="J402" s="537">
        <f>SUM(J399:K401)</f>
        <v>0</v>
      </c>
      <c r="K402" s="537"/>
    </row>
    <row r="403" spans="1:11" ht="20.25" customHeight="1" x14ac:dyDescent="0.25">
      <c r="A403" s="528" t="s">
        <v>367</v>
      </c>
      <c r="B403" s="529"/>
      <c r="C403" s="529"/>
      <c r="D403" s="529"/>
      <c r="E403" s="529"/>
      <c r="F403" s="529"/>
      <c r="G403" s="530"/>
      <c r="H403" s="502">
        <f>H394+H397+H402</f>
        <v>0</v>
      </c>
      <c r="I403" s="503"/>
      <c r="J403" s="502">
        <f>J394+J397+J402</f>
        <v>0</v>
      </c>
      <c r="K403" s="503"/>
    </row>
    <row r="404" spans="1:11" ht="30.75" customHeight="1" x14ac:dyDescent="0.25">
      <c r="A404" s="528" t="s">
        <v>368</v>
      </c>
      <c r="B404" s="529"/>
      <c r="C404" s="529"/>
      <c r="D404" s="529"/>
      <c r="E404" s="529"/>
      <c r="F404" s="529"/>
      <c r="G404" s="530"/>
      <c r="H404" s="511"/>
      <c r="I404" s="512"/>
      <c r="J404" s="511"/>
      <c r="K404" s="512"/>
    </row>
    <row r="405" spans="1:11" ht="20.25" customHeight="1" x14ac:dyDescent="0.25">
      <c r="A405" s="541" t="s">
        <v>369</v>
      </c>
      <c r="B405" s="542"/>
      <c r="C405" s="542"/>
      <c r="D405" s="542"/>
      <c r="E405" s="542"/>
      <c r="F405" s="542"/>
      <c r="G405" s="543"/>
      <c r="H405" s="502">
        <f>H404+H403+J403+J404</f>
        <v>0</v>
      </c>
      <c r="I405" s="506"/>
      <c r="J405" s="506"/>
      <c r="K405" s="503"/>
    </row>
    <row r="406" spans="1:11" ht="20.25" customHeight="1" x14ac:dyDescent="0.25">
      <c r="A406" t="s">
        <v>370</v>
      </c>
    </row>
    <row r="409" spans="1:11" ht="20.25" customHeight="1" x14ac:dyDescent="0.25">
      <c r="I409" s="490" t="s">
        <v>346</v>
      </c>
      <c r="J409" s="490"/>
      <c r="K409" s="490"/>
    </row>
    <row r="411" spans="1:11" ht="20.25" customHeight="1" x14ac:dyDescent="0.25">
      <c r="A411" s="471" t="s">
        <v>266</v>
      </c>
      <c r="B411" s="472"/>
      <c r="C411" s="472"/>
      <c r="D411" s="472"/>
      <c r="E411" s="472"/>
      <c r="F411" s="472"/>
      <c r="G411" s="472"/>
      <c r="H411" s="472"/>
      <c r="I411" s="472"/>
      <c r="J411" s="472"/>
      <c r="K411" s="473"/>
    </row>
    <row r="412" spans="1:11" ht="20.25" customHeight="1" x14ac:dyDescent="0.25">
      <c r="A412" s="226" t="s">
        <v>0</v>
      </c>
      <c r="B412" s="227"/>
      <c r="C412" s="227"/>
      <c r="D412" s="227"/>
      <c r="E412" s="227"/>
      <c r="F412" s="227"/>
      <c r="G412" s="227"/>
      <c r="H412" s="227"/>
      <c r="I412" s="227"/>
      <c r="J412" s="227"/>
      <c r="K412" s="228"/>
    </row>
    <row r="413" spans="1:11" ht="20.25" customHeight="1" x14ac:dyDescent="0.25">
      <c r="A413" s="33"/>
      <c r="B413" s="34"/>
      <c r="C413" s="34"/>
      <c r="D413" s="34"/>
      <c r="E413" s="34"/>
      <c r="F413" s="34"/>
      <c r="G413" s="34"/>
      <c r="H413" s="34"/>
      <c r="I413" s="34"/>
      <c r="J413" s="34"/>
      <c r="K413" s="35"/>
    </row>
    <row r="414" spans="1:11" ht="20.25" customHeight="1" x14ac:dyDescent="0.25">
      <c r="A414" s="523" t="s">
        <v>347</v>
      </c>
      <c r="B414" s="526"/>
      <c r="C414" s="526"/>
      <c r="D414" s="526"/>
      <c r="E414" s="526"/>
      <c r="F414" s="526"/>
      <c r="G414" s="526"/>
      <c r="H414" s="526"/>
      <c r="I414" s="526"/>
      <c r="J414" s="526"/>
      <c r="K414" s="527"/>
    </row>
    <row r="415" spans="1:11" ht="20.25" customHeight="1" x14ac:dyDescent="0.25">
      <c r="A415" s="33"/>
      <c r="B415" s="34"/>
      <c r="C415" s="34"/>
      <c r="D415" s="34"/>
      <c r="E415" s="34"/>
      <c r="F415" s="34"/>
      <c r="G415" s="34"/>
      <c r="H415" s="34"/>
      <c r="I415" s="34"/>
      <c r="J415" s="34"/>
      <c r="K415" s="35"/>
    </row>
    <row r="416" spans="1:11" ht="20.25" customHeight="1" x14ac:dyDescent="0.25">
      <c r="A416" s="491"/>
      <c r="B416" s="492"/>
      <c r="C416" s="492"/>
      <c r="D416" s="492"/>
      <c r="E416" s="492"/>
      <c r="F416" s="492"/>
      <c r="G416" s="492"/>
      <c r="H416" s="492"/>
      <c r="I416" s="492"/>
      <c r="J416" s="492"/>
      <c r="K416" s="493"/>
    </row>
    <row r="417" spans="1:11" ht="20.25" customHeight="1" x14ac:dyDescent="0.25">
      <c r="A417" s="103"/>
      <c r="B417" s="77"/>
      <c r="C417" s="77"/>
      <c r="D417" s="77"/>
      <c r="E417" s="77"/>
      <c r="F417" s="77"/>
      <c r="G417" s="77"/>
      <c r="H417" s="77"/>
      <c r="I417" s="77"/>
      <c r="J417" s="77"/>
      <c r="K417" s="104"/>
    </row>
    <row r="418" spans="1:11" ht="30" customHeight="1" x14ac:dyDescent="0.25">
      <c r="A418" s="522" t="s">
        <v>280</v>
      </c>
      <c r="B418" s="524" t="s">
        <v>177</v>
      </c>
      <c r="C418" s="524"/>
      <c r="D418" s="524"/>
      <c r="E418" s="524"/>
      <c r="F418" s="524"/>
      <c r="G418" s="525"/>
      <c r="H418" s="528" t="s">
        <v>348</v>
      </c>
      <c r="I418" s="529"/>
      <c r="J418" s="529"/>
      <c r="K418" s="530"/>
    </row>
    <row r="419" spans="1:11" ht="20.25" customHeight="1" x14ac:dyDescent="0.25">
      <c r="A419" s="523"/>
      <c r="B419" s="526"/>
      <c r="C419" s="526"/>
      <c r="D419" s="526"/>
      <c r="E419" s="526"/>
      <c r="F419" s="526"/>
      <c r="G419" s="527"/>
      <c r="H419" s="515" t="s">
        <v>282</v>
      </c>
      <c r="I419" s="515"/>
      <c r="J419" s="515" t="s">
        <v>283</v>
      </c>
      <c r="K419" s="515"/>
    </row>
    <row r="420" spans="1:11" ht="20.25" customHeight="1" x14ac:dyDescent="0.25">
      <c r="A420" s="531" t="s">
        <v>349</v>
      </c>
      <c r="B420" s="532"/>
      <c r="C420" s="532"/>
      <c r="D420" s="532"/>
      <c r="E420" s="532"/>
      <c r="F420" s="532"/>
      <c r="G420" s="532"/>
      <c r="H420" s="532"/>
      <c r="I420" s="532"/>
      <c r="J420" s="532"/>
      <c r="K420" s="533"/>
    </row>
    <row r="421" spans="1:11" ht="20.25" customHeight="1" x14ac:dyDescent="0.25">
      <c r="A421" s="82">
        <v>1</v>
      </c>
      <c r="B421" s="369" t="s">
        <v>350</v>
      </c>
      <c r="C421" s="369"/>
      <c r="D421" s="369"/>
      <c r="E421" s="369"/>
      <c r="F421" s="369"/>
      <c r="G421" s="369"/>
      <c r="H421" s="453"/>
      <c r="I421" s="453"/>
      <c r="J421" s="453"/>
      <c r="K421" s="453"/>
    </row>
    <row r="422" spans="1:11" ht="28.5" customHeight="1" x14ac:dyDescent="0.25">
      <c r="A422" s="82">
        <v>2</v>
      </c>
      <c r="B422" s="368" t="s">
        <v>351</v>
      </c>
      <c r="C422" s="369"/>
      <c r="D422" s="369"/>
      <c r="E422" s="369"/>
      <c r="F422" s="369"/>
      <c r="G422" s="369"/>
      <c r="H422" s="453"/>
      <c r="I422" s="453"/>
      <c r="J422" s="453"/>
      <c r="K422" s="453"/>
    </row>
    <row r="423" spans="1:11" ht="20.25" customHeight="1" x14ac:dyDescent="0.25">
      <c r="A423" s="82">
        <v>3</v>
      </c>
      <c r="B423" s="369" t="s">
        <v>352</v>
      </c>
      <c r="C423" s="369"/>
      <c r="D423" s="369"/>
      <c r="E423" s="369"/>
      <c r="F423" s="369"/>
      <c r="G423" s="369"/>
      <c r="H423" s="453"/>
      <c r="I423" s="453"/>
      <c r="J423" s="453"/>
      <c r="K423" s="453"/>
    </row>
    <row r="424" spans="1:11" ht="20.25" customHeight="1" x14ac:dyDescent="0.25">
      <c r="A424" s="82">
        <v>4</v>
      </c>
      <c r="B424" s="369" t="s">
        <v>353</v>
      </c>
      <c r="C424" s="369"/>
      <c r="D424" s="369"/>
      <c r="E424" s="369"/>
      <c r="F424" s="369"/>
      <c r="G424" s="369"/>
      <c r="H424" s="453"/>
      <c r="I424" s="453"/>
      <c r="J424" s="453"/>
      <c r="K424" s="453"/>
    </row>
    <row r="425" spans="1:11" ht="20.25" customHeight="1" x14ac:dyDescent="0.25">
      <c r="A425" s="82">
        <v>5</v>
      </c>
      <c r="B425" s="369" t="s">
        <v>354</v>
      </c>
      <c r="C425" s="369"/>
      <c r="D425" s="369"/>
      <c r="E425" s="369"/>
      <c r="F425" s="369"/>
      <c r="G425" s="369"/>
      <c r="H425" s="453"/>
      <c r="I425" s="453"/>
      <c r="J425" s="453"/>
      <c r="K425" s="453"/>
    </row>
    <row r="426" spans="1:11" ht="20.25" customHeight="1" x14ac:dyDescent="0.25">
      <c r="A426" s="82">
        <v>6</v>
      </c>
      <c r="B426" s="369" t="s">
        <v>355</v>
      </c>
      <c r="C426" s="369"/>
      <c r="D426" s="369"/>
      <c r="E426" s="369"/>
      <c r="F426" s="369"/>
      <c r="G426" s="369"/>
      <c r="H426" s="453"/>
      <c r="I426" s="453"/>
      <c r="J426" s="453"/>
      <c r="K426" s="453"/>
    </row>
    <row r="427" spans="1:11" ht="20.25" customHeight="1" x14ac:dyDescent="0.25">
      <c r="A427" s="82">
        <v>7</v>
      </c>
      <c r="B427" s="369" t="s">
        <v>356</v>
      </c>
      <c r="C427" s="369"/>
      <c r="D427" s="369"/>
      <c r="E427" s="369"/>
      <c r="F427" s="369"/>
      <c r="G427" s="369"/>
      <c r="H427" s="453"/>
      <c r="I427" s="453"/>
      <c r="J427" s="453"/>
      <c r="K427" s="453"/>
    </row>
    <row r="428" spans="1:11" ht="20.25" customHeight="1" x14ac:dyDescent="0.25">
      <c r="A428" s="82">
        <v>8</v>
      </c>
      <c r="B428" s="369" t="s">
        <v>357</v>
      </c>
      <c r="C428" s="369"/>
      <c r="D428" s="369"/>
      <c r="E428" s="369"/>
      <c r="F428" s="369"/>
      <c r="G428" s="369"/>
      <c r="H428" s="453"/>
      <c r="I428" s="453"/>
      <c r="J428" s="453"/>
      <c r="K428" s="453"/>
    </row>
    <row r="429" spans="1:11" ht="20.25" customHeight="1" x14ac:dyDescent="0.25">
      <c r="A429" s="59"/>
      <c r="B429" s="536" t="s">
        <v>358</v>
      </c>
      <c r="C429" s="536"/>
      <c r="D429" s="536"/>
      <c r="E429" s="536"/>
      <c r="F429" s="536"/>
      <c r="G429" s="536"/>
      <c r="H429" s="501">
        <f>SUM(H421:I428)</f>
        <v>0</v>
      </c>
      <c r="I429" s="501"/>
      <c r="J429" s="501">
        <f>SUM(J421:K428)</f>
        <v>0</v>
      </c>
      <c r="K429" s="501"/>
    </row>
    <row r="430" spans="1:11" ht="20.25" customHeight="1" x14ac:dyDescent="0.25">
      <c r="A430" s="538" t="s">
        <v>359</v>
      </c>
      <c r="B430" s="539"/>
      <c r="C430" s="539"/>
      <c r="D430" s="539"/>
      <c r="E430" s="539"/>
      <c r="F430" s="539"/>
      <c r="G430" s="539"/>
      <c r="H430" s="539"/>
      <c r="I430" s="539"/>
      <c r="J430" s="539"/>
      <c r="K430" s="540"/>
    </row>
    <row r="431" spans="1:11" ht="20.25" customHeight="1" x14ac:dyDescent="0.25">
      <c r="A431" s="83">
        <v>9</v>
      </c>
      <c r="B431" s="369" t="s">
        <v>360</v>
      </c>
      <c r="C431" s="369"/>
      <c r="D431" s="369"/>
      <c r="E431" s="369"/>
      <c r="F431" s="369"/>
      <c r="G431" s="369"/>
      <c r="H431" s="453"/>
      <c r="I431" s="453"/>
      <c r="J431" s="453"/>
      <c r="K431" s="453"/>
    </row>
    <row r="432" spans="1:11" ht="20.25" customHeight="1" x14ac:dyDescent="0.25">
      <c r="A432" s="59"/>
      <c r="B432" s="536" t="s">
        <v>361</v>
      </c>
      <c r="C432" s="536"/>
      <c r="D432" s="536"/>
      <c r="E432" s="536"/>
      <c r="F432" s="536"/>
      <c r="G432" s="536"/>
      <c r="H432" s="537">
        <f>H431</f>
        <v>0</v>
      </c>
      <c r="I432" s="537"/>
      <c r="J432" s="537">
        <f>J431</f>
        <v>0</v>
      </c>
      <c r="K432" s="537"/>
    </row>
    <row r="433" spans="1:11" ht="20.25" customHeight="1" x14ac:dyDescent="0.25">
      <c r="A433" s="531" t="s">
        <v>362</v>
      </c>
      <c r="B433" s="532"/>
      <c r="C433" s="532"/>
      <c r="D433" s="532"/>
      <c r="E433" s="532"/>
      <c r="F433" s="532"/>
      <c r="G433" s="532"/>
      <c r="H433" s="532"/>
      <c r="I433" s="532"/>
      <c r="J433" s="532"/>
      <c r="K433" s="533"/>
    </row>
    <row r="434" spans="1:11" ht="20.25" customHeight="1" x14ac:dyDescent="0.25">
      <c r="A434" s="82">
        <v>10</v>
      </c>
      <c r="B434" s="369" t="s">
        <v>364</v>
      </c>
      <c r="C434" s="369"/>
      <c r="D434" s="369"/>
      <c r="E434" s="369"/>
      <c r="F434" s="369"/>
      <c r="G434" s="369"/>
      <c r="H434" s="453"/>
      <c r="I434" s="453"/>
      <c r="J434" s="453"/>
      <c r="K434" s="453"/>
    </row>
    <row r="435" spans="1:11" ht="33" customHeight="1" x14ac:dyDescent="0.25">
      <c r="A435" s="82">
        <v>11</v>
      </c>
      <c r="B435" s="368" t="s">
        <v>365</v>
      </c>
      <c r="C435" s="369"/>
      <c r="D435" s="369"/>
      <c r="E435" s="369"/>
      <c r="F435" s="369"/>
      <c r="G435" s="369"/>
      <c r="H435" s="453"/>
      <c r="I435" s="453"/>
      <c r="J435" s="453"/>
      <c r="K435" s="453"/>
    </row>
    <row r="436" spans="1:11" ht="20.25" customHeight="1" x14ac:dyDescent="0.25">
      <c r="A436" s="82">
        <v>12</v>
      </c>
      <c r="B436" s="369" t="s">
        <v>366</v>
      </c>
      <c r="C436" s="369"/>
      <c r="D436" s="369"/>
      <c r="E436" s="369"/>
      <c r="F436" s="369"/>
      <c r="G436" s="369"/>
      <c r="H436" s="453"/>
      <c r="I436" s="453"/>
      <c r="J436" s="453"/>
      <c r="K436" s="453"/>
    </row>
    <row r="437" spans="1:11" ht="20.25" customHeight="1" x14ac:dyDescent="0.25">
      <c r="A437" s="59"/>
      <c r="B437" s="536" t="s">
        <v>363</v>
      </c>
      <c r="C437" s="536"/>
      <c r="D437" s="536"/>
      <c r="E437" s="536"/>
      <c r="F437" s="536"/>
      <c r="G437" s="536"/>
      <c r="H437" s="537">
        <f>SUM(H434:I436)</f>
        <v>0</v>
      </c>
      <c r="I437" s="537"/>
      <c r="J437" s="537">
        <f>SUM(J434:K436)</f>
        <v>0</v>
      </c>
      <c r="K437" s="537"/>
    </row>
    <row r="438" spans="1:11" ht="20.25" customHeight="1" x14ac:dyDescent="0.25">
      <c r="A438" s="528" t="s">
        <v>367</v>
      </c>
      <c r="B438" s="529"/>
      <c r="C438" s="529"/>
      <c r="D438" s="529"/>
      <c r="E438" s="529"/>
      <c r="F438" s="529"/>
      <c r="G438" s="530"/>
      <c r="H438" s="502">
        <f>H429+H432+H437</f>
        <v>0</v>
      </c>
      <c r="I438" s="503"/>
      <c r="J438" s="502">
        <f>J429+J432+J437</f>
        <v>0</v>
      </c>
      <c r="K438" s="503"/>
    </row>
    <row r="439" spans="1:11" ht="30" customHeight="1" x14ac:dyDescent="0.25">
      <c r="A439" s="528" t="s">
        <v>368</v>
      </c>
      <c r="B439" s="529"/>
      <c r="C439" s="529"/>
      <c r="D439" s="529"/>
      <c r="E439" s="529"/>
      <c r="F439" s="529"/>
      <c r="G439" s="530"/>
      <c r="H439" s="511"/>
      <c r="I439" s="512"/>
      <c r="J439" s="511"/>
      <c r="K439" s="512"/>
    </row>
    <row r="440" spans="1:11" ht="20.25" customHeight="1" x14ac:dyDescent="0.25">
      <c r="A440" s="541" t="s">
        <v>369</v>
      </c>
      <c r="B440" s="542"/>
      <c r="C440" s="542"/>
      <c r="D440" s="542"/>
      <c r="E440" s="542"/>
      <c r="F440" s="542"/>
      <c r="G440" s="543"/>
      <c r="H440" s="502">
        <f>H439+H438+J438+J439</f>
        <v>0</v>
      </c>
      <c r="I440" s="506"/>
      <c r="J440" s="506"/>
      <c r="K440" s="503"/>
    </row>
    <row r="441" spans="1:11" ht="20.25" customHeight="1" x14ac:dyDescent="0.25">
      <c r="A441" t="s">
        <v>370</v>
      </c>
    </row>
    <row r="443" spans="1:11" ht="20.25" customHeight="1" x14ac:dyDescent="0.25">
      <c r="I443" s="490" t="s">
        <v>346</v>
      </c>
      <c r="J443" s="490"/>
      <c r="K443" s="490"/>
    </row>
    <row r="445" spans="1:11" ht="20.25" customHeight="1" x14ac:dyDescent="0.25">
      <c r="A445" s="471" t="s">
        <v>266</v>
      </c>
      <c r="B445" s="472"/>
      <c r="C445" s="472"/>
      <c r="D445" s="472"/>
      <c r="E445" s="472"/>
      <c r="F445" s="472"/>
      <c r="G445" s="472"/>
      <c r="H445" s="472"/>
      <c r="I445" s="472"/>
      <c r="J445" s="472"/>
      <c r="K445" s="473"/>
    </row>
    <row r="446" spans="1:11" ht="20.25" customHeight="1" x14ac:dyDescent="0.25">
      <c r="A446" s="226" t="s">
        <v>0</v>
      </c>
      <c r="B446" s="227"/>
      <c r="C446" s="227"/>
      <c r="D446" s="227"/>
      <c r="E446" s="227"/>
      <c r="F446" s="227"/>
      <c r="G446" s="227"/>
      <c r="H446" s="227"/>
      <c r="I446" s="227"/>
      <c r="J446" s="227"/>
      <c r="K446" s="228"/>
    </row>
    <row r="447" spans="1:11" ht="20.25" customHeight="1" x14ac:dyDescent="0.25">
      <c r="A447" s="33"/>
      <c r="B447" s="34"/>
      <c r="C447" s="34"/>
      <c r="D447" s="34"/>
      <c r="E447" s="34"/>
      <c r="F447" s="34"/>
      <c r="G447" s="34"/>
      <c r="H447" s="34"/>
      <c r="I447" s="34"/>
      <c r="J447" s="34"/>
      <c r="K447" s="35"/>
    </row>
    <row r="448" spans="1:11" ht="20.25" customHeight="1" x14ac:dyDescent="0.25">
      <c r="A448" s="523" t="s">
        <v>347</v>
      </c>
      <c r="B448" s="526"/>
      <c r="C448" s="526"/>
      <c r="D448" s="526"/>
      <c r="E448" s="526"/>
      <c r="F448" s="526"/>
      <c r="G448" s="526"/>
      <c r="H448" s="526"/>
      <c r="I448" s="526"/>
      <c r="J448" s="526"/>
      <c r="K448" s="527"/>
    </row>
    <row r="449" spans="1:11" ht="20.25" customHeight="1" x14ac:dyDescent="0.25">
      <c r="A449" s="33"/>
      <c r="B449" s="34"/>
      <c r="C449" s="34"/>
      <c r="D449" s="34"/>
      <c r="E449" s="34"/>
      <c r="F449" s="34"/>
      <c r="G449" s="34"/>
      <c r="H449" s="34"/>
      <c r="I449" s="34"/>
      <c r="J449" s="34"/>
      <c r="K449" s="35"/>
    </row>
    <row r="450" spans="1:11" ht="20.25" customHeight="1" x14ac:dyDescent="0.25">
      <c r="A450" s="491"/>
      <c r="B450" s="492"/>
      <c r="C450" s="492"/>
      <c r="D450" s="492"/>
      <c r="E450" s="492"/>
      <c r="F450" s="492"/>
      <c r="G450" s="492"/>
      <c r="H450" s="492"/>
      <c r="I450" s="492"/>
      <c r="J450" s="492"/>
      <c r="K450" s="493"/>
    </row>
    <row r="451" spans="1:11" ht="20.25" customHeight="1" x14ac:dyDescent="0.25">
      <c r="A451" s="103"/>
      <c r="B451" s="77"/>
      <c r="C451" s="77"/>
      <c r="D451" s="77"/>
      <c r="E451" s="77"/>
      <c r="F451" s="77"/>
      <c r="G451" s="77"/>
      <c r="H451" s="77"/>
      <c r="I451" s="77"/>
      <c r="J451" s="77"/>
      <c r="K451" s="104"/>
    </row>
    <row r="452" spans="1:11" ht="34.5" customHeight="1" x14ac:dyDescent="0.25">
      <c r="A452" s="522" t="s">
        <v>280</v>
      </c>
      <c r="B452" s="524" t="s">
        <v>177</v>
      </c>
      <c r="C452" s="524"/>
      <c r="D452" s="524"/>
      <c r="E452" s="524"/>
      <c r="F452" s="524"/>
      <c r="G452" s="525"/>
      <c r="H452" s="528" t="s">
        <v>348</v>
      </c>
      <c r="I452" s="529"/>
      <c r="J452" s="529"/>
      <c r="K452" s="530"/>
    </row>
    <row r="453" spans="1:11" ht="20.25" customHeight="1" x14ac:dyDescent="0.25">
      <c r="A453" s="523"/>
      <c r="B453" s="526"/>
      <c r="C453" s="526"/>
      <c r="D453" s="526"/>
      <c r="E453" s="526"/>
      <c r="F453" s="526"/>
      <c r="G453" s="527"/>
      <c r="H453" s="515" t="s">
        <v>282</v>
      </c>
      <c r="I453" s="515"/>
      <c r="J453" s="515" t="s">
        <v>283</v>
      </c>
      <c r="K453" s="515"/>
    </row>
    <row r="454" spans="1:11" ht="20.25" customHeight="1" x14ac:dyDescent="0.25">
      <c r="A454" s="531" t="s">
        <v>349</v>
      </c>
      <c r="B454" s="532"/>
      <c r="C454" s="532"/>
      <c r="D454" s="532"/>
      <c r="E454" s="532"/>
      <c r="F454" s="532"/>
      <c r="G454" s="532"/>
      <c r="H454" s="532"/>
      <c r="I454" s="532"/>
      <c r="J454" s="532"/>
      <c r="K454" s="533"/>
    </row>
    <row r="455" spans="1:11" ht="20.25" customHeight="1" x14ac:dyDescent="0.25">
      <c r="A455" s="82">
        <v>1</v>
      </c>
      <c r="B455" s="369" t="s">
        <v>350</v>
      </c>
      <c r="C455" s="369"/>
      <c r="D455" s="369"/>
      <c r="E455" s="369"/>
      <c r="F455" s="369"/>
      <c r="G455" s="369"/>
      <c r="H455" s="453"/>
      <c r="I455" s="453"/>
      <c r="J455" s="453"/>
      <c r="K455" s="453"/>
    </row>
    <row r="456" spans="1:11" ht="26.25" customHeight="1" x14ac:dyDescent="0.25">
      <c r="A456" s="82">
        <v>2</v>
      </c>
      <c r="B456" s="368" t="s">
        <v>351</v>
      </c>
      <c r="C456" s="369"/>
      <c r="D456" s="369"/>
      <c r="E456" s="369"/>
      <c r="F456" s="369"/>
      <c r="G456" s="369"/>
      <c r="H456" s="453"/>
      <c r="I456" s="453"/>
      <c r="J456" s="453"/>
      <c r="K456" s="453"/>
    </row>
    <row r="457" spans="1:11" ht="20.25" customHeight="1" x14ac:dyDescent="0.25">
      <c r="A457" s="82">
        <v>3</v>
      </c>
      <c r="B457" s="369" t="s">
        <v>352</v>
      </c>
      <c r="C457" s="369"/>
      <c r="D457" s="369"/>
      <c r="E457" s="369"/>
      <c r="F457" s="369"/>
      <c r="G457" s="369"/>
      <c r="H457" s="453"/>
      <c r="I457" s="453"/>
      <c r="J457" s="453"/>
      <c r="K457" s="453"/>
    </row>
    <row r="458" spans="1:11" ht="20.25" customHeight="1" x14ac:dyDescent="0.25">
      <c r="A458" s="82">
        <v>4</v>
      </c>
      <c r="B458" s="369" t="s">
        <v>353</v>
      </c>
      <c r="C458" s="369"/>
      <c r="D458" s="369"/>
      <c r="E458" s="369"/>
      <c r="F458" s="369"/>
      <c r="G458" s="369"/>
      <c r="H458" s="453"/>
      <c r="I458" s="453"/>
      <c r="J458" s="453"/>
      <c r="K458" s="453"/>
    </row>
    <row r="459" spans="1:11" ht="20.25" customHeight="1" x14ac:dyDescent="0.25">
      <c r="A459" s="82">
        <v>5</v>
      </c>
      <c r="B459" s="369" t="s">
        <v>354</v>
      </c>
      <c r="C459" s="369"/>
      <c r="D459" s="369"/>
      <c r="E459" s="369"/>
      <c r="F459" s="369"/>
      <c r="G459" s="369"/>
      <c r="H459" s="453"/>
      <c r="I459" s="453"/>
      <c r="J459" s="453"/>
      <c r="K459" s="453"/>
    </row>
    <row r="460" spans="1:11" ht="20.25" customHeight="1" x14ac:dyDescent="0.25">
      <c r="A460" s="82">
        <v>6</v>
      </c>
      <c r="B460" s="369" t="s">
        <v>355</v>
      </c>
      <c r="C460" s="369"/>
      <c r="D460" s="369"/>
      <c r="E460" s="369"/>
      <c r="F460" s="369"/>
      <c r="G460" s="369"/>
      <c r="H460" s="453"/>
      <c r="I460" s="453"/>
      <c r="J460" s="453"/>
      <c r="K460" s="453"/>
    </row>
    <row r="461" spans="1:11" ht="20.25" customHeight="1" x14ac:dyDescent="0.25">
      <c r="A461" s="82">
        <v>7</v>
      </c>
      <c r="B461" s="369" t="s">
        <v>356</v>
      </c>
      <c r="C461" s="369"/>
      <c r="D461" s="369"/>
      <c r="E461" s="369"/>
      <c r="F461" s="369"/>
      <c r="G461" s="369"/>
      <c r="H461" s="453"/>
      <c r="I461" s="453"/>
      <c r="J461" s="453"/>
      <c r="K461" s="453"/>
    </row>
    <row r="462" spans="1:11" ht="20.25" customHeight="1" x14ac:dyDescent="0.25">
      <c r="A462" s="82">
        <v>8</v>
      </c>
      <c r="B462" s="369" t="s">
        <v>357</v>
      </c>
      <c r="C462" s="369"/>
      <c r="D462" s="369"/>
      <c r="E462" s="369"/>
      <c r="F462" s="369"/>
      <c r="G462" s="369"/>
      <c r="H462" s="453"/>
      <c r="I462" s="453"/>
      <c r="J462" s="453"/>
      <c r="K462" s="453"/>
    </row>
    <row r="463" spans="1:11" ht="20.25" customHeight="1" x14ac:dyDescent="0.25">
      <c r="A463" s="59"/>
      <c r="B463" s="536" t="s">
        <v>358</v>
      </c>
      <c r="C463" s="536"/>
      <c r="D463" s="536"/>
      <c r="E463" s="536"/>
      <c r="F463" s="536"/>
      <c r="G463" s="536"/>
      <c r="H463" s="501">
        <f>SUM(H455:I462)</f>
        <v>0</v>
      </c>
      <c r="I463" s="501"/>
      <c r="J463" s="501">
        <f>SUM(J455:K462)</f>
        <v>0</v>
      </c>
      <c r="K463" s="501"/>
    </row>
    <row r="464" spans="1:11" ht="20.25" customHeight="1" x14ac:dyDescent="0.25">
      <c r="A464" s="538" t="s">
        <v>359</v>
      </c>
      <c r="B464" s="539"/>
      <c r="C464" s="539"/>
      <c r="D464" s="539"/>
      <c r="E464" s="539"/>
      <c r="F464" s="539"/>
      <c r="G464" s="539"/>
      <c r="H464" s="539"/>
      <c r="I464" s="539"/>
      <c r="J464" s="539"/>
      <c r="K464" s="540"/>
    </row>
    <row r="465" spans="1:11" ht="20.25" customHeight="1" x14ac:dyDescent="0.25">
      <c r="A465" s="83">
        <v>9</v>
      </c>
      <c r="B465" s="369" t="s">
        <v>360</v>
      </c>
      <c r="C465" s="369"/>
      <c r="D465" s="369"/>
      <c r="E465" s="369"/>
      <c r="F465" s="369"/>
      <c r="G465" s="369"/>
      <c r="H465" s="453"/>
      <c r="I465" s="453"/>
      <c r="J465" s="453"/>
      <c r="K465" s="453"/>
    </row>
    <row r="466" spans="1:11" ht="20.25" customHeight="1" x14ac:dyDescent="0.25">
      <c r="A466" s="59"/>
      <c r="B466" s="536" t="s">
        <v>361</v>
      </c>
      <c r="C466" s="536"/>
      <c r="D466" s="536"/>
      <c r="E466" s="536"/>
      <c r="F466" s="536"/>
      <c r="G466" s="536"/>
      <c r="H466" s="537">
        <f>H465</f>
        <v>0</v>
      </c>
      <c r="I466" s="537"/>
      <c r="J466" s="537">
        <f>J465</f>
        <v>0</v>
      </c>
      <c r="K466" s="537"/>
    </row>
    <row r="467" spans="1:11" ht="20.25" customHeight="1" x14ac:dyDescent="0.25">
      <c r="A467" s="531" t="s">
        <v>362</v>
      </c>
      <c r="B467" s="532"/>
      <c r="C467" s="532"/>
      <c r="D467" s="532"/>
      <c r="E467" s="532"/>
      <c r="F467" s="532"/>
      <c r="G467" s="532"/>
      <c r="H467" s="532"/>
      <c r="I467" s="532"/>
      <c r="J467" s="532"/>
      <c r="K467" s="533"/>
    </row>
    <row r="468" spans="1:11" ht="20.25" customHeight="1" x14ac:dyDescent="0.25">
      <c r="A468" s="82">
        <v>10</v>
      </c>
      <c r="B468" s="369" t="s">
        <v>364</v>
      </c>
      <c r="C468" s="369"/>
      <c r="D468" s="369"/>
      <c r="E468" s="369"/>
      <c r="F468" s="369"/>
      <c r="G468" s="369"/>
      <c r="H468" s="453"/>
      <c r="I468" s="453"/>
      <c r="J468" s="453"/>
      <c r="K468" s="453"/>
    </row>
    <row r="469" spans="1:11" ht="28.5" customHeight="1" x14ac:dyDescent="0.25">
      <c r="A469" s="82">
        <v>11</v>
      </c>
      <c r="B469" s="368" t="s">
        <v>365</v>
      </c>
      <c r="C469" s="369"/>
      <c r="D469" s="369"/>
      <c r="E469" s="369"/>
      <c r="F469" s="369"/>
      <c r="G469" s="369"/>
      <c r="H469" s="453"/>
      <c r="I469" s="453"/>
      <c r="J469" s="453"/>
      <c r="K469" s="453"/>
    </row>
    <row r="470" spans="1:11" ht="20.25" customHeight="1" x14ac:dyDescent="0.25">
      <c r="A470" s="82">
        <v>12</v>
      </c>
      <c r="B470" s="369" t="s">
        <v>366</v>
      </c>
      <c r="C470" s="369"/>
      <c r="D470" s="369"/>
      <c r="E470" s="369"/>
      <c r="F470" s="369"/>
      <c r="G470" s="369"/>
      <c r="H470" s="453"/>
      <c r="I470" s="453"/>
      <c r="J470" s="453"/>
      <c r="K470" s="453"/>
    </row>
    <row r="471" spans="1:11" ht="20.25" customHeight="1" x14ac:dyDescent="0.25">
      <c r="A471" s="59"/>
      <c r="B471" s="536" t="s">
        <v>363</v>
      </c>
      <c r="C471" s="536"/>
      <c r="D471" s="536"/>
      <c r="E471" s="536"/>
      <c r="F471" s="536"/>
      <c r="G471" s="536"/>
      <c r="H471" s="537">
        <f>SUM(H468:I470)</f>
        <v>0</v>
      </c>
      <c r="I471" s="537"/>
      <c r="J471" s="537">
        <f>SUM(J468:K470)</f>
        <v>0</v>
      </c>
      <c r="K471" s="537"/>
    </row>
    <row r="472" spans="1:11" ht="20.25" customHeight="1" x14ac:dyDescent="0.25">
      <c r="A472" s="528" t="s">
        <v>367</v>
      </c>
      <c r="B472" s="529"/>
      <c r="C472" s="529"/>
      <c r="D472" s="529"/>
      <c r="E472" s="529"/>
      <c r="F472" s="529"/>
      <c r="G472" s="530"/>
      <c r="H472" s="502">
        <f>H463+H466+H471</f>
        <v>0</v>
      </c>
      <c r="I472" s="503"/>
      <c r="J472" s="502">
        <f>J463+J466+J471</f>
        <v>0</v>
      </c>
      <c r="K472" s="503"/>
    </row>
    <row r="473" spans="1:11" ht="34.5" customHeight="1" x14ac:dyDescent="0.25">
      <c r="A473" s="528" t="s">
        <v>368</v>
      </c>
      <c r="B473" s="529"/>
      <c r="C473" s="529"/>
      <c r="D473" s="529"/>
      <c r="E473" s="529"/>
      <c r="F473" s="529"/>
      <c r="G473" s="530"/>
      <c r="H473" s="511"/>
      <c r="I473" s="512"/>
      <c r="J473" s="511"/>
      <c r="K473" s="512"/>
    </row>
    <row r="474" spans="1:11" ht="20.25" customHeight="1" x14ac:dyDescent="0.25">
      <c r="A474" s="541" t="s">
        <v>369</v>
      </c>
      <c r="B474" s="542"/>
      <c r="C474" s="542"/>
      <c r="D474" s="542"/>
      <c r="E474" s="542"/>
      <c r="F474" s="542"/>
      <c r="G474" s="543"/>
      <c r="H474" s="502">
        <f>H473+H472+J472+J473</f>
        <v>0</v>
      </c>
      <c r="I474" s="506"/>
      <c r="J474" s="506"/>
      <c r="K474" s="503"/>
    </row>
    <row r="475" spans="1:11" ht="20.25" customHeight="1" x14ac:dyDescent="0.25">
      <c r="A475" t="s">
        <v>370</v>
      </c>
    </row>
    <row r="478" spans="1:11" ht="20.25" customHeight="1" x14ac:dyDescent="0.25">
      <c r="I478" s="490" t="s">
        <v>346</v>
      </c>
      <c r="J478" s="490"/>
      <c r="K478" s="490"/>
    </row>
    <row r="480" spans="1:11" ht="20.25" customHeight="1" x14ac:dyDescent="0.25">
      <c r="A480" s="471" t="s">
        <v>266</v>
      </c>
      <c r="B480" s="472"/>
      <c r="C480" s="472"/>
      <c r="D480" s="472"/>
      <c r="E480" s="472"/>
      <c r="F480" s="472"/>
      <c r="G480" s="472"/>
      <c r="H480" s="472"/>
      <c r="I480" s="472"/>
      <c r="J480" s="472"/>
      <c r="K480" s="473"/>
    </row>
    <row r="481" spans="1:11" ht="20.25" customHeight="1" x14ac:dyDescent="0.25">
      <c r="A481" s="226" t="s">
        <v>0</v>
      </c>
      <c r="B481" s="227"/>
      <c r="C481" s="227"/>
      <c r="D481" s="227"/>
      <c r="E481" s="227"/>
      <c r="F481" s="227"/>
      <c r="G481" s="227"/>
      <c r="H481" s="227"/>
      <c r="I481" s="227"/>
      <c r="J481" s="227"/>
      <c r="K481" s="228"/>
    </row>
    <row r="482" spans="1:11" ht="20.25" customHeight="1" x14ac:dyDescent="0.25">
      <c r="A482" s="33"/>
      <c r="B482" s="34"/>
      <c r="C482" s="34"/>
      <c r="D482" s="34"/>
      <c r="E482" s="34"/>
      <c r="F482" s="34"/>
      <c r="G482" s="34"/>
      <c r="H482" s="34"/>
      <c r="I482" s="34"/>
      <c r="J482" s="34"/>
      <c r="K482" s="35"/>
    </row>
    <row r="483" spans="1:11" ht="20.25" customHeight="1" x14ac:dyDescent="0.25">
      <c r="A483" s="523" t="s">
        <v>347</v>
      </c>
      <c r="B483" s="526"/>
      <c r="C483" s="526"/>
      <c r="D483" s="526"/>
      <c r="E483" s="526"/>
      <c r="F483" s="526"/>
      <c r="G483" s="526"/>
      <c r="H483" s="526"/>
      <c r="I483" s="526"/>
      <c r="J483" s="526"/>
      <c r="K483" s="527"/>
    </row>
    <row r="484" spans="1:11" ht="20.25" customHeight="1" x14ac:dyDescent="0.25">
      <c r="A484" s="33"/>
      <c r="B484" s="34"/>
      <c r="C484" s="34"/>
      <c r="D484" s="34"/>
      <c r="E484" s="34"/>
      <c r="F484" s="34"/>
      <c r="G484" s="34"/>
      <c r="H484" s="34"/>
      <c r="I484" s="34"/>
      <c r="J484" s="34"/>
      <c r="K484" s="35"/>
    </row>
    <row r="485" spans="1:11" ht="20.25" customHeight="1" x14ac:dyDescent="0.25">
      <c r="A485" s="491"/>
      <c r="B485" s="492"/>
      <c r="C485" s="492"/>
      <c r="D485" s="492"/>
      <c r="E485" s="492"/>
      <c r="F485" s="492"/>
      <c r="G485" s="492"/>
      <c r="H485" s="492"/>
      <c r="I485" s="492"/>
      <c r="J485" s="492"/>
      <c r="K485" s="493"/>
    </row>
    <row r="486" spans="1:11" ht="20.25" customHeight="1" x14ac:dyDescent="0.25">
      <c r="A486" s="103"/>
      <c r="B486" s="77"/>
      <c r="C486" s="77"/>
      <c r="D486" s="77"/>
      <c r="E486" s="77"/>
      <c r="F486" s="77"/>
      <c r="G486" s="77"/>
      <c r="H486" s="77"/>
      <c r="I486" s="77"/>
      <c r="J486" s="77"/>
      <c r="K486" s="104"/>
    </row>
    <row r="487" spans="1:11" ht="30" customHeight="1" x14ac:dyDescent="0.25">
      <c r="A487" s="522" t="s">
        <v>280</v>
      </c>
      <c r="B487" s="524" t="s">
        <v>177</v>
      </c>
      <c r="C487" s="524"/>
      <c r="D487" s="524"/>
      <c r="E487" s="524"/>
      <c r="F487" s="524"/>
      <c r="G487" s="525"/>
      <c r="H487" s="528" t="s">
        <v>348</v>
      </c>
      <c r="I487" s="529"/>
      <c r="J487" s="529"/>
      <c r="K487" s="530"/>
    </row>
    <row r="488" spans="1:11" ht="20.25" customHeight="1" x14ac:dyDescent="0.25">
      <c r="A488" s="523"/>
      <c r="B488" s="526"/>
      <c r="C488" s="526"/>
      <c r="D488" s="526"/>
      <c r="E488" s="526"/>
      <c r="F488" s="526"/>
      <c r="G488" s="527"/>
      <c r="H488" s="515" t="s">
        <v>282</v>
      </c>
      <c r="I488" s="515"/>
      <c r="J488" s="515" t="s">
        <v>283</v>
      </c>
      <c r="K488" s="515"/>
    </row>
    <row r="489" spans="1:11" ht="20.25" customHeight="1" x14ac:dyDescent="0.25">
      <c r="A489" s="531" t="s">
        <v>349</v>
      </c>
      <c r="B489" s="532"/>
      <c r="C489" s="532"/>
      <c r="D489" s="532"/>
      <c r="E489" s="532"/>
      <c r="F489" s="532"/>
      <c r="G489" s="532"/>
      <c r="H489" s="532"/>
      <c r="I489" s="532"/>
      <c r="J489" s="532"/>
      <c r="K489" s="533"/>
    </row>
    <row r="490" spans="1:11" ht="20.25" customHeight="1" x14ac:dyDescent="0.25">
      <c r="A490" s="82">
        <v>1</v>
      </c>
      <c r="B490" s="369" t="s">
        <v>350</v>
      </c>
      <c r="C490" s="369"/>
      <c r="D490" s="369"/>
      <c r="E490" s="369"/>
      <c r="F490" s="369"/>
      <c r="G490" s="369"/>
      <c r="H490" s="453"/>
      <c r="I490" s="453"/>
      <c r="J490" s="453"/>
      <c r="K490" s="453"/>
    </row>
    <row r="491" spans="1:11" ht="33.75" customHeight="1" x14ac:dyDescent="0.25">
      <c r="A491" s="82">
        <v>2</v>
      </c>
      <c r="B491" s="368" t="s">
        <v>351</v>
      </c>
      <c r="C491" s="369"/>
      <c r="D491" s="369"/>
      <c r="E491" s="369"/>
      <c r="F491" s="369"/>
      <c r="G491" s="369"/>
      <c r="H491" s="453"/>
      <c r="I491" s="453"/>
      <c r="J491" s="453"/>
      <c r="K491" s="453"/>
    </row>
    <row r="492" spans="1:11" ht="20.25" customHeight="1" x14ac:dyDescent="0.25">
      <c r="A492" s="82">
        <v>3</v>
      </c>
      <c r="B492" s="369" t="s">
        <v>352</v>
      </c>
      <c r="C492" s="369"/>
      <c r="D492" s="369"/>
      <c r="E492" s="369"/>
      <c r="F492" s="369"/>
      <c r="G492" s="369"/>
      <c r="H492" s="453"/>
      <c r="I492" s="453"/>
      <c r="J492" s="453"/>
      <c r="K492" s="453"/>
    </row>
    <row r="493" spans="1:11" ht="20.25" customHeight="1" x14ac:dyDescent="0.25">
      <c r="A493" s="82">
        <v>4</v>
      </c>
      <c r="B493" s="369" t="s">
        <v>353</v>
      </c>
      <c r="C493" s="369"/>
      <c r="D493" s="369"/>
      <c r="E493" s="369"/>
      <c r="F493" s="369"/>
      <c r="G493" s="369"/>
      <c r="H493" s="453"/>
      <c r="I493" s="453"/>
      <c r="J493" s="453"/>
      <c r="K493" s="453"/>
    </row>
    <row r="494" spans="1:11" ht="20.25" customHeight="1" x14ac:dyDescent="0.25">
      <c r="A494" s="82">
        <v>5</v>
      </c>
      <c r="B494" s="369" t="s">
        <v>354</v>
      </c>
      <c r="C494" s="369"/>
      <c r="D494" s="369"/>
      <c r="E494" s="369"/>
      <c r="F494" s="369"/>
      <c r="G494" s="369"/>
      <c r="H494" s="453"/>
      <c r="I494" s="453"/>
      <c r="J494" s="453"/>
      <c r="K494" s="453"/>
    </row>
    <row r="495" spans="1:11" ht="20.25" customHeight="1" x14ac:dyDescent="0.25">
      <c r="A495" s="82">
        <v>6</v>
      </c>
      <c r="B495" s="369" t="s">
        <v>355</v>
      </c>
      <c r="C495" s="369"/>
      <c r="D495" s="369"/>
      <c r="E495" s="369"/>
      <c r="F495" s="369"/>
      <c r="G495" s="369"/>
      <c r="H495" s="453"/>
      <c r="I495" s="453"/>
      <c r="J495" s="453"/>
      <c r="K495" s="453"/>
    </row>
    <row r="496" spans="1:11" ht="20.25" customHeight="1" x14ac:dyDescent="0.25">
      <c r="A496" s="82">
        <v>7</v>
      </c>
      <c r="B496" s="369" t="s">
        <v>356</v>
      </c>
      <c r="C496" s="369"/>
      <c r="D496" s="369"/>
      <c r="E496" s="369"/>
      <c r="F496" s="369"/>
      <c r="G496" s="369"/>
      <c r="H496" s="453"/>
      <c r="I496" s="453"/>
      <c r="J496" s="453"/>
      <c r="K496" s="453"/>
    </row>
    <row r="497" spans="1:11" ht="20.25" customHeight="1" x14ac:dyDescent="0.25">
      <c r="A497" s="82">
        <v>8</v>
      </c>
      <c r="B497" s="369" t="s">
        <v>357</v>
      </c>
      <c r="C497" s="369"/>
      <c r="D497" s="369"/>
      <c r="E497" s="369"/>
      <c r="F497" s="369"/>
      <c r="G497" s="369"/>
      <c r="H497" s="453"/>
      <c r="I497" s="453"/>
      <c r="J497" s="453"/>
      <c r="K497" s="453"/>
    </row>
    <row r="498" spans="1:11" ht="20.25" customHeight="1" x14ac:dyDescent="0.25">
      <c r="A498" s="59"/>
      <c r="B498" s="536" t="s">
        <v>358</v>
      </c>
      <c r="C498" s="536"/>
      <c r="D498" s="536"/>
      <c r="E498" s="536"/>
      <c r="F498" s="536"/>
      <c r="G498" s="536"/>
      <c r="H498" s="501">
        <f>SUM(H490:I497)</f>
        <v>0</v>
      </c>
      <c r="I498" s="501"/>
      <c r="J498" s="501">
        <f>SUM(J490:K497)</f>
        <v>0</v>
      </c>
      <c r="K498" s="501"/>
    </row>
    <row r="499" spans="1:11" ht="20.25" customHeight="1" x14ac:dyDescent="0.25">
      <c r="A499" s="538" t="s">
        <v>359</v>
      </c>
      <c r="B499" s="539"/>
      <c r="C499" s="539"/>
      <c r="D499" s="539"/>
      <c r="E499" s="539"/>
      <c r="F499" s="539"/>
      <c r="G499" s="539"/>
      <c r="H499" s="539"/>
      <c r="I499" s="539"/>
      <c r="J499" s="539"/>
      <c r="K499" s="540"/>
    </row>
    <row r="500" spans="1:11" ht="20.25" customHeight="1" x14ac:dyDescent="0.25">
      <c r="A500" s="83">
        <v>9</v>
      </c>
      <c r="B500" s="369" t="s">
        <v>360</v>
      </c>
      <c r="C500" s="369"/>
      <c r="D500" s="369"/>
      <c r="E500" s="369"/>
      <c r="F500" s="369"/>
      <c r="G500" s="369"/>
      <c r="H500" s="453"/>
      <c r="I500" s="453"/>
      <c r="J500" s="453"/>
      <c r="K500" s="453"/>
    </row>
    <row r="501" spans="1:11" ht="20.25" customHeight="1" x14ac:dyDescent="0.25">
      <c r="A501" s="59"/>
      <c r="B501" s="536" t="s">
        <v>361</v>
      </c>
      <c r="C501" s="536"/>
      <c r="D501" s="536"/>
      <c r="E501" s="536"/>
      <c r="F501" s="536"/>
      <c r="G501" s="536"/>
      <c r="H501" s="537">
        <f>H500</f>
        <v>0</v>
      </c>
      <c r="I501" s="537"/>
      <c r="J501" s="537">
        <f>J500</f>
        <v>0</v>
      </c>
      <c r="K501" s="537"/>
    </row>
    <row r="502" spans="1:11" ht="20.25" customHeight="1" x14ac:dyDescent="0.25">
      <c r="A502" s="531" t="s">
        <v>362</v>
      </c>
      <c r="B502" s="532"/>
      <c r="C502" s="532"/>
      <c r="D502" s="532"/>
      <c r="E502" s="532"/>
      <c r="F502" s="532"/>
      <c r="G502" s="532"/>
      <c r="H502" s="532"/>
      <c r="I502" s="532"/>
      <c r="J502" s="532"/>
      <c r="K502" s="533"/>
    </row>
    <row r="503" spans="1:11" ht="20.25" customHeight="1" x14ac:dyDescent="0.25">
      <c r="A503" s="82">
        <v>10</v>
      </c>
      <c r="B503" s="369" t="s">
        <v>364</v>
      </c>
      <c r="C503" s="369"/>
      <c r="D503" s="369"/>
      <c r="E503" s="369"/>
      <c r="F503" s="369"/>
      <c r="G503" s="369"/>
      <c r="H503" s="453"/>
      <c r="I503" s="453"/>
      <c r="J503" s="453"/>
      <c r="K503" s="453"/>
    </row>
    <row r="504" spans="1:11" ht="30" customHeight="1" x14ac:dyDescent="0.25">
      <c r="A504" s="82">
        <v>11</v>
      </c>
      <c r="B504" s="368" t="s">
        <v>365</v>
      </c>
      <c r="C504" s="369"/>
      <c r="D504" s="369"/>
      <c r="E504" s="369"/>
      <c r="F504" s="369"/>
      <c r="G504" s="369"/>
      <c r="H504" s="453"/>
      <c r="I504" s="453"/>
      <c r="J504" s="453"/>
      <c r="K504" s="453"/>
    </row>
    <row r="505" spans="1:11" ht="20.25" customHeight="1" x14ac:dyDescent="0.25">
      <c r="A505" s="82">
        <v>12</v>
      </c>
      <c r="B505" s="369" t="s">
        <v>366</v>
      </c>
      <c r="C505" s="369"/>
      <c r="D505" s="369"/>
      <c r="E505" s="369"/>
      <c r="F505" s="369"/>
      <c r="G505" s="369"/>
      <c r="H505" s="453"/>
      <c r="I505" s="453"/>
      <c r="J505" s="453"/>
      <c r="K505" s="453"/>
    </row>
    <row r="506" spans="1:11" ht="20.25" customHeight="1" x14ac:dyDescent="0.25">
      <c r="A506" s="59"/>
      <c r="B506" s="536" t="s">
        <v>363</v>
      </c>
      <c r="C506" s="536"/>
      <c r="D506" s="536"/>
      <c r="E506" s="536"/>
      <c r="F506" s="536"/>
      <c r="G506" s="536"/>
      <c r="H506" s="537">
        <f>SUM(H503:I505)</f>
        <v>0</v>
      </c>
      <c r="I506" s="537"/>
      <c r="J506" s="537">
        <f>SUM(J503:K505)</f>
        <v>0</v>
      </c>
      <c r="K506" s="537"/>
    </row>
    <row r="507" spans="1:11" ht="20.25" customHeight="1" x14ac:dyDescent="0.25">
      <c r="A507" s="528" t="s">
        <v>367</v>
      </c>
      <c r="B507" s="529"/>
      <c r="C507" s="529"/>
      <c r="D507" s="529"/>
      <c r="E507" s="529"/>
      <c r="F507" s="529"/>
      <c r="G507" s="530"/>
      <c r="H507" s="502">
        <f>H498+H501+H506</f>
        <v>0</v>
      </c>
      <c r="I507" s="503"/>
      <c r="J507" s="502">
        <f>J498+J501+J506</f>
        <v>0</v>
      </c>
      <c r="K507" s="503"/>
    </row>
    <row r="508" spans="1:11" ht="30.75" customHeight="1" x14ac:dyDescent="0.25">
      <c r="A508" s="528" t="s">
        <v>368</v>
      </c>
      <c r="B508" s="529"/>
      <c r="C508" s="529"/>
      <c r="D508" s="529"/>
      <c r="E508" s="529"/>
      <c r="F508" s="529"/>
      <c r="G508" s="530"/>
      <c r="H508" s="511"/>
      <c r="I508" s="512"/>
      <c r="J508" s="511"/>
      <c r="K508" s="512"/>
    </row>
    <row r="509" spans="1:11" ht="20.25" customHeight="1" x14ac:dyDescent="0.25">
      <c r="A509" s="541" t="s">
        <v>369</v>
      </c>
      <c r="B509" s="542"/>
      <c r="C509" s="542"/>
      <c r="D509" s="542"/>
      <c r="E509" s="542"/>
      <c r="F509" s="542"/>
      <c r="G509" s="543"/>
      <c r="H509" s="502">
        <f>H508+H507+J507+J508</f>
        <v>0</v>
      </c>
      <c r="I509" s="506"/>
      <c r="J509" s="506"/>
      <c r="K509" s="503"/>
    </row>
    <row r="510" spans="1:11" ht="20.25" customHeight="1" x14ac:dyDescent="0.25">
      <c r="A510" t="s">
        <v>370</v>
      </c>
    </row>
    <row r="512" spans="1:11" ht="20.25" customHeight="1" x14ac:dyDescent="0.25">
      <c r="I512" s="490" t="s">
        <v>346</v>
      </c>
      <c r="J512" s="490"/>
      <c r="K512" s="490"/>
    </row>
    <row r="514" spans="1:11" ht="20.25" customHeight="1" x14ac:dyDescent="0.25">
      <c r="A514" s="471" t="s">
        <v>266</v>
      </c>
      <c r="B514" s="472"/>
      <c r="C514" s="472"/>
      <c r="D514" s="472"/>
      <c r="E514" s="472"/>
      <c r="F514" s="472"/>
      <c r="G514" s="472"/>
      <c r="H514" s="472"/>
      <c r="I514" s="472"/>
      <c r="J514" s="472"/>
      <c r="K514" s="473"/>
    </row>
    <row r="515" spans="1:11" ht="20.25" customHeight="1" x14ac:dyDescent="0.25">
      <c r="A515" s="226" t="s">
        <v>0</v>
      </c>
      <c r="B515" s="227"/>
      <c r="C515" s="227"/>
      <c r="D515" s="227"/>
      <c r="E515" s="227"/>
      <c r="F515" s="227"/>
      <c r="G515" s="227"/>
      <c r="H515" s="227"/>
      <c r="I515" s="227"/>
      <c r="J515" s="227"/>
      <c r="K515" s="228"/>
    </row>
    <row r="516" spans="1:11" ht="20.25" customHeight="1" x14ac:dyDescent="0.25">
      <c r="A516" s="33"/>
      <c r="B516" s="34"/>
      <c r="C516" s="34"/>
      <c r="D516" s="34"/>
      <c r="E516" s="34"/>
      <c r="F516" s="34"/>
      <c r="G516" s="34"/>
      <c r="H516" s="34"/>
      <c r="I516" s="34"/>
      <c r="J516" s="34"/>
      <c r="K516" s="35"/>
    </row>
    <row r="517" spans="1:11" ht="20.25" customHeight="1" x14ac:dyDescent="0.25">
      <c r="A517" s="523" t="s">
        <v>347</v>
      </c>
      <c r="B517" s="526"/>
      <c r="C517" s="526"/>
      <c r="D517" s="526"/>
      <c r="E517" s="526"/>
      <c r="F517" s="526"/>
      <c r="G517" s="526"/>
      <c r="H517" s="526"/>
      <c r="I517" s="526"/>
      <c r="J517" s="526"/>
      <c r="K517" s="527"/>
    </row>
    <row r="518" spans="1:11" ht="20.25" customHeight="1" x14ac:dyDescent="0.25">
      <c r="A518" s="33"/>
      <c r="B518" s="34"/>
      <c r="C518" s="34"/>
      <c r="D518" s="34"/>
      <c r="E518" s="34"/>
      <c r="F518" s="34"/>
      <c r="G518" s="34"/>
      <c r="H518" s="34"/>
      <c r="I518" s="34"/>
      <c r="J518" s="34"/>
      <c r="K518" s="35"/>
    </row>
    <row r="519" spans="1:11" ht="20.25" customHeight="1" x14ac:dyDescent="0.25">
      <c r="A519" s="491"/>
      <c r="B519" s="492"/>
      <c r="C519" s="492"/>
      <c r="D519" s="492"/>
      <c r="E519" s="492"/>
      <c r="F519" s="492"/>
      <c r="G519" s="492"/>
      <c r="H519" s="492"/>
      <c r="I519" s="492"/>
      <c r="J519" s="492"/>
      <c r="K519" s="493"/>
    </row>
    <row r="520" spans="1:11" ht="20.25" customHeight="1" x14ac:dyDescent="0.25">
      <c r="A520" s="103"/>
      <c r="B520" s="77"/>
      <c r="C520" s="77"/>
      <c r="D520" s="77"/>
      <c r="E520" s="77"/>
      <c r="F520" s="77"/>
      <c r="G520" s="77"/>
      <c r="H520" s="77"/>
      <c r="I520" s="77"/>
      <c r="J520" s="77"/>
      <c r="K520" s="104"/>
    </row>
    <row r="521" spans="1:11" ht="31.5" customHeight="1" x14ac:dyDescent="0.25">
      <c r="A521" s="522" t="s">
        <v>280</v>
      </c>
      <c r="B521" s="524" t="s">
        <v>177</v>
      </c>
      <c r="C521" s="524"/>
      <c r="D521" s="524"/>
      <c r="E521" s="524"/>
      <c r="F521" s="524"/>
      <c r="G521" s="525"/>
      <c r="H521" s="528" t="s">
        <v>348</v>
      </c>
      <c r="I521" s="529"/>
      <c r="J521" s="529"/>
      <c r="K521" s="530"/>
    </row>
    <row r="522" spans="1:11" ht="20.25" customHeight="1" x14ac:dyDescent="0.25">
      <c r="A522" s="523"/>
      <c r="B522" s="526"/>
      <c r="C522" s="526"/>
      <c r="D522" s="526"/>
      <c r="E522" s="526"/>
      <c r="F522" s="526"/>
      <c r="G522" s="527"/>
      <c r="H522" s="515" t="s">
        <v>282</v>
      </c>
      <c r="I522" s="515"/>
      <c r="J522" s="515" t="s">
        <v>283</v>
      </c>
      <c r="K522" s="515"/>
    </row>
    <row r="523" spans="1:11" ht="20.25" customHeight="1" x14ac:dyDescent="0.25">
      <c r="A523" s="531" t="s">
        <v>349</v>
      </c>
      <c r="B523" s="532"/>
      <c r="C523" s="532"/>
      <c r="D523" s="532"/>
      <c r="E523" s="532"/>
      <c r="F523" s="532"/>
      <c r="G523" s="532"/>
      <c r="H523" s="532"/>
      <c r="I523" s="532"/>
      <c r="J523" s="532"/>
      <c r="K523" s="533"/>
    </row>
    <row r="524" spans="1:11" ht="20.25" customHeight="1" x14ac:dyDescent="0.25">
      <c r="A524" s="82">
        <v>1</v>
      </c>
      <c r="B524" s="369" t="s">
        <v>350</v>
      </c>
      <c r="C524" s="369"/>
      <c r="D524" s="369"/>
      <c r="E524" s="369"/>
      <c r="F524" s="369"/>
      <c r="G524" s="369"/>
      <c r="H524" s="453"/>
      <c r="I524" s="453"/>
      <c r="J524" s="453"/>
      <c r="K524" s="453"/>
    </row>
    <row r="525" spans="1:11" ht="33.75" customHeight="1" x14ac:dyDescent="0.25">
      <c r="A525" s="82">
        <v>2</v>
      </c>
      <c r="B525" s="368" t="s">
        <v>351</v>
      </c>
      <c r="C525" s="369"/>
      <c r="D525" s="369"/>
      <c r="E525" s="369"/>
      <c r="F525" s="369"/>
      <c r="G525" s="369"/>
      <c r="H525" s="453"/>
      <c r="I525" s="453"/>
      <c r="J525" s="453"/>
      <c r="K525" s="453"/>
    </row>
    <row r="526" spans="1:11" ht="20.25" customHeight="1" x14ac:dyDescent="0.25">
      <c r="A526" s="82">
        <v>3</v>
      </c>
      <c r="B526" s="369" t="s">
        <v>352</v>
      </c>
      <c r="C526" s="369"/>
      <c r="D526" s="369"/>
      <c r="E526" s="369"/>
      <c r="F526" s="369"/>
      <c r="G526" s="369"/>
      <c r="H526" s="453"/>
      <c r="I526" s="453"/>
      <c r="J526" s="453"/>
      <c r="K526" s="453"/>
    </row>
    <row r="527" spans="1:11" ht="20.25" customHeight="1" x14ac:dyDescent="0.25">
      <c r="A527" s="82">
        <v>4</v>
      </c>
      <c r="B527" s="369" t="s">
        <v>353</v>
      </c>
      <c r="C527" s="369"/>
      <c r="D527" s="369"/>
      <c r="E527" s="369"/>
      <c r="F527" s="369"/>
      <c r="G527" s="369"/>
      <c r="H527" s="453"/>
      <c r="I527" s="453"/>
      <c r="J527" s="453"/>
      <c r="K527" s="453"/>
    </row>
    <row r="528" spans="1:11" ht="20.25" customHeight="1" x14ac:dyDescent="0.25">
      <c r="A528" s="82">
        <v>5</v>
      </c>
      <c r="B528" s="369" t="s">
        <v>354</v>
      </c>
      <c r="C528" s="369"/>
      <c r="D528" s="369"/>
      <c r="E528" s="369"/>
      <c r="F528" s="369"/>
      <c r="G528" s="369"/>
      <c r="H528" s="453"/>
      <c r="I528" s="453"/>
      <c r="J528" s="453"/>
      <c r="K528" s="453"/>
    </row>
    <row r="529" spans="1:11" ht="20.25" customHeight="1" x14ac:dyDescent="0.25">
      <c r="A529" s="82">
        <v>6</v>
      </c>
      <c r="B529" s="369" t="s">
        <v>355</v>
      </c>
      <c r="C529" s="369"/>
      <c r="D529" s="369"/>
      <c r="E529" s="369"/>
      <c r="F529" s="369"/>
      <c r="G529" s="369"/>
      <c r="H529" s="453"/>
      <c r="I529" s="453"/>
      <c r="J529" s="453"/>
      <c r="K529" s="453"/>
    </row>
    <row r="530" spans="1:11" ht="20.25" customHeight="1" x14ac:dyDescent="0.25">
      <c r="A530" s="82">
        <v>7</v>
      </c>
      <c r="B530" s="369" t="s">
        <v>356</v>
      </c>
      <c r="C530" s="369"/>
      <c r="D530" s="369"/>
      <c r="E530" s="369"/>
      <c r="F530" s="369"/>
      <c r="G530" s="369"/>
      <c r="H530" s="453"/>
      <c r="I530" s="453"/>
      <c r="J530" s="453"/>
      <c r="K530" s="453"/>
    </row>
    <row r="531" spans="1:11" ht="20.25" customHeight="1" x14ac:dyDescent="0.25">
      <c r="A531" s="82">
        <v>8</v>
      </c>
      <c r="B531" s="369" t="s">
        <v>357</v>
      </c>
      <c r="C531" s="369"/>
      <c r="D531" s="369"/>
      <c r="E531" s="369"/>
      <c r="F531" s="369"/>
      <c r="G531" s="369"/>
      <c r="H531" s="453"/>
      <c r="I531" s="453"/>
      <c r="J531" s="453"/>
      <c r="K531" s="453"/>
    </row>
    <row r="532" spans="1:11" ht="20.25" customHeight="1" x14ac:dyDescent="0.25">
      <c r="A532" s="59"/>
      <c r="B532" s="536" t="s">
        <v>358</v>
      </c>
      <c r="C532" s="536"/>
      <c r="D532" s="536"/>
      <c r="E532" s="536"/>
      <c r="F532" s="536"/>
      <c r="G532" s="536"/>
      <c r="H532" s="501">
        <f>SUM(H524:I531)</f>
        <v>0</v>
      </c>
      <c r="I532" s="501"/>
      <c r="J532" s="501">
        <f>SUM(J524:K531)</f>
        <v>0</v>
      </c>
      <c r="K532" s="501"/>
    </row>
    <row r="533" spans="1:11" ht="20.25" customHeight="1" x14ac:dyDescent="0.25">
      <c r="A533" s="538" t="s">
        <v>359</v>
      </c>
      <c r="B533" s="539"/>
      <c r="C533" s="539"/>
      <c r="D533" s="539"/>
      <c r="E533" s="539"/>
      <c r="F533" s="539"/>
      <c r="G533" s="539"/>
      <c r="H533" s="539"/>
      <c r="I533" s="539"/>
      <c r="J533" s="539"/>
      <c r="K533" s="540"/>
    </row>
    <row r="534" spans="1:11" ht="20.25" customHeight="1" x14ac:dyDescent="0.25">
      <c r="A534" s="83">
        <v>9</v>
      </c>
      <c r="B534" s="369" t="s">
        <v>360</v>
      </c>
      <c r="C534" s="369"/>
      <c r="D534" s="369"/>
      <c r="E534" s="369"/>
      <c r="F534" s="369"/>
      <c r="G534" s="369"/>
      <c r="H534" s="453"/>
      <c r="I534" s="453"/>
      <c r="J534" s="453"/>
      <c r="K534" s="453"/>
    </row>
    <row r="535" spans="1:11" ht="20.25" customHeight="1" x14ac:dyDescent="0.25">
      <c r="A535" s="59"/>
      <c r="B535" s="536" t="s">
        <v>361</v>
      </c>
      <c r="C535" s="536"/>
      <c r="D535" s="536"/>
      <c r="E535" s="536"/>
      <c r="F535" s="536"/>
      <c r="G535" s="536"/>
      <c r="H535" s="537">
        <f>H534</f>
        <v>0</v>
      </c>
      <c r="I535" s="537"/>
      <c r="J535" s="537">
        <f>J534</f>
        <v>0</v>
      </c>
      <c r="K535" s="537"/>
    </row>
    <row r="536" spans="1:11" ht="20.25" customHeight="1" x14ac:dyDescent="0.25">
      <c r="A536" s="531" t="s">
        <v>362</v>
      </c>
      <c r="B536" s="532"/>
      <c r="C536" s="532"/>
      <c r="D536" s="532"/>
      <c r="E536" s="532"/>
      <c r="F536" s="532"/>
      <c r="G536" s="532"/>
      <c r="H536" s="532"/>
      <c r="I536" s="532"/>
      <c r="J536" s="532"/>
      <c r="K536" s="533"/>
    </row>
    <row r="537" spans="1:11" ht="20.25" customHeight="1" x14ac:dyDescent="0.25">
      <c r="A537" s="82">
        <v>10</v>
      </c>
      <c r="B537" s="369" t="s">
        <v>364</v>
      </c>
      <c r="C537" s="369"/>
      <c r="D537" s="369"/>
      <c r="E537" s="369"/>
      <c r="F537" s="369"/>
      <c r="G537" s="369"/>
      <c r="H537" s="453"/>
      <c r="I537" s="453"/>
      <c r="J537" s="453"/>
      <c r="K537" s="453"/>
    </row>
    <row r="538" spans="1:11" ht="29.25" customHeight="1" x14ac:dyDescent="0.25">
      <c r="A538" s="82">
        <v>11</v>
      </c>
      <c r="B538" s="368" t="s">
        <v>365</v>
      </c>
      <c r="C538" s="369"/>
      <c r="D538" s="369"/>
      <c r="E538" s="369"/>
      <c r="F538" s="369"/>
      <c r="G538" s="369"/>
      <c r="H538" s="453"/>
      <c r="I538" s="453"/>
      <c r="J538" s="453"/>
      <c r="K538" s="453"/>
    </row>
    <row r="539" spans="1:11" ht="20.25" customHeight="1" x14ac:dyDescent="0.25">
      <c r="A539" s="82">
        <v>12</v>
      </c>
      <c r="B539" s="369" t="s">
        <v>366</v>
      </c>
      <c r="C539" s="369"/>
      <c r="D539" s="369"/>
      <c r="E539" s="369"/>
      <c r="F539" s="369"/>
      <c r="G539" s="369"/>
      <c r="H539" s="453"/>
      <c r="I539" s="453"/>
      <c r="J539" s="453"/>
      <c r="K539" s="453"/>
    </row>
    <row r="540" spans="1:11" ht="20.25" customHeight="1" x14ac:dyDescent="0.25">
      <c r="A540" s="59"/>
      <c r="B540" s="536" t="s">
        <v>363</v>
      </c>
      <c r="C540" s="536"/>
      <c r="D540" s="536"/>
      <c r="E540" s="536"/>
      <c r="F540" s="536"/>
      <c r="G540" s="536"/>
      <c r="H540" s="537">
        <f>SUM(H537:I539)</f>
        <v>0</v>
      </c>
      <c r="I540" s="537"/>
      <c r="J540" s="537">
        <f>SUM(J537:K539)</f>
        <v>0</v>
      </c>
      <c r="K540" s="537"/>
    </row>
    <row r="541" spans="1:11" ht="20.25" customHeight="1" x14ac:dyDescent="0.25">
      <c r="A541" s="528" t="s">
        <v>367</v>
      </c>
      <c r="B541" s="529"/>
      <c r="C541" s="529"/>
      <c r="D541" s="529"/>
      <c r="E541" s="529"/>
      <c r="F541" s="529"/>
      <c r="G541" s="530"/>
      <c r="H541" s="502">
        <f>H532+H535+H540</f>
        <v>0</v>
      </c>
      <c r="I541" s="503"/>
      <c r="J541" s="502">
        <f>J532+J535+J540</f>
        <v>0</v>
      </c>
      <c r="K541" s="503"/>
    </row>
    <row r="542" spans="1:11" ht="33" customHeight="1" x14ac:dyDescent="0.25">
      <c r="A542" s="528" t="s">
        <v>368</v>
      </c>
      <c r="B542" s="529"/>
      <c r="C542" s="529"/>
      <c r="D542" s="529"/>
      <c r="E542" s="529"/>
      <c r="F542" s="529"/>
      <c r="G542" s="530"/>
      <c r="H542" s="511"/>
      <c r="I542" s="512"/>
      <c r="J542" s="511"/>
      <c r="K542" s="512"/>
    </row>
    <row r="543" spans="1:11" ht="20.25" customHeight="1" x14ac:dyDescent="0.25">
      <c r="A543" s="541" t="s">
        <v>369</v>
      </c>
      <c r="B543" s="542"/>
      <c r="C543" s="542"/>
      <c r="D543" s="542"/>
      <c r="E543" s="542"/>
      <c r="F543" s="542"/>
      <c r="G543" s="543"/>
      <c r="H543" s="502">
        <f>H542+H541+J541+J542</f>
        <v>0</v>
      </c>
      <c r="I543" s="506"/>
      <c r="J543" s="506"/>
      <c r="K543" s="503"/>
    </row>
    <row r="544" spans="1:11" ht="20.25" customHeight="1" x14ac:dyDescent="0.25">
      <c r="A544" t="s">
        <v>370</v>
      </c>
    </row>
  </sheetData>
  <sheetProtection password="9C59" sheet="1" objects="1" scenarios="1" selectLockedCells="1"/>
  <mergeCells count="1204">
    <mergeCell ref="B228:G228"/>
    <mergeCell ref="H228:I228"/>
    <mergeCell ref="J228:K228"/>
    <mergeCell ref="B232:G232"/>
    <mergeCell ref="B233:G233"/>
    <mergeCell ref="B234:G234"/>
    <mergeCell ref="H234:K234"/>
    <mergeCell ref="J232:K232"/>
    <mergeCell ref="J233:K233"/>
    <mergeCell ref="H232:I232"/>
    <mergeCell ref="H233:I233"/>
    <mergeCell ref="B225:K225"/>
    <mergeCell ref="B226:G226"/>
    <mergeCell ref="H226:I226"/>
    <mergeCell ref="J226:K226"/>
    <mergeCell ref="B227:G227"/>
    <mergeCell ref="H227:I227"/>
    <mergeCell ref="J227:K227"/>
    <mergeCell ref="B229:G229"/>
    <mergeCell ref="H229:I229"/>
    <mergeCell ref="J229:K229"/>
    <mergeCell ref="B230:G230"/>
    <mergeCell ref="H230:I230"/>
    <mergeCell ref="J230:K230"/>
    <mergeCell ref="B231:G231"/>
    <mergeCell ref="H231:I231"/>
    <mergeCell ref="J231:K231"/>
    <mergeCell ref="B222:G222"/>
    <mergeCell ref="H222:I222"/>
    <mergeCell ref="J222:K222"/>
    <mergeCell ref="B223:G223"/>
    <mergeCell ref="A208:A214"/>
    <mergeCell ref="B208:K208"/>
    <mergeCell ref="B209:I209"/>
    <mergeCell ref="J209:K209"/>
    <mergeCell ref="B210:K210"/>
    <mergeCell ref="B211:I211"/>
    <mergeCell ref="J211:K211"/>
    <mergeCell ref="B212:K212"/>
    <mergeCell ref="B213:I213"/>
    <mergeCell ref="J213:K213"/>
    <mergeCell ref="B214:I214"/>
    <mergeCell ref="J214:K214"/>
    <mergeCell ref="A215:K215"/>
    <mergeCell ref="B216:K216"/>
    <mergeCell ref="B217:G217"/>
    <mergeCell ref="H217:I217"/>
    <mergeCell ref="J217:K217"/>
    <mergeCell ref="B205:I205"/>
    <mergeCell ref="B203:I203"/>
    <mergeCell ref="B201:I201"/>
    <mergeCell ref="J206:K206"/>
    <mergeCell ref="A200:A206"/>
    <mergeCell ref="A207:K207"/>
    <mergeCell ref="B218:G218"/>
    <mergeCell ref="H218:I218"/>
    <mergeCell ref="J218:K218"/>
    <mergeCell ref="B219:G219"/>
    <mergeCell ref="H219:I219"/>
    <mergeCell ref="J219:K219"/>
    <mergeCell ref="B220:G220"/>
    <mergeCell ref="H220:I220"/>
    <mergeCell ref="J220:K220"/>
    <mergeCell ref="B221:G221"/>
    <mergeCell ref="H221:I221"/>
    <mergeCell ref="J221:K221"/>
    <mergeCell ref="J183:K183"/>
    <mergeCell ref="H184:I184"/>
    <mergeCell ref="J184:K184"/>
    <mergeCell ref="B185:K185"/>
    <mergeCell ref="B189:G189"/>
    <mergeCell ref="B190:G190"/>
    <mergeCell ref="B191:K191"/>
    <mergeCell ref="B192:G192"/>
    <mergeCell ref="H192:I192"/>
    <mergeCell ref="J192:K192"/>
    <mergeCell ref="B193:G193"/>
    <mergeCell ref="H193:I193"/>
    <mergeCell ref="J193:K193"/>
    <mergeCell ref="B196:G196"/>
    <mergeCell ref="H196:I196"/>
    <mergeCell ref="J196:K196"/>
    <mergeCell ref="B198:G198"/>
    <mergeCell ref="H189:I189"/>
    <mergeCell ref="J189:K189"/>
    <mergeCell ref="B194:G194"/>
    <mergeCell ref="H194:I194"/>
    <mergeCell ref="J194:K194"/>
    <mergeCell ref="B195:G195"/>
    <mergeCell ref="H195:I195"/>
    <mergeCell ref="J195:K195"/>
    <mergeCell ref="H190:I190"/>
    <mergeCell ref="J190:K190"/>
    <mergeCell ref="J175:K175"/>
    <mergeCell ref="B180:G180"/>
    <mergeCell ref="H180:I180"/>
    <mergeCell ref="J180:K180"/>
    <mergeCell ref="B181:G181"/>
    <mergeCell ref="H181:I181"/>
    <mergeCell ref="J181:K181"/>
    <mergeCell ref="B182:G182"/>
    <mergeCell ref="H182:I182"/>
    <mergeCell ref="J182:K182"/>
    <mergeCell ref="A156:K156"/>
    <mergeCell ref="A157:K157"/>
    <mergeCell ref="A159:K159"/>
    <mergeCell ref="J160:K160"/>
    <mergeCell ref="H160:I160"/>
    <mergeCell ref="B160:G160"/>
    <mergeCell ref="A161:K161"/>
    <mergeCell ref="A162:K162"/>
    <mergeCell ref="B164:G164"/>
    <mergeCell ref="B165:G165"/>
    <mergeCell ref="A163:A165"/>
    <mergeCell ref="H164:I164"/>
    <mergeCell ref="J164:K164"/>
    <mergeCell ref="B167:G167"/>
    <mergeCell ref="H167:I167"/>
    <mergeCell ref="J167:K167"/>
    <mergeCell ref="B170:G170"/>
    <mergeCell ref="J170:K170"/>
    <mergeCell ref="H165:I165"/>
    <mergeCell ref="J165:K165"/>
    <mergeCell ref="B168:G168"/>
    <mergeCell ref="B169:G169"/>
    <mergeCell ref="F36:G36"/>
    <mergeCell ref="F37:G37"/>
    <mergeCell ref="F38:G38"/>
    <mergeCell ref="F39:G39"/>
    <mergeCell ref="F40:G40"/>
    <mergeCell ref="H35:I35"/>
    <mergeCell ref="H36:I36"/>
    <mergeCell ref="H37:I37"/>
    <mergeCell ref="H38:I38"/>
    <mergeCell ref="H39:I39"/>
    <mergeCell ref="H40:I40"/>
    <mergeCell ref="F32:G32"/>
    <mergeCell ref="J35:K35"/>
    <mergeCell ref="J36:K36"/>
    <mergeCell ref="J37:K37"/>
    <mergeCell ref="J38:K38"/>
    <mergeCell ref="J39:K39"/>
    <mergeCell ref="H32:I32"/>
    <mergeCell ref="J32:K32"/>
    <mergeCell ref="B166:K166"/>
    <mergeCell ref="B163:K163"/>
    <mergeCell ref="J40:K40"/>
    <mergeCell ref="A135:G135"/>
    <mergeCell ref="H135:K135"/>
    <mergeCell ref="A137:K137"/>
    <mergeCell ref="A136:K136"/>
    <mergeCell ref="A542:G542"/>
    <mergeCell ref="H542:I542"/>
    <mergeCell ref="J542:K542"/>
    <mergeCell ref="A543:G543"/>
    <mergeCell ref="H543:K543"/>
    <mergeCell ref="B539:G539"/>
    <mergeCell ref="H539:I539"/>
    <mergeCell ref="J539:K539"/>
    <mergeCell ref="B540:G540"/>
    <mergeCell ref="H540:I540"/>
    <mergeCell ref="J540:K540"/>
    <mergeCell ref="A541:G541"/>
    <mergeCell ref="H541:I541"/>
    <mergeCell ref="J541:K541"/>
    <mergeCell ref="B535:G535"/>
    <mergeCell ref="H535:I535"/>
    <mergeCell ref="J535:K535"/>
    <mergeCell ref="A536:K536"/>
    <mergeCell ref="B537:G537"/>
    <mergeCell ref="H537:I537"/>
    <mergeCell ref="J537:K537"/>
    <mergeCell ref="B538:G538"/>
    <mergeCell ref="H538:I538"/>
    <mergeCell ref="J538:K538"/>
    <mergeCell ref="B531:G531"/>
    <mergeCell ref="H531:I531"/>
    <mergeCell ref="H168:I168"/>
    <mergeCell ref="J168:K168"/>
    <mergeCell ref="H169:I169"/>
    <mergeCell ref="J169:K169"/>
    <mergeCell ref="H170:I170"/>
    <mergeCell ref="J531:K531"/>
    <mergeCell ref="B532:G532"/>
    <mergeCell ref="H532:I532"/>
    <mergeCell ref="J532:K532"/>
    <mergeCell ref="A533:K533"/>
    <mergeCell ref="B534:G534"/>
    <mergeCell ref="H534:I534"/>
    <mergeCell ref="J534:K534"/>
    <mergeCell ref="B528:G528"/>
    <mergeCell ref="H528:I528"/>
    <mergeCell ref="J528:K528"/>
    <mergeCell ref="B529:G529"/>
    <mergeCell ref="H529:I529"/>
    <mergeCell ref="J529:K529"/>
    <mergeCell ref="B530:G530"/>
    <mergeCell ref="H530:I530"/>
    <mergeCell ref="J530:K530"/>
    <mergeCell ref="B525:G525"/>
    <mergeCell ref="H525:I525"/>
    <mergeCell ref="J525:K525"/>
    <mergeCell ref="B526:G526"/>
    <mergeCell ref="H526:I526"/>
    <mergeCell ref="J526:K526"/>
    <mergeCell ref="B527:G527"/>
    <mergeCell ref="H527:I527"/>
    <mergeCell ref="J527:K527"/>
    <mergeCell ref="A519:K519"/>
    <mergeCell ref="A521:A522"/>
    <mergeCell ref="B521:G522"/>
    <mergeCell ref="H521:K521"/>
    <mergeCell ref="H522:I522"/>
    <mergeCell ref="J522:K522"/>
    <mergeCell ref="A523:K523"/>
    <mergeCell ref="B524:G524"/>
    <mergeCell ref="H524:I524"/>
    <mergeCell ref="J524:K524"/>
    <mergeCell ref="A508:G508"/>
    <mergeCell ref="H508:I508"/>
    <mergeCell ref="J508:K508"/>
    <mergeCell ref="A509:G509"/>
    <mergeCell ref="H509:K509"/>
    <mergeCell ref="I512:K512"/>
    <mergeCell ref="A514:K514"/>
    <mergeCell ref="A515:K515"/>
    <mergeCell ref="A517:K517"/>
    <mergeCell ref="B505:G505"/>
    <mergeCell ref="H505:I505"/>
    <mergeCell ref="J505:K505"/>
    <mergeCell ref="B506:G506"/>
    <mergeCell ref="H506:I506"/>
    <mergeCell ref="J506:K506"/>
    <mergeCell ref="A507:G507"/>
    <mergeCell ref="H507:I507"/>
    <mergeCell ref="J507:K507"/>
    <mergeCell ref="B501:G501"/>
    <mergeCell ref="H501:I501"/>
    <mergeCell ref="J501:K501"/>
    <mergeCell ref="A502:K502"/>
    <mergeCell ref="B503:G503"/>
    <mergeCell ref="H503:I503"/>
    <mergeCell ref="J503:K503"/>
    <mergeCell ref="B504:G504"/>
    <mergeCell ref="H504:I504"/>
    <mergeCell ref="J504:K504"/>
    <mergeCell ref="B497:G497"/>
    <mergeCell ref="H497:I497"/>
    <mergeCell ref="J497:K497"/>
    <mergeCell ref="B498:G498"/>
    <mergeCell ref="H498:I498"/>
    <mergeCell ref="J498:K498"/>
    <mergeCell ref="A499:K499"/>
    <mergeCell ref="B500:G500"/>
    <mergeCell ref="H500:I500"/>
    <mergeCell ref="J500:K500"/>
    <mergeCell ref="B494:G494"/>
    <mergeCell ref="H494:I494"/>
    <mergeCell ref="J494:K494"/>
    <mergeCell ref="B495:G495"/>
    <mergeCell ref="H495:I495"/>
    <mergeCell ref="J495:K495"/>
    <mergeCell ref="B496:G496"/>
    <mergeCell ref="H496:I496"/>
    <mergeCell ref="J496:K496"/>
    <mergeCell ref="B491:G491"/>
    <mergeCell ref="H491:I491"/>
    <mergeCell ref="J491:K491"/>
    <mergeCell ref="B492:G492"/>
    <mergeCell ref="H492:I492"/>
    <mergeCell ref="J492:K492"/>
    <mergeCell ref="B493:G493"/>
    <mergeCell ref="H493:I493"/>
    <mergeCell ref="J493:K493"/>
    <mergeCell ref="A485:K485"/>
    <mergeCell ref="A487:A488"/>
    <mergeCell ref="B487:G488"/>
    <mergeCell ref="H487:K487"/>
    <mergeCell ref="H488:I488"/>
    <mergeCell ref="J488:K488"/>
    <mergeCell ref="A489:K489"/>
    <mergeCell ref="B490:G490"/>
    <mergeCell ref="H490:I490"/>
    <mergeCell ref="J490:K490"/>
    <mergeCell ref="A473:G473"/>
    <mergeCell ref="H473:I473"/>
    <mergeCell ref="J473:K473"/>
    <mergeCell ref="A474:G474"/>
    <mergeCell ref="H474:K474"/>
    <mergeCell ref="I478:K478"/>
    <mergeCell ref="A480:K480"/>
    <mergeCell ref="A481:K481"/>
    <mergeCell ref="A483:K483"/>
    <mergeCell ref="B470:G470"/>
    <mergeCell ref="H470:I470"/>
    <mergeCell ref="J470:K470"/>
    <mergeCell ref="B471:G471"/>
    <mergeCell ref="H471:I471"/>
    <mergeCell ref="J471:K471"/>
    <mergeCell ref="A472:G472"/>
    <mergeCell ref="H472:I472"/>
    <mergeCell ref="J472:K472"/>
    <mergeCell ref="B466:G466"/>
    <mergeCell ref="H466:I466"/>
    <mergeCell ref="J466:K466"/>
    <mergeCell ref="A467:K467"/>
    <mergeCell ref="B468:G468"/>
    <mergeCell ref="H468:I468"/>
    <mergeCell ref="J468:K468"/>
    <mergeCell ref="B469:G469"/>
    <mergeCell ref="H469:I469"/>
    <mergeCell ref="J469:K469"/>
    <mergeCell ref="B462:G462"/>
    <mergeCell ref="H462:I462"/>
    <mergeCell ref="J462:K462"/>
    <mergeCell ref="B463:G463"/>
    <mergeCell ref="H463:I463"/>
    <mergeCell ref="J463:K463"/>
    <mergeCell ref="A464:K464"/>
    <mergeCell ref="B465:G465"/>
    <mergeCell ref="H465:I465"/>
    <mergeCell ref="J465:K465"/>
    <mergeCell ref="B459:G459"/>
    <mergeCell ref="H459:I459"/>
    <mergeCell ref="J459:K459"/>
    <mergeCell ref="B460:G460"/>
    <mergeCell ref="H460:I460"/>
    <mergeCell ref="J460:K460"/>
    <mergeCell ref="B461:G461"/>
    <mergeCell ref="H461:I461"/>
    <mergeCell ref="J461:K461"/>
    <mergeCell ref="B456:G456"/>
    <mergeCell ref="H456:I456"/>
    <mergeCell ref="J456:K456"/>
    <mergeCell ref="B457:G457"/>
    <mergeCell ref="H457:I457"/>
    <mergeCell ref="J457:K457"/>
    <mergeCell ref="B458:G458"/>
    <mergeCell ref="H458:I458"/>
    <mergeCell ref="J458:K458"/>
    <mergeCell ref="A450:K450"/>
    <mergeCell ref="A452:A453"/>
    <mergeCell ref="B452:G453"/>
    <mergeCell ref="H452:K452"/>
    <mergeCell ref="H453:I453"/>
    <mergeCell ref="J453:K453"/>
    <mergeCell ref="A454:K454"/>
    <mergeCell ref="B455:G455"/>
    <mergeCell ref="H455:I455"/>
    <mergeCell ref="J455:K455"/>
    <mergeCell ref="A439:G439"/>
    <mergeCell ref="H439:I439"/>
    <mergeCell ref="J439:K439"/>
    <mergeCell ref="A440:G440"/>
    <mergeCell ref="H440:K440"/>
    <mergeCell ref="I443:K443"/>
    <mergeCell ref="A445:K445"/>
    <mergeCell ref="A446:K446"/>
    <mergeCell ref="A448:K448"/>
    <mergeCell ref="B436:G436"/>
    <mergeCell ref="H436:I436"/>
    <mergeCell ref="J436:K436"/>
    <mergeCell ref="B437:G437"/>
    <mergeCell ref="H437:I437"/>
    <mergeCell ref="J437:K437"/>
    <mergeCell ref="A438:G438"/>
    <mergeCell ref="H438:I438"/>
    <mergeCell ref="J438:K438"/>
    <mergeCell ref="B432:G432"/>
    <mergeCell ref="H432:I432"/>
    <mergeCell ref="J432:K432"/>
    <mergeCell ref="A433:K433"/>
    <mergeCell ref="B434:G434"/>
    <mergeCell ref="H434:I434"/>
    <mergeCell ref="J434:K434"/>
    <mergeCell ref="B435:G435"/>
    <mergeCell ref="H435:I435"/>
    <mergeCell ref="J435:K435"/>
    <mergeCell ref="B428:G428"/>
    <mergeCell ref="H428:I428"/>
    <mergeCell ref="J428:K428"/>
    <mergeCell ref="B429:G429"/>
    <mergeCell ref="H429:I429"/>
    <mergeCell ref="J429:K429"/>
    <mergeCell ref="A430:K430"/>
    <mergeCell ref="B431:G431"/>
    <mergeCell ref="H431:I431"/>
    <mergeCell ref="J431:K431"/>
    <mergeCell ref="B425:G425"/>
    <mergeCell ref="H425:I425"/>
    <mergeCell ref="J425:K425"/>
    <mergeCell ref="B426:G426"/>
    <mergeCell ref="H426:I426"/>
    <mergeCell ref="J426:K426"/>
    <mergeCell ref="B427:G427"/>
    <mergeCell ref="H427:I427"/>
    <mergeCell ref="J427:K427"/>
    <mergeCell ref="B422:G422"/>
    <mergeCell ref="H422:I422"/>
    <mergeCell ref="J422:K422"/>
    <mergeCell ref="B423:G423"/>
    <mergeCell ref="H423:I423"/>
    <mergeCell ref="J423:K423"/>
    <mergeCell ref="B424:G424"/>
    <mergeCell ref="H424:I424"/>
    <mergeCell ref="J424:K424"/>
    <mergeCell ref="A416:K416"/>
    <mergeCell ref="A418:A419"/>
    <mergeCell ref="B418:G419"/>
    <mergeCell ref="H418:K418"/>
    <mergeCell ref="H419:I419"/>
    <mergeCell ref="J419:K419"/>
    <mergeCell ref="A420:K420"/>
    <mergeCell ref="B421:G421"/>
    <mergeCell ref="H421:I421"/>
    <mergeCell ref="J421:K421"/>
    <mergeCell ref="A404:G404"/>
    <mergeCell ref="H404:I404"/>
    <mergeCell ref="J404:K404"/>
    <mergeCell ref="A405:G405"/>
    <mergeCell ref="H405:K405"/>
    <mergeCell ref="I409:K409"/>
    <mergeCell ref="A411:K411"/>
    <mergeCell ref="A412:K412"/>
    <mergeCell ref="A414:K414"/>
    <mergeCell ref="B401:G401"/>
    <mergeCell ref="H401:I401"/>
    <mergeCell ref="J401:K401"/>
    <mergeCell ref="B402:G402"/>
    <mergeCell ref="H402:I402"/>
    <mergeCell ref="J402:K402"/>
    <mergeCell ref="A403:G403"/>
    <mergeCell ref="H403:I403"/>
    <mergeCell ref="J403:K403"/>
    <mergeCell ref="B397:G397"/>
    <mergeCell ref="H397:I397"/>
    <mergeCell ref="J397:K397"/>
    <mergeCell ref="A398:K398"/>
    <mergeCell ref="B399:G399"/>
    <mergeCell ref="H399:I399"/>
    <mergeCell ref="J399:K399"/>
    <mergeCell ref="B400:G400"/>
    <mergeCell ref="H400:I400"/>
    <mergeCell ref="J400:K400"/>
    <mergeCell ref="B393:G393"/>
    <mergeCell ref="H393:I393"/>
    <mergeCell ref="J393:K393"/>
    <mergeCell ref="B394:G394"/>
    <mergeCell ref="H394:I394"/>
    <mergeCell ref="J394:K394"/>
    <mergeCell ref="A395:K395"/>
    <mergeCell ref="B396:G396"/>
    <mergeCell ref="H396:I396"/>
    <mergeCell ref="J396:K396"/>
    <mergeCell ref="B390:G390"/>
    <mergeCell ref="H390:I390"/>
    <mergeCell ref="J390:K390"/>
    <mergeCell ref="B391:G391"/>
    <mergeCell ref="H391:I391"/>
    <mergeCell ref="J391:K391"/>
    <mergeCell ref="B392:G392"/>
    <mergeCell ref="H392:I392"/>
    <mergeCell ref="J392:K392"/>
    <mergeCell ref="B387:G387"/>
    <mergeCell ref="H387:I387"/>
    <mergeCell ref="J387:K387"/>
    <mergeCell ref="B388:G388"/>
    <mergeCell ref="H388:I388"/>
    <mergeCell ref="J388:K388"/>
    <mergeCell ref="B389:G389"/>
    <mergeCell ref="H389:I389"/>
    <mergeCell ref="J389:K389"/>
    <mergeCell ref="A381:K381"/>
    <mergeCell ref="A383:A384"/>
    <mergeCell ref="B383:G384"/>
    <mergeCell ref="H383:K383"/>
    <mergeCell ref="H384:I384"/>
    <mergeCell ref="J384:K384"/>
    <mergeCell ref="A385:K385"/>
    <mergeCell ref="B386:G386"/>
    <mergeCell ref="H386:I386"/>
    <mergeCell ref="J386:K386"/>
    <mergeCell ref="A370:G370"/>
    <mergeCell ref="H370:I370"/>
    <mergeCell ref="J370:K370"/>
    <mergeCell ref="A371:G371"/>
    <mergeCell ref="H371:K371"/>
    <mergeCell ref="I374:K374"/>
    <mergeCell ref="A376:K376"/>
    <mergeCell ref="A377:K377"/>
    <mergeCell ref="A379:K379"/>
    <mergeCell ref="B367:G367"/>
    <mergeCell ref="H367:I367"/>
    <mergeCell ref="J367:K367"/>
    <mergeCell ref="B368:G368"/>
    <mergeCell ref="H368:I368"/>
    <mergeCell ref="J368:K368"/>
    <mergeCell ref="A369:G369"/>
    <mergeCell ref="H369:I369"/>
    <mergeCell ref="J369:K369"/>
    <mergeCell ref="B363:G363"/>
    <mergeCell ref="H363:I363"/>
    <mergeCell ref="J363:K363"/>
    <mergeCell ref="A364:K364"/>
    <mergeCell ref="B365:G365"/>
    <mergeCell ref="H365:I365"/>
    <mergeCell ref="J365:K365"/>
    <mergeCell ref="B366:G366"/>
    <mergeCell ref="H366:I366"/>
    <mergeCell ref="J366:K366"/>
    <mergeCell ref="B359:G359"/>
    <mergeCell ref="H359:I359"/>
    <mergeCell ref="J359:K359"/>
    <mergeCell ref="B360:G360"/>
    <mergeCell ref="H360:I360"/>
    <mergeCell ref="J360:K360"/>
    <mergeCell ref="A361:K361"/>
    <mergeCell ref="B362:G362"/>
    <mergeCell ref="H362:I362"/>
    <mergeCell ref="J362:K362"/>
    <mergeCell ref="B356:G356"/>
    <mergeCell ref="H356:I356"/>
    <mergeCell ref="J356:K356"/>
    <mergeCell ref="B357:G357"/>
    <mergeCell ref="H357:I357"/>
    <mergeCell ref="J357:K357"/>
    <mergeCell ref="B358:G358"/>
    <mergeCell ref="H358:I358"/>
    <mergeCell ref="J358:K358"/>
    <mergeCell ref="B353:G353"/>
    <mergeCell ref="H353:I353"/>
    <mergeCell ref="J353:K353"/>
    <mergeCell ref="B354:G354"/>
    <mergeCell ref="H354:I354"/>
    <mergeCell ref="J354:K354"/>
    <mergeCell ref="B355:G355"/>
    <mergeCell ref="H355:I355"/>
    <mergeCell ref="J355:K355"/>
    <mergeCell ref="A347:K347"/>
    <mergeCell ref="A349:A350"/>
    <mergeCell ref="B349:G350"/>
    <mergeCell ref="H349:K349"/>
    <mergeCell ref="H350:I350"/>
    <mergeCell ref="J350:K350"/>
    <mergeCell ref="A351:K351"/>
    <mergeCell ref="B352:G352"/>
    <mergeCell ref="H352:I352"/>
    <mergeCell ref="J352:K352"/>
    <mergeCell ref="A335:G335"/>
    <mergeCell ref="H335:I335"/>
    <mergeCell ref="J335:K335"/>
    <mergeCell ref="A336:G336"/>
    <mergeCell ref="H336:K336"/>
    <mergeCell ref="I340:K340"/>
    <mergeCell ref="A342:K342"/>
    <mergeCell ref="A343:K343"/>
    <mergeCell ref="A345:K345"/>
    <mergeCell ref="B332:G332"/>
    <mergeCell ref="H332:I332"/>
    <mergeCell ref="J332:K332"/>
    <mergeCell ref="B333:G333"/>
    <mergeCell ref="H333:I333"/>
    <mergeCell ref="J333:K333"/>
    <mergeCell ref="A334:G334"/>
    <mergeCell ref="H334:I334"/>
    <mergeCell ref="J334:K334"/>
    <mergeCell ref="B328:G328"/>
    <mergeCell ref="H328:I328"/>
    <mergeCell ref="J328:K328"/>
    <mergeCell ref="A329:K329"/>
    <mergeCell ref="B330:G330"/>
    <mergeCell ref="H330:I330"/>
    <mergeCell ref="J330:K330"/>
    <mergeCell ref="B331:G331"/>
    <mergeCell ref="H331:I331"/>
    <mergeCell ref="J331:K331"/>
    <mergeCell ref="B324:G324"/>
    <mergeCell ref="H324:I324"/>
    <mergeCell ref="J324:K324"/>
    <mergeCell ref="B325:G325"/>
    <mergeCell ref="H325:I325"/>
    <mergeCell ref="J325:K325"/>
    <mergeCell ref="A326:K326"/>
    <mergeCell ref="B327:G327"/>
    <mergeCell ref="H327:I327"/>
    <mergeCell ref="J327:K327"/>
    <mergeCell ref="B321:G321"/>
    <mergeCell ref="H321:I321"/>
    <mergeCell ref="J321:K321"/>
    <mergeCell ref="B322:G322"/>
    <mergeCell ref="H322:I322"/>
    <mergeCell ref="J322:K322"/>
    <mergeCell ref="B323:G323"/>
    <mergeCell ref="H323:I323"/>
    <mergeCell ref="J323:K323"/>
    <mergeCell ref="B318:G318"/>
    <mergeCell ref="H318:I318"/>
    <mergeCell ref="J318:K318"/>
    <mergeCell ref="B319:G319"/>
    <mergeCell ref="H319:I319"/>
    <mergeCell ref="J319:K319"/>
    <mergeCell ref="B320:G320"/>
    <mergeCell ref="H320:I320"/>
    <mergeCell ref="J320:K320"/>
    <mergeCell ref="A312:K312"/>
    <mergeCell ref="A314:A315"/>
    <mergeCell ref="B314:G315"/>
    <mergeCell ref="H314:K314"/>
    <mergeCell ref="H315:I315"/>
    <mergeCell ref="J315:K315"/>
    <mergeCell ref="A316:K316"/>
    <mergeCell ref="B317:G317"/>
    <mergeCell ref="H317:I317"/>
    <mergeCell ref="J317:K317"/>
    <mergeCell ref="A301:G301"/>
    <mergeCell ref="H301:I301"/>
    <mergeCell ref="J301:K301"/>
    <mergeCell ref="A302:G302"/>
    <mergeCell ref="H302:K302"/>
    <mergeCell ref="I305:K305"/>
    <mergeCell ref="A307:K307"/>
    <mergeCell ref="A308:K308"/>
    <mergeCell ref="A310:K310"/>
    <mergeCell ref="B298:G298"/>
    <mergeCell ref="H298:I298"/>
    <mergeCell ref="J298:K298"/>
    <mergeCell ref="B299:G299"/>
    <mergeCell ref="H299:I299"/>
    <mergeCell ref="J299:K299"/>
    <mergeCell ref="A300:G300"/>
    <mergeCell ref="H300:I300"/>
    <mergeCell ref="J300:K300"/>
    <mergeCell ref="B294:G294"/>
    <mergeCell ref="H294:I294"/>
    <mergeCell ref="J294:K294"/>
    <mergeCell ref="A295:K295"/>
    <mergeCell ref="B296:G296"/>
    <mergeCell ref="H296:I296"/>
    <mergeCell ref="J296:K296"/>
    <mergeCell ref="B297:G297"/>
    <mergeCell ref="H297:I297"/>
    <mergeCell ref="J297:K297"/>
    <mergeCell ref="B290:G290"/>
    <mergeCell ref="H290:I290"/>
    <mergeCell ref="J290:K290"/>
    <mergeCell ref="B291:G291"/>
    <mergeCell ref="H291:I291"/>
    <mergeCell ref="J291:K291"/>
    <mergeCell ref="A292:K292"/>
    <mergeCell ref="B293:G293"/>
    <mergeCell ref="H293:I293"/>
    <mergeCell ref="J293:K293"/>
    <mergeCell ref="B287:G287"/>
    <mergeCell ref="H287:I287"/>
    <mergeCell ref="J287:K287"/>
    <mergeCell ref="B288:G288"/>
    <mergeCell ref="H288:I288"/>
    <mergeCell ref="J288:K288"/>
    <mergeCell ref="B289:G289"/>
    <mergeCell ref="H289:I289"/>
    <mergeCell ref="J289:K289"/>
    <mergeCell ref="B284:G284"/>
    <mergeCell ref="H284:I284"/>
    <mergeCell ref="J284:K284"/>
    <mergeCell ref="B285:G285"/>
    <mergeCell ref="H285:I285"/>
    <mergeCell ref="J285:K285"/>
    <mergeCell ref="B286:G286"/>
    <mergeCell ref="H286:I286"/>
    <mergeCell ref="J286:K286"/>
    <mergeCell ref="A278:K278"/>
    <mergeCell ref="A280:A281"/>
    <mergeCell ref="B280:G281"/>
    <mergeCell ref="H280:K280"/>
    <mergeCell ref="H281:I281"/>
    <mergeCell ref="J281:K281"/>
    <mergeCell ref="A282:K282"/>
    <mergeCell ref="B283:G283"/>
    <mergeCell ref="H283:I283"/>
    <mergeCell ref="J283:K283"/>
    <mergeCell ref="A266:G266"/>
    <mergeCell ref="H266:I266"/>
    <mergeCell ref="J266:K266"/>
    <mergeCell ref="A267:G267"/>
    <mergeCell ref="H267:K267"/>
    <mergeCell ref="I271:K271"/>
    <mergeCell ref="A273:K273"/>
    <mergeCell ref="A274:K274"/>
    <mergeCell ref="A276:K276"/>
    <mergeCell ref="B263:G263"/>
    <mergeCell ref="H263:I263"/>
    <mergeCell ref="J263:K263"/>
    <mergeCell ref="B264:G264"/>
    <mergeCell ref="H264:I264"/>
    <mergeCell ref="J264:K264"/>
    <mergeCell ref="A265:G265"/>
    <mergeCell ref="H265:I265"/>
    <mergeCell ref="J265:K265"/>
    <mergeCell ref="B259:G259"/>
    <mergeCell ref="H259:I259"/>
    <mergeCell ref="J259:K259"/>
    <mergeCell ref="A260:K260"/>
    <mergeCell ref="B261:G261"/>
    <mergeCell ref="H261:I261"/>
    <mergeCell ref="J261:K261"/>
    <mergeCell ref="B262:G262"/>
    <mergeCell ref="H262:I262"/>
    <mergeCell ref="J262:K262"/>
    <mergeCell ref="B255:G255"/>
    <mergeCell ref="H255:I255"/>
    <mergeCell ref="J255:K255"/>
    <mergeCell ref="B256:G256"/>
    <mergeCell ref="H256:I256"/>
    <mergeCell ref="J256:K256"/>
    <mergeCell ref="A257:K257"/>
    <mergeCell ref="B258:G258"/>
    <mergeCell ref="H258:I258"/>
    <mergeCell ref="J258:K258"/>
    <mergeCell ref="B252:G252"/>
    <mergeCell ref="H252:I252"/>
    <mergeCell ref="J252:K252"/>
    <mergeCell ref="B253:G253"/>
    <mergeCell ref="H253:I253"/>
    <mergeCell ref="J253:K253"/>
    <mergeCell ref="B254:G254"/>
    <mergeCell ref="H254:I254"/>
    <mergeCell ref="J254:K254"/>
    <mergeCell ref="B249:G249"/>
    <mergeCell ref="H249:I249"/>
    <mergeCell ref="J249:K249"/>
    <mergeCell ref="B250:G250"/>
    <mergeCell ref="H250:I250"/>
    <mergeCell ref="J250:K250"/>
    <mergeCell ref="B251:G251"/>
    <mergeCell ref="H251:I251"/>
    <mergeCell ref="J251:K251"/>
    <mergeCell ref="A243:K243"/>
    <mergeCell ref="A245:A246"/>
    <mergeCell ref="B245:G246"/>
    <mergeCell ref="H245:K245"/>
    <mergeCell ref="H246:I246"/>
    <mergeCell ref="J246:K246"/>
    <mergeCell ref="A247:K247"/>
    <mergeCell ref="B248:G248"/>
    <mergeCell ref="H248:I248"/>
    <mergeCell ref="J248:K248"/>
    <mergeCell ref="I236:K236"/>
    <mergeCell ref="A238:K238"/>
    <mergeCell ref="A239:K239"/>
    <mergeCell ref="A241:K241"/>
    <mergeCell ref="J197:K197"/>
    <mergeCell ref="H198:I198"/>
    <mergeCell ref="J198:K198"/>
    <mergeCell ref="B197:G197"/>
    <mergeCell ref="H197:I197"/>
    <mergeCell ref="B224:G224"/>
    <mergeCell ref="H224:I224"/>
    <mergeCell ref="J224:K224"/>
    <mergeCell ref="H223:I223"/>
    <mergeCell ref="J223:K223"/>
    <mergeCell ref="A199:K199"/>
    <mergeCell ref="B200:K200"/>
    <mergeCell ref="J201:K201"/>
    <mergeCell ref="B202:K202"/>
    <mergeCell ref="J203:K203"/>
    <mergeCell ref="B204:K204"/>
    <mergeCell ref="J205:K205"/>
    <mergeCell ref="B206:I206"/>
    <mergeCell ref="H171:I171"/>
    <mergeCell ref="J171:K171"/>
    <mergeCell ref="B171:G171"/>
    <mergeCell ref="A172:K172"/>
    <mergeCell ref="A173:K173"/>
    <mergeCell ref="B183:G183"/>
    <mergeCell ref="H183:I183"/>
    <mergeCell ref="B186:G186"/>
    <mergeCell ref="H186:I186"/>
    <mergeCell ref="J186:K186"/>
    <mergeCell ref="B187:G187"/>
    <mergeCell ref="H187:I187"/>
    <mergeCell ref="J187:K187"/>
    <mergeCell ref="B188:G188"/>
    <mergeCell ref="H188:I188"/>
    <mergeCell ref="J188:K188"/>
    <mergeCell ref="B184:G184"/>
    <mergeCell ref="B179:G179"/>
    <mergeCell ref="H179:I179"/>
    <mergeCell ref="J179:K179"/>
    <mergeCell ref="B176:G176"/>
    <mergeCell ref="H176:I176"/>
    <mergeCell ref="J176:K176"/>
    <mergeCell ref="B177:G177"/>
    <mergeCell ref="H177:I177"/>
    <mergeCell ref="J177:K177"/>
    <mergeCell ref="B178:G178"/>
    <mergeCell ref="H178:I178"/>
    <mergeCell ref="J178:K178"/>
    <mergeCell ref="B174:K174"/>
    <mergeCell ref="B175:G175"/>
    <mergeCell ref="H175:I175"/>
    <mergeCell ref="H152:K152"/>
    <mergeCell ref="B150:G150"/>
    <mergeCell ref="H150:I150"/>
    <mergeCell ref="J150:K150"/>
    <mergeCell ref="B151:G151"/>
    <mergeCell ref="H151:I151"/>
    <mergeCell ref="J151:K151"/>
    <mergeCell ref="B152:G152"/>
    <mergeCell ref="B147:G147"/>
    <mergeCell ref="H147:I147"/>
    <mergeCell ref="J147:K147"/>
    <mergeCell ref="B148:G148"/>
    <mergeCell ref="H148:I148"/>
    <mergeCell ref="J148:K148"/>
    <mergeCell ref="B149:G149"/>
    <mergeCell ref="H149:I149"/>
    <mergeCell ref="J149:K149"/>
    <mergeCell ref="B144:G144"/>
    <mergeCell ref="H144:I144"/>
    <mergeCell ref="J144:K144"/>
    <mergeCell ref="B145:G145"/>
    <mergeCell ref="H145:I145"/>
    <mergeCell ref="J145:K145"/>
    <mergeCell ref="B146:G146"/>
    <mergeCell ref="H146:I146"/>
    <mergeCell ref="J146:K146"/>
    <mergeCell ref="B141:G141"/>
    <mergeCell ref="H141:I141"/>
    <mergeCell ref="J141:K141"/>
    <mergeCell ref="B142:G142"/>
    <mergeCell ref="H142:I142"/>
    <mergeCell ref="J142:K142"/>
    <mergeCell ref="B143:G143"/>
    <mergeCell ref="H143:I143"/>
    <mergeCell ref="J143:K143"/>
    <mergeCell ref="B138:G138"/>
    <mergeCell ref="H138:I138"/>
    <mergeCell ref="J138:K138"/>
    <mergeCell ref="B139:G139"/>
    <mergeCell ref="H139:I139"/>
    <mergeCell ref="J139:K139"/>
    <mergeCell ref="B140:G140"/>
    <mergeCell ref="H140:I140"/>
    <mergeCell ref="J140:K140"/>
    <mergeCell ref="B132:G132"/>
    <mergeCell ref="H132:I132"/>
    <mergeCell ref="J132:K132"/>
    <mergeCell ref="B133:G133"/>
    <mergeCell ref="H133:I133"/>
    <mergeCell ref="J133:K133"/>
    <mergeCell ref="B134:G134"/>
    <mergeCell ref="H134:I134"/>
    <mergeCell ref="J134:K134"/>
    <mergeCell ref="B111:G111"/>
    <mergeCell ref="B112:G112"/>
    <mergeCell ref="B114:G114"/>
    <mergeCell ref="A113:G113"/>
    <mergeCell ref="B129:G129"/>
    <mergeCell ref="H129:I129"/>
    <mergeCell ref="J129:K129"/>
    <mergeCell ref="B130:G130"/>
    <mergeCell ref="H130:I130"/>
    <mergeCell ref="J130:K130"/>
    <mergeCell ref="B131:G131"/>
    <mergeCell ref="H131:I131"/>
    <mergeCell ref="J131:K131"/>
    <mergeCell ref="B126:G126"/>
    <mergeCell ref="H126:I126"/>
    <mergeCell ref="J126:K126"/>
    <mergeCell ref="B127:G127"/>
    <mergeCell ref="H127:I127"/>
    <mergeCell ref="J127:K127"/>
    <mergeCell ref="B128:G128"/>
    <mergeCell ref="H128:I128"/>
    <mergeCell ref="J128:K128"/>
    <mergeCell ref="H107:I107"/>
    <mergeCell ref="J107:K107"/>
    <mergeCell ref="H108:I108"/>
    <mergeCell ref="J108:K108"/>
    <mergeCell ref="J100:K100"/>
    <mergeCell ref="H101:I101"/>
    <mergeCell ref="J101:K101"/>
    <mergeCell ref="H102:I102"/>
    <mergeCell ref="J102:K102"/>
    <mergeCell ref="H103:I103"/>
    <mergeCell ref="J103:K103"/>
    <mergeCell ref="I116:K116"/>
    <mergeCell ref="A118:K118"/>
    <mergeCell ref="A119:K119"/>
    <mergeCell ref="A123:K123"/>
    <mergeCell ref="A121:K121"/>
    <mergeCell ref="B125:G125"/>
    <mergeCell ref="H125:I125"/>
    <mergeCell ref="J125:K125"/>
    <mergeCell ref="B124:G124"/>
    <mergeCell ref="H124:I124"/>
    <mergeCell ref="J124:K124"/>
    <mergeCell ref="H109:I109"/>
    <mergeCell ref="J109:K109"/>
    <mergeCell ref="H110:I110"/>
    <mergeCell ref="J110:K110"/>
    <mergeCell ref="H111:I111"/>
    <mergeCell ref="J111:K111"/>
    <mergeCell ref="H112:I112"/>
    <mergeCell ref="J112:K112"/>
    <mergeCell ref="H113:K113"/>
    <mergeCell ref="B110:G110"/>
    <mergeCell ref="H97:I97"/>
    <mergeCell ref="J97:K97"/>
    <mergeCell ref="H98:I98"/>
    <mergeCell ref="J98:K98"/>
    <mergeCell ref="H91:I91"/>
    <mergeCell ref="J91:K91"/>
    <mergeCell ref="H92:I92"/>
    <mergeCell ref="J92:K92"/>
    <mergeCell ref="H93:I93"/>
    <mergeCell ref="J93:K93"/>
    <mergeCell ref="B109:G109"/>
    <mergeCell ref="H99:I99"/>
    <mergeCell ref="J99:K99"/>
    <mergeCell ref="H100:I100"/>
    <mergeCell ref="B100:G100"/>
    <mergeCell ref="B101:G101"/>
    <mergeCell ref="B102:G102"/>
    <mergeCell ref="B103:G103"/>
    <mergeCell ref="B104:G104"/>
    <mergeCell ref="B105:G105"/>
    <mergeCell ref="B106:G106"/>
    <mergeCell ref="B107:G107"/>
    <mergeCell ref="B108:G108"/>
    <mergeCell ref="B91:G91"/>
    <mergeCell ref="B92:G92"/>
    <mergeCell ref="B93:G93"/>
    <mergeCell ref="H104:I104"/>
    <mergeCell ref="J104:K104"/>
    <mergeCell ref="H105:I105"/>
    <mergeCell ref="J105:K105"/>
    <mergeCell ref="H106:I106"/>
    <mergeCell ref="J106:K106"/>
    <mergeCell ref="J83:K83"/>
    <mergeCell ref="H84:I84"/>
    <mergeCell ref="J84:K84"/>
    <mergeCell ref="H85:I85"/>
    <mergeCell ref="J85:K85"/>
    <mergeCell ref="H86:I86"/>
    <mergeCell ref="J86:K86"/>
    <mergeCell ref="H87:I87"/>
    <mergeCell ref="J87:K87"/>
    <mergeCell ref="H88:I88"/>
    <mergeCell ref="J88:K88"/>
    <mergeCell ref="H89:I89"/>
    <mergeCell ref="H94:I94"/>
    <mergeCell ref="J94:K94"/>
    <mergeCell ref="H95:I95"/>
    <mergeCell ref="J95:K95"/>
    <mergeCell ref="H96:I96"/>
    <mergeCell ref="J96:K96"/>
    <mergeCell ref="B94:G94"/>
    <mergeCell ref="B95:G95"/>
    <mergeCell ref="B96:G96"/>
    <mergeCell ref="B97:G97"/>
    <mergeCell ref="B98:G98"/>
    <mergeCell ref="B99:G99"/>
    <mergeCell ref="B82:G82"/>
    <mergeCell ref="B83:G83"/>
    <mergeCell ref="B84:G84"/>
    <mergeCell ref="B85:G85"/>
    <mergeCell ref="B86:G86"/>
    <mergeCell ref="B87:G87"/>
    <mergeCell ref="B88:G88"/>
    <mergeCell ref="B89:G89"/>
    <mergeCell ref="B90:G90"/>
    <mergeCell ref="I72:K72"/>
    <mergeCell ref="A74:K74"/>
    <mergeCell ref="A75:K75"/>
    <mergeCell ref="A76:K76"/>
    <mergeCell ref="A78:K78"/>
    <mergeCell ref="J80:K80"/>
    <mergeCell ref="H80:I80"/>
    <mergeCell ref="B80:G80"/>
    <mergeCell ref="B81:G81"/>
    <mergeCell ref="J89:K89"/>
    <mergeCell ref="H90:I90"/>
    <mergeCell ref="J90:K90"/>
    <mergeCell ref="H81:I81"/>
    <mergeCell ref="J81:K81"/>
    <mergeCell ref="H82:I82"/>
    <mergeCell ref="J82:K82"/>
    <mergeCell ref="H83:I83"/>
    <mergeCell ref="F70:G70"/>
    <mergeCell ref="H70:K70"/>
    <mergeCell ref="A68:E68"/>
    <mergeCell ref="A69:E69"/>
    <mergeCell ref="A70:E70"/>
    <mergeCell ref="F63:G63"/>
    <mergeCell ref="H63:I63"/>
    <mergeCell ref="J63:K63"/>
    <mergeCell ref="F64:G64"/>
    <mergeCell ref="H64:I64"/>
    <mergeCell ref="J64:K64"/>
    <mergeCell ref="F65:G65"/>
    <mergeCell ref="H65:I65"/>
    <mergeCell ref="J65:K65"/>
    <mergeCell ref="F66:G66"/>
    <mergeCell ref="H66:I66"/>
    <mergeCell ref="J66:K66"/>
    <mergeCell ref="F67:G67"/>
    <mergeCell ref="H67:I67"/>
    <mergeCell ref="J67:K67"/>
    <mergeCell ref="F68:G68"/>
    <mergeCell ref="F69:G69"/>
    <mergeCell ref="H68:K68"/>
    <mergeCell ref="H69:K69"/>
    <mergeCell ref="F62:G62"/>
    <mergeCell ref="H62:I62"/>
    <mergeCell ref="J62:K62"/>
    <mergeCell ref="A62:E62"/>
    <mergeCell ref="A63:E63"/>
    <mergeCell ref="A64:E64"/>
    <mergeCell ref="A65:E65"/>
    <mergeCell ref="A66:E66"/>
    <mergeCell ref="A67:E67"/>
    <mergeCell ref="J58:K58"/>
    <mergeCell ref="J59:K59"/>
    <mergeCell ref="A60:K60"/>
    <mergeCell ref="J61:K61"/>
    <mergeCell ref="H61:I61"/>
    <mergeCell ref="F61:G61"/>
    <mergeCell ref="A61:E61"/>
    <mergeCell ref="A58:E58"/>
    <mergeCell ref="A59:E59"/>
    <mergeCell ref="F57:G57"/>
    <mergeCell ref="H57:I57"/>
    <mergeCell ref="F58:G58"/>
    <mergeCell ref="H58:I58"/>
    <mergeCell ref="F59:G59"/>
    <mergeCell ref="H59:I59"/>
    <mergeCell ref="F26:K26"/>
    <mergeCell ref="F51:K51"/>
    <mergeCell ref="A25:E25"/>
    <mergeCell ref="F25:K25"/>
    <mergeCell ref="A5:K5"/>
    <mergeCell ref="F56:G56"/>
    <mergeCell ref="H56:I56"/>
    <mergeCell ref="A57:E57"/>
    <mergeCell ref="A56:E56"/>
    <mergeCell ref="J56:K56"/>
    <mergeCell ref="J57:K57"/>
    <mergeCell ref="A8:C8"/>
    <mergeCell ref="A10:K10"/>
    <mergeCell ref="A6:K6"/>
    <mergeCell ref="A51:E51"/>
    <mergeCell ref="A52:E52"/>
    <mergeCell ref="A53:E53"/>
    <mergeCell ref="A54:E54"/>
    <mergeCell ref="A46:E46"/>
    <mergeCell ref="A47:E47"/>
    <mergeCell ref="H13:I13"/>
    <mergeCell ref="A14:E14"/>
    <mergeCell ref="A15:E15"/>
    <mergeCell ref="A16:E16"/>
    <mergeCell ref="A17:E17"/>
    <mergeCell ref="A48:E48"/>
    <mergeCell ref="A2:K2"/>
    <mergeCell ref="A30:E30"/>
    <mergeCell ref="A31:E31"/>
    <mergeCell ref="A32:E32"/>
    <mergeCell ref="A33:E33"/>
    <mergeCell ref="A29:E29"/>
    <mergeCell ref="A34:E34"/>
    <mergeCell ref="J13:K13"/>
    <mergeCell ref="F14:G14"/>
    <mergeCell ref="H14:I14"/>
    <mergeCell ref="J14:K14"/>
    <mergeCell ref="F15:G15"/>
    <mergeCell ref="H15:I15"/>
    <mergeCell ref="J15:K15"/>
    <mergeCell ref="A55:E55"/>
    <mergeCell ref="F11:G11"/>
    <mergeCell ref="H11:I11"/>
    <mergeCell ref="J11:K11"/>
    <mergeCell ref="A12:E12"/>
    <mergeCell ref="F12:G12"/>
    <mergeCell ref="H12:I12"/>
    <mergeCell ref="J12:K12"/>
    <mergeCell ref="A11:E11"/>
    <mergeCell ref="F13:G13"/>
    <mergeCell ref="A49:E49"/>
    <mergeCell ref="A41:E41"/>
    <mergeCell ref="A42:E42"/>
    <mergeCell ref="A43:E43"/>
    <mergeCell ref="A44:E44"/>
    <mergeCell ref="A45:E45"/>
    <mergeCell ref="A13:E13"/>
    <mergeCell ref="A50:E50"/>
    <mergeCell ref="F16:G16"/>
    <mergeCell ref="H16:I16"/>
    <mergeCell ref="J16:K16"/>
    <mergeCell ref="F21:G21"/>
    <mergeCell ref="H21:I21"/>
    <mergeCell ref="J21:K21"/>
    <mergeCell ref="F17:G17"/>
    <mergeCell ref="H17:I17"/>
    <mergeCell ref="J17:K17"/>
    <mergeCell ref="F18:G18"/>
    <mergeCell ref="H18:I18"/>
    <mergeCell ref="J18:K18"/>
    <mergeCell ref="F22:G22"/>
    <mergeCell ref="H22:I22"/>
    <mergeCell ref="J22:K22"/>
    <mergeCell ref="F19:G19"/>
    <mergeCell ref="H19:I19"/>
    <mergeCell ref="J19:K19"/>
    <mergeCell ref="F20:G20"/>
    <mergeCell ref="H20:I20"/>
    <mergeCell ref="J20:K20"/>
    <mergeCell ref="J29:K29"/>
    <mergeCell ref="F30:G30"/>
    <mergeCell ref="H30:I30"/>
    <mergeCell ref="J30:K30"/>
    <mergeCell ref="F31:G31"/>
    <mergeCell ref="H31:I31"/>
    <mergeCell ref="J31:K31"/>
    <mergeCell ref="F41:G41"/>
    <mergeCell ref="H41:I41"/>
    <mergeCell ref="J41:K41"/>
    <mergeCell ref="A23:E23"/>
    <mergeCell ref="A24:E24"/>
    <mergeCell ref="A26:E26"/>
    <mergeCell ref="A27:E27"/>
    <mergeCell ref="A18:E18"/>
    <mergeCell ref="A19:E19"/>
    <mergeCell ref="A20:E20"/>
    <mergeCell ref="A21:E21"/>
    <mergeCell ref="A22:E22"/>
    <mergeCell ref="F23:G23"/>
    <mergeCell ref="H23:I23"/>
    <mergeCell ref="A28:E28"/>
    <mergeCell ref="F28:G28"/>
    <mergeCell ref="H28:I28"/>
    <mergeCell ref="J28:K28"/>
    <mergeCell ref="A35:E35"/>
    <mergeCell ref="A36:E36"/>
    <mergeCell ref="A37:E37"/>
    <mergeCell ref="A38:E38"/>
    <mergeCell ref="A39:E39"/>
    <mergeCell ref="A40:E40"/>
    <mergeCell ref="F35:G35"/>
    <mergeCell ref="F42:G42"/>
    <mergeCell ref="H42:I42"/>
    <mergeCell ref="J42:K42"/>
    <mergeCell ref="F43:G43"/>
    <mergeCell ref="H43:I43"/>
    <mergeCell ref="J43:K43"/>
    <mergeCell ref="F44:G44"/>
    <mergeCell ref="H44:I44"/>
    <mergeCell ref="J44:K44"/>
    <mergeCell ref="F45:G45"/>
    <mergeCell ref="H45:I45"/>
    <mergeCell ref="J45:K45"/>
    <mergeCell ref="F46:G46"/>
    <mergeCell ref="H46:I46"/>
    <mergeCell ref="J46:K46"/>
    <mergeCell ref="G8:I8"/>
    <mergeCell ref="J8:K8"/>
    <mergeCell ref="F33:G33"/>
    <mergeCell ref="H33:I33"/>
    <mergeCell ref="J33:K33"/>
    <mergeCell ref="F34:G34"/>
    <mergeCell ref="H34:I34"/>
    <mergeCell ref="J34:K34"/>
    <mergeCell ref="J23:K23"/>
    <mergeCell ref="F24:G24"/>
    <mergeCell ref="H24:I24"/>
    <mergeCell ref="J24:K24"/>
    <mergeCell ref="F27:G27"/>
    <mergeCell ref="H27:I27"/>
    <mergeCell ref="J27:K27"/>
    <mergeCell ref="F29:G29"/>
    <mergeCell ref="H29:I29"/>
    <mergeCell ref="F47:G47"/>
    <mergeCell ref="H47:I47"/>
    <mergeCell ref="J47:K47"/>
    <mergeCell ref="F55:G55"/>
    <mergeCell ref="H55:I55"/>
    <mergeCell ref="J55:K55"/>
    <mergeCell ref="F48:G48"/>
    <mergeCell ref="H48:I48"/>
    <mergeCell ref="J48:K48"/>
    <mergeCell ref="F49:G49"/>
    <mergeCell ref="H49:I49"/>
    <mergeCell ref="J49:K49"/>
    <mergeCell ref="F50:G50"/>
    <mergeCell ref="H50:I50"/>
    <mergeCell ref="J50:K50"/>
    <mergeCell ref="F52:G52"/>
    <mergeCell ref="H52:I52"/>
    <mergeCell ref="J52:K52"/>
    <mergeCell ref="F53:G53"/>
    <mergeCell ref="H53:I53"/>
    <mergeCell ref="J53:K53"/>
    <mergeCell ref="F54:G54"/>
    <mergeCell ref="H54:I54"/>
    <mergeCell ref="J54:K54"/>
  </mergeCells>
  <conditionalFormatting sqref="F51:K51">
    <cfRule type="containsText" dxfId="9" priority="4" operator="containsText" text="Nu este corect valoarea depaseste 5%">
      <formula>NOT(ISERROR(SEARCH("Nu este corect valoarea depaseste 5%",F51)))</formula>
    </cfRule>
    <cfRule type="cellIs" dxfId="8" priority="5" operator="equal">
      <formula>"""Nu este corect valoarea depaseste 5%"""</formula>
    </cfRule>
  </conditionalFormatting>
  <conditionalFormatting sqref="F26:K26">
    <cfRule type="containsText" dxfId="7" priority="3" operator="containsText" text="Valoarea capitolului 3 depaseste pragul admis">
      <formula>NOT(ISERROR(SEARCH("Valoarea capitolului 3 depaseste pragul admis",F26)))</formula>
    </cfRule>
  </conditionalFormatting>
  <conditionalFormatting sqref="H70">
    <cfRule type="containsText" dxfId="6" priority="2" operator="containsText" text="&quot;Suma de avans mai mica de 50% din ajutorul public&quot;">
      <formula>NOT(ISERROR(SEARCH("""Suma de avans mai mica de 50% din ajutorul public""",H70)))</formula>
    </cfRule>
  </conditionalFormatting>
  <conditionalFormatting sqref="H70:K70">
    <cfRule type="containsText" dxfId="5" priority="1" operator="containsText" text="Suma de avans mai mare de 50% din ajutorul public">
      <formula>NOT(ISERROR(SEARCH("Suma de avans mai mare de 50% din ajutorul public",H70)))</formula>
    </cfRule>
  </conditionalFormatting>
  <pageMargins left="0.7" right="0.7" top="0.75" bottom="0.75" header="0.3" footer="0.3"/>
  <pageSetup paperSize="9" scale="73" fitToHeight="0" orientation="portrait" r:id="rId1"/>
  <rowBreaks count="13" manualBreakCount="13">
    <brk id="55" max="10" man="1"/>
    <brk id="70" max="16383" man="1"/>
    <brk id="113" max="10" man="1"/>
    <brk id="152" max="16383" man="1"/>
    <brk id="234" max="10" man="1"/>
    <brk id="269" max="16383" man="1"/>
    <brk id="303" max="16383" man="1"/>
    <brk id="338" max="16383" man="1"/>
    <brk id="372" max="16383" man="1"/>
    <brk id="407" max="16383" man="1"/>
    <brk id="441" max="16383" man="1"/>
    <brk id="476" max="16383" man="1"/>
    <brk id="51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554"/>
  <sheetViews>
    <sheetView view="pageBreakPreview" topLeftCell="A340" zoomScale="85" zoomScaleNormal="100" zoomScaleSheetLayoutView="85" workbookViewId="0">
      <selection activeCell="A340" sqref="A340"/>
    </sheetView>
  </sheetViews>
  <sheetFormatPr defaultRowHeight="20.25" customHeight="1" x14ac:dyDescent="0.25"/>
  <cols>
    <col min="1" max="1" width="10.140625" bestFit="1" customWidth="1"/>
    <col min="5" max="5" width="21" customWidth="1"/>
    <col min="7" max="7" width="13" customWidth="1"/>
  </cols>
  <sheetData>
    <row r="1" spans="1:11" ht="20.25" customHeight="1" x14ac:dyDescent="0.25">
      <c r="A1" t="s">
        <v>372</v>
      </c>
    </row>
    <row r="2" spans="1:11" ht="20.25" customHeight="1" x14ac:dyDescent="0.25">
      <c r="A2" s="466"/>
      <c r="B2" s="466"/>
      <c r="C2" s="466"/>
      <c r="D2" s="466"/>
      <c r="E2" s="466"/>
      <c r="F2" s="466"/>
      <c r="G2" s="466"/>
      <c r="H2" s="466"/>
      <c r="I2" s="466"/>
      <c r="J2" s="466"/>
      <c r="K2" s="466"/>
    </row>
    <row r="3" spans="1:11" ht="20.25" customHeight="1" x14ac:dyDescent="0.25">
      <c r="A3" s="50"/>
      <c r="B3" s="50"/>
      <c r="C3" s="50"/>
      <c r="D3" s="50"/>
      <c r="E3" s="50"/>
      <c r="F3" s="50"/>
      <c r="G3" s="50"/>
      <c r="H3" s="50"/>
      <c r="I3" s="50"/>
      <c r="J3" s="50"/>
      <c r="K3" s="50"/>
    </row>
    <row r="4" spans="1:11" ht="20.25" customHeight="1" x14ac:dyDescent="0.25">
      <c r="A4" s="50"/>
      <c r="B4" s="50"/>
      <c r="C4" s="50"/>
      <c r="D4" s="50"/>
      <c r="E4" s="50"/>
      <c r="F4" s="50"/>
      <c r="G4" s="50"/>
      <c r="H4" s="50"/>
      <c r="I4" s="50"/>
      <c r="J4" s="50"/>
      <c r="K4" s="50"/>
    </row>
    <row r="5" spans="1:11" ht="20.25" customHeight="1" x14ac:dyDescent="0.25">
      <c r="A5" s="471" t="s">
        <v>266</v>
      </c>
      <c r="B5" s="472"/>
      <c r="C5" s="472"/>
      <c r="D5" s="472"/>
      <c r="E5" s="472"/>
      <c r="F5" s="472"/>
      <c r="G5" s="472"/>
      <c r="H5" s="472"/>
      <c r="I5" s="472"/>
      <c r="J5" s="472"/>
      <c r="K5" s="473"/>
    </row>
    <row r="6" spans="1:11" ht="20.25" customHeight="1" x14ac:dyDescent="0.25">
      <c r="A6" s="226" t="s">
        <v>0</v>
      </c>
      <c r="B6" s="227"/>
      <c r="C6" s="227"/>
      <c r="D6" s="227"/>
      <c r="E6" s="227"/>
      <c r="F6" s="227"/>
      <c r="G6" s="227"/>
      <c r="H6" s="227"/>
      <c r="I6" s="227"/>
      <c r="J6" s="227"/>
      <c r="K6" s="228"/>
    </row>
    <row r="7" spans="1:11" ht="20.25" customHeight="1" x14ac:dyDescent="0.25">
      <c r="A7" s="105"/>
      <c r="B7" s="1"/>
      <c r="C7" s="1"/>
      <c r="D7" s="1"/>
      <c r="E7" s="1"/>
      <c r="F7" s="1"/>
      <c r="G7" s="1"/>
      <c r="H7" s="1"/>
      <c r="I7" s="1"/>
      <c r="J7" s="1"/>
      <c r="K7" s="106"/>
    </row>
    <row r="8" spans="1:11" ht="24.75" customHeight="1" x14ac:dyDescent="0.25">
      <c r="A8" s="477" t="s">
        <v>71</v>
      </c>
      <c r="B8" s="478"/>
      <c r="C8" s="478"/>
      <c r="D8" s="14"/>
      <c r="E8" s="101" t="s">
        <v>72</v>
      </c>
      <c r="F8" s="15"/>
      <c r="G8" s="455" t="s">
        <v>267</v>
      </c>
      <c r="H8" s="456"/>
      <c r="I8" s="456"/>
      <c r="J8" s="457"/>
      <c r="K8" s="458"/>
    </row>
    <row r="9" spans="1:11" ht="20.25" customHeight="1" x14ac:dyDescent="0.25">
      <c r="A9" s="105"/>
      <c r="B9" s="1"/>
      <c r="C9" s="1"/>
      <c r="D9" s="1"/>
      <c r="E9" s="1"/>
      <c r="F9" s="1"/>
      <c r="G9" s="1"/>
      <c r="H9" s="1"/>
      <c r="I9" s="1"/>
      <c r="J9" s="1"/>
      <c r="K9" s="106"/>
    </row>
    <row r="10" spans="1:11" ht="20.25" customHeight="1" x14ac:dyDescent="0.25">
      <c r="A10" s="467" t="s">
        <v>766</v>
      </c>
      <c r="B10" s="467"/>
      <c r="C10" s="467"/>
      <c r="D10" s="467"/>
      <c r="E10" s="467"/>
      <c r="F10" s="467"/>
      <c r="G10" s="467"/>
      <c r="H10" s="467"/>
      <c r="I10" s="467"/>
      <c r="J10" s="467"/>
      <c r="K10" s="467"/>
    </row>
    <row r="11" spans="1:11" ht="20.25" customHeight="1" x14ac:dyDescent="0.25">
      <c r="A11" s="467" t="s">
        <v>73</v>
      </c>
      <c r="B11" s="467"/>
      <c r="C11" s="467"/>
      <c r="D11" s="467"/>
      <c r="E11" s="467"/>
      <c r="F11" s="467" t="s">
        <v>74</v>
      </c>
      <c r="G11" s="467"/>
      <c r="H11" s="467" t="s">
        <v>118</v>
      </c>
      <c r="I11" s="467"/>
      <c r="J11" s="468" t="s">
        <v>75</v>
      </c>
      <c r="K11" s="468"/>
    </row>
    <row r="12" spans="1:11" ht="20.25" customHeight="1" x14ac:dyDescent="0.25">
      <c r="A12" s="555"/>
      <c r="B12" s="556"/>
      <c r="C12" s="556"/>
      <c r="D12" s="556"/>
      <c r="E12" s="557"/>
      <c r="F12" s="555" t="s">
        <v>112</v>
      </c>
      <c r="G12" s="557"/>
      <c r="H12" s="555" t="s">
        <v>112</v>
      </c>
      <c r="I12" s="557"/>
      <c r="J12" s="555" t="s">
        <v>112</v>
      </c>
      <c r="K12" s="557"/>
    </row>
    <row r="13" spans="1:11" ht="20.25" customHeight="1" x14ac:dyDescent="0.25">
      <c r="A13" s="467">
        <v>1</v>
      </c>
      <c r="B13" s="467"/>
      <c r="C13" s="467"/>
      <c r="D13" s="467"/>
      <c r="E13" s="467"/>
      <c r="F13" s="467">
        <v>2</v>
      </c>
      <c r="G13" s="467"/>
      <c r="H13" s="467">
        <v>3</v>
      </c>
      <c r="I13" s="467"/>
      <c r="J13" s="467">
        <v>4</v>
      </c>
      <c r="K13" s="467"/>
    </row>
    <row r="14" spans="1:11" ht="26.25" customHeight="1" x14ac:dyDescent="0.25">
      <c r="A14" s="460" t="s">
        <v>76</v>
      </c>
      <c r="B14" s="460"/>
      <c r="C14" s="460"/>
      <c r="D14" s="460"/>
      <c r="E14" s="460"/>
      <c r="F14" s="450">
        <f>F15+F16+F17+F18</f>
        <v>0</v>
      </c>
      <c r="G14" s="450"/>
      <c r="H14" s="450">
        <f t="shared" ref="H14" si="0">H15+H16+H17+H18</f>
        <v>0</v>
      </c>
      <c r="I14" s="450"/>
      <c r="J14" s="450">
        <f t="shared" ref="J14" si="1">J15+J16+J17+J18</f>
        <v>0</v>
      </c>
      <c r="K14" s="450"/>
    </row>
    <row r="15" spans="1:11" ht="20.25" customHeight="1" x14ac:dyDescent="0.25">
      <c r="A15" s="459" t="s">
        <v>373</v>
      </c>
      <c r="B15" s="459"/>
      <c r="C15" s="459"/>
      <c r="D15" s="459"/>
      <c r="E15" s="459"/>
      <c r="F15" s="504"/>
      <c r="G15" s="505"/>
      <c r="H15" s="453"/>
      <c r="I15" s="453"/>
      <c r="J15" s="396">
        <f t="shared" ref="J15:J80" si="2">F15+H15</f>
        <v>0</v>
      </c>
      <c r="K15" s="396"/>
    </row>
    <row r="16" spans="1:11" ht="20.25" customHeight="1" x14ac:dyDescent="0.25">
      <c r="A16" s="459" t="s">
        <v>374</v>
      </c>
      <c r="B16" s="459"/>
      <c r="C16" s="459"/>
      <c r="D16" s="459"/>
      <c r="E16" s="459"/>
      <c r="F16" s="553"/>
      <c r="G16" s="554"/>
      <c r="H16" s="453"/>
      <c r="I16" s="453"/>
      <c r="J16" s="396">
        <f t="shared" si="2"/>
        <v>0</v>
      </c>
      <c r="K16" s="396"/>
    </row>
    <row r="17" spans="1:11" ht="25.5" customHeight="1" x14ac:dyDescent="0.25">
      <c r="A17" s="459" t="s">
        <v>375</v>
      </c>
      <c r="B17" s="459"/>
      <c r="C17" s="459"/>
      <c r="D17" s="459"/>
      <c r="E17" s="459"/>
      <c r="F17" s="553"/>
      <c r="G17" s="554"/>
      <c r="H17" s="453"/>
      <c r="I17" s="453"/>
      <c r="J17" s="396">
        <f t="shared" si="2"/>
        <v>0</v>
      </c>
      <c r="K17" s="396"/>
    </row>
    <row r="18" spans="1:11" ht="25.5" customHeight="1" x14ac:dyDescent="0.25">
      <c r="A18" s="459" t="s">
        <v>376</v>
      </c>
      <c r="B18" s="459"/>
      <c r="C18" s="459"/>
      <c r="D18" s="459"/>
      <c r="E18" s="459"/>
      <c r="F18" s="553"/>
      <c r="G18" s="554"/>
      <c r="H18" s="453"/>
      <c r="I18" s="453"/>
      <c r="J18" s="396">
        <f t="shared" ref="J18" si="3">F18+H18</f>
        <v>0</v>
      </c>
      <c r="K18" s="396"/>
    </row>
    <row r="19" spans="1:11" ht="24" customHeight="1" x14ac:dyDescent="0.25">
      <c r="A19" s="460" t="s">
        <v>377</v>
      </c>
      <c r="B19" s="460"/>
      <c r="C19" s="460"/>
      <c r="D19" s="460"/>
      <c r="E19" s="460"/>
      <c r="F19" s="553"/>
      <c r="G19" s="554"/>
      <c r="H19" s="453"/>
      <c r="I19" s="453"/>
      <c r="J19" s="396">
        <f t="shared" si="2"/>
        <v>0</v>
      </c>
      <c r="K19" s="396"/>
    </row>
    <row r="20" spans="1:11" ht="24" customHeight="1" x14ac:dyDescent="0.25">
      <c r="A20" s="460" t="s">
        <v>81</v>
      </c>
      <c r="B20" s="460"/>
      <c r="C20" s="460"/>
      <c r="D20" s="460"/>
      <c r="E20" s="460"/>
      <c r="F20" s="450">
        <f>F21+F25+F26+F27+F28+F35+F36+F39</f>
        <v>0</v>
      </c>
      <c r="G20" s="450"/>
      <c r="H20" s="450">
        <f>H21+H25+H26+H27+H28+H35+H36+H39</f>
        <v>0</v>
      </c>
      <c r="I20" s="450"/>
      <c r="J20" s="450">
        <f t="shared" si="2"/>
        <v>0</v>
      </c>
      <c r="K20" s="450"/>
    </row>
    <row r="21" spans="1:11" ht="20.25" customHeight="1" x14ac:dyDescent="0.25">
      <c r="A21" s="459" t="s">
        <v>378</v>
      </c>
      <c r="B21" s="459"/>
      <c r="C21" s="459"/>
      <c r="D21" s="459"/>
      <c r="E21" s="459"/>
      <c r="F21" s="450">
        <f>F22+F23+F24</f>
        <v>0</v>
      </c>
      <c r="G21" s="450"/>
      <c r="H21" s="450">
        <f>H22+H23+H24</f>
        <v>0</v>
      </c>
      <c r="I21" s="450"/>
      <c r="J21" s="396">
        <f t="shared" si="2"/>
        <v>0</v>
      </c>
      <c r="K21" s="396"/>
    </row>
    <row r="22" spans="1:11" ht="20.25" customHeight="1" x14ac:dyDescent="0.25">
      <c r="A22" s="558" t="s">
        <v>379</v>
      </c>
      <c r="B22" s="559"/>
      <c r="C22" s="559"/>
      <c r="D22" s="559"/>
      <c r="E22" s="560"/>
      <c r="F22" s="553"/>
      <c r="G22" s="554"/>
      <c r="H22" s="453"/>
      <c r="I22" s="453"/>
      <c r="J22" s="396">
        <f t="shared" ref="J22:J24" si="4">F22+H22</f>
        <v>0</v>
      </c>
      <c r="K22" s="396"/>
    </row>
    <row r="23" spans="1:11" ht="20.25" customHeight="1" x14ac:dyDescent="0.25">
      <c r="A23" s="558" t="s">
        <v>380</v>
      </c>
      <c r="B23" s="559"/>
      <c r="C23" s="559"/>
      <c r="D23" s="559"/>
      <c r="E23" s="560"/>
      <c r="F23" s="553"/>
      <c r="G23" s="554"/>
      <c r="H23" s="453"/>
      <c r="I23" s="453"/>
      <c r="J23" s="396">
        <f t="shared" si="4"/>
        <v>0</v>
      </c>
      <c r="K23" s="396"/>
    </row>
    <row r="24" spans="1:11" ht="20.25" customHeight="1" x14ac:dyDescent="0.25">
      <c r="A24" s="558" t="s">
        <v>381</v>
      </c>
      <c r="B24" s="559"/>
      <c r="C24" s="559"/>
      <c r="D24" s="559"/>
      <c r="E24" s="560"/>
      <c r="F24" s="553"/>
      <c r="G24" s="554"/>
      <c r="H24" s="453"/>
      <c r="I24" s="453"/>
      <c r="J24" s="396">
        <f t="shared" si="4"/>
        <v>0</v>
      </c>
      <c r="K24" s="396"/>
    </row>
    <row r="25" spans="1:11" ht="23.25" customHeight="1" x14ac:dyDescent="0.25">
      <c r="A25" s="459" t="s">
        <v>382</v>
      </c>
      <c r="B25" s="459"/>
      <c r="C25" s="459"/>
      <c r="D25" s="459"/>
      <c r="E25" s="459"/>
      <c r="F25" s="553"/>
      <c r="G25" s="554"/>
      <c r="H25" s="453"/>
      <c r="I25" s="453"/>
      <c r="J25" s="396">
        <f t="shared" si="2"/>
        <v>0</v>
      </c>
      <c r="K25" s="396"/>
    </row>
    <row r="26" spans="1:11" ht="20.25" customHeight="1" x14ac:dyDescent="0.25">
      <c r="A26" s="459" t="s">
        <v>383</v>
      </c>
      <c r="B26" s="459"/>
      <c r="C26" s="459"/>
      <c r="D26" s="459"/>
      <c r="E26" s="459"/>
      <c r="F26" s="553"/>
      <c r="G26" s="554"/>
      <c r="H26" s="453"/>
      <c r="I26" s="453"/>
      <c r="J26" s="396">
        <f t="shared" si="2"/>
        <v>0</v>
      </c>
      <c r="K26" s="396"/>
    </row>
    <row r="27" spans="1:11" ht="20.25" customHeight="1" x14ac:dyDescent="0.25">
      <c r="A27" s="459" t="s">
        <v>384</v>
      </c>
      <c r="B27" s="459"/>
      <c r="C27" s="459"/>
      <c r="D27" s="459"/>
      <c r="E27" s="459"/>
      <c r="F27" s="553"/>
      <c r="G27" s="554"/>
      <c r="H27" s="453"/>
      <c r="I27" s="453"/>
      <c r="J27" s="396">
        <f t="shared" si="2"/>
        <v>0</v>
      </c>
      <c r="K27" s="396"/>
    </row>
    <row r="28" spans="1:11" ht="20.25" customHeight="1" x14ac:dyDescent="0.25">
      <c r="A28" s="459" t="s">
        <v>385</v>
      </c>
      <c r="B28" s="459"/>
      <c r="C28" s="459"/>
      <c r="D28" s="459"/>
      <c r="E28" s="459"/>
      <c r="F28" s="464">
        <f>F29+F30+F31+F32+F33+F34</f>
        <v>0</v>
      </c>
      <c r="G28" s="465"/>
      <c r="H28" s="464">
        <f>H29+H30+H31+H32+H33+H34</f>
        <v>0</v>
      </c>
      <c r="I28" s="465"/>
      <c r="J28" s="396">
        <f t="shared" si="2"/>
        <v>0</v>
      </c>
      <c r="K28" s="396"/>
    </row>
    <row r="29" spans="1:11" ht="20.25" customHeight="1" x14ac:dyDescent="0.25">
      <c r="A29" s="558" t="s">
        <v>386</v>
      </c>
      <c r="B29" s="559"/>
      <c r="C29" s="559"/>
      <c r="D29" s="559"/>
      <c r="E29" s="560"/>
      <c r="F29" s="553"/>
      <c r="G29" s="554"/>
      <c r="H29" s="453"/>
      <c r="I29" s="453"/>
      <c r="J29" s="396">
        <f t="shared" ref="J29:J34" si="5">F29+H29</f>
        <v>0</v>
      </c>
      <c r="K29" s="396"/>
    </row>
    <row r="30" spans="1:11" ht="20.25" customHeight="1" x14ac:dyDescent="0.25">
      <c r="A30" s="558" t="s">
        <v>387</v>
      </c>
      <c r="B30" s="559"/>
      <c r="C30" s="559"/>
      <c r="D30" s="559"/>
      <c r="E30" s="560"/>
      <c r="F30" s="553"/>
      <c r="G30" s="554"/>
      <c r="H30" s="453"/>
      <c r="I30" s="453"/>
      <c r="J30" s="396">
        <f t="shared" si="5"/>
        <v>0</v>
      </c>
      <c r="K30" s="396"/>
    </row>
    <row r="31" spans="1:11" ht="24.75" customHeight="1" x14ac:dyDescent="0.25">
      <c r="A31" s="558" t="s">
        <v>388</v>
      </c>
      <c r="B31" s="559"/>
      <c r="C31" s="559"/>
      <c r="D31" s="559"/>
      <c r="E31" s="560"/>
      <c r="F31" s="553"/>
      <c r="G31" s="554"/>
      <c r="H31" s="453"/>
      <c r="I31" s="453"/>
      <c r="J31" s="396">
        <f t="shared" si="5"/>
        <v>0</v>
      </c>
      <c r="K31" s="396"/>
    </row>
    <row r="32" spans="1:11" ht="24" customHeight="1" x14ac:dyDescent="0.25">
      <c r="A32" s="558" t="s">
        <v>389</v>
      </c>
      <c r="B32" s="559"/>
      <c r="C32" s="559"/>
      <c r="D32" s="559"/>
      <c r="E32" s="560"/>
      <c r="F32" s="553"/>
      <c r="G32" s="554"/>
      <c r="H32" s="453"/>
      <c r="I32" s="453"/>
      <c r="J32" s="396">
        <f t="shared" si="5"/>
        <v>0</v>
      </c>
      <c r="K32" s="396"/>
    </row>
    <row r="33" spans="1:11" ht="24" customHeight="1" x14ac:dyDescent="0.25">
      <c r="A33" s="558" t="s">
        <v>390</v>
      </c>
      <c r="B33" s="559"/>
      <c r="C33" s="559"/>
      <c r="D33" s="559"/>
      <c r="E33" s="560"/>
      <c r="F33" s="553"/>
      <c r="G33" s="554"/>
      <c r="H33" s="453"/>
      <c r="I33" s="453"/>
      <c r="J33" s="396">
        <f t="shared" si="5"/>
        <v>0</v>
      </c>
      <c r="K33" s="396"/>
    </row>
    <row r="34" spans="1:11" ht="20.25" customHeight="1" x14ac:dyDescent="0.25">
      <c r="A34" s="558" t="s">
        <v>391</v>
      </c>
      <c r="B34" s="559"/>
      <c r="C34" s="559"/>
      <c r="D34" s="559"/>
      <c r="E34" s="560"/>
      <c r="F34" s="553"/>
      <c r="G34" s="554"/>
      <c r="H34" s="453"/>
      <c r="I34" s="453"/>
      <c r="J34" s="396">
        <f t="shared" si="5"/>
        <v>0</v>
      </c>
      <c r="K34" s="396"/>
    </row>
    <row r="35" spans="1:11" ht="20.25" customHeight="1" x14ac:dyDescent="0.25">
      <c r="A35" s="558" t="s">
        <v>392</v>
      </c>
      <c r="B35" s="559"/>
      <c r="C35" s="559"/>
      <c r="D35" s="559"/>
      <c r="E35" s="560"/>
      <c r="F35" s="504"/>
      <c r="G35" s="505"/>
      <c r="H35" s="453"/>
      <c r="I35" s="453"/>
      <c r="J35" s="396">
        <f t="shared" ref="J35:J43" si="6">F35+H35</f>
        <v>0</v>
      </c>
      <c r="K35" s="396"/>
    </row>
    <row r="36" spans="1:11" ht="20.25" customHeight="1" x14ac:dyDescent="0.25">
      <c r="A36" s="558" t="s">
        <v>393</v>
      </c>
      <c r="B36" s="559"/>
      <c r="C36" s="559"/>
      <c r="D36" s="559"/>
      <c r="E36" s="560"/>
      <c r="F36" s="563">
        <f>F37</f>
        <v>0</v>
      </c>
      <c r="G36" s="564"/>
      <c r="H36" s="451">
        <f>H37+H38</f>
        <v>0</v>
      </c>
      <c r="I36" s="451"/>
      <c r="J36" s="396">
        <f t="shared" si="6"/>
        <v>0</v>
      </c>
      <c r="K36" s="396"/>
    </row>
    <row r="37" spans="1:11" ht="20.25" customHeight="1" x14ac:dyDescent="0.25">
      <c r="A37" s="558" t="s">
        <v>394</v>
      </c>
      <c r="B37" s="559"/>
      <c r="C37" s="559"/>
      <c r="D37" s="559"/>
      <c r="E37" s="560"/>
      <c r="F37" s="553"/>
      <c r="G37" s="554"/>
      <c r="H37" s="453"/>
      <c r="I37" s="453"/>
      <c r="J37" s="396">
        <f t="shared" si="6"/>
        <v>0</v>
      </c>
      <c r="K37" s="396"/>
    </row>
    <row r="38" spans="1:11" ht="20.25" customHeight="1" x14ac:dyDescent="0.25">
      <c r="A38" s="558" t="s">
        <v>395</v>
      </c>
      <c r="B38" s="559"/>
      <c r="C38" s="559"/>
      <c r="D38" s="559"/>
      <c r="E38" s="560"/>
      <c r="F38" s="504"/>
      <c r="G38" s="505"/>
      <c r="H38" s="453"/>
      <c r="I38" s="453"/>
      <c r="J38" s="396">
        <f t="shared" si="6"/>
        <v>0</v>
      </c>
      <c r="K38" s="396"/>
    </row>
    <row r="39" spans="1:11" ht="20.25" customHeight="1" x14ac:dyDescent="0.25">
      <c r="A39" s="558" t="s">
        <v>396</v>
      </c>
      <c r="B39" s="559"/>
      <c r="C39" s="559"/>
      <c r="D39" s="559"/>
      <c r="E39" s="560"/>
      <c r="F39" s="563">
        <f>F40+F43</f>
        <v>0</v>
      </c>
      <c r="G39" s="564"/>
      <c r="H39" s="563">
        <f>H40+H43</f>
        <v>0</v>
      </c>
      <c r="I39" s="564"/>
      <c r="J39" s="396">
        <f t="shared" si="6"/>
        <v>0</v>
      </c>
      <c r="K39" s="396"/>
    </row>
    <row r="40" spans="1:11" ht="20.25" customHeight="1" x14ac:dyDescent="0.25">
      <c r="A40" s="558" t="s">
        <v>397</v>
      </c>
      <c r="B40" s="559"/>
      <c r="C40" s="559"/>
      <c r="D40" s="559"/>
      <c r="E40" s="560"/>
      <c r="F40" s="563">
        <f>F41+F42</f>
        <v>0</v>
      </c>
      <c r="G40" s="564"/>
      <c r="H40" s="563">
        <f>H41+H42</f>
        <v>0</v>
      </c>
      <c r="I40" s="564"/>
      <c r="J40" s="396">
        <f t="shared" si="6"/>
        <v>0</v>
      </c>
      <c r="K40" s="396"/>
    </row>
    <row r="41" spans="1:11" ht="20.25" customHeight="1" x14ac:dyDescent="0.25">
      <c r="A41" s="558" t="s">
        <v>398</v>
      </c>
      <c r="B41" s="559"/>
      <c r="C41" s="559"/>
      <c r="D41" s="559"/>
      <c r="E41" s="560"/>
      <c r="F41" s="553"/>
      <c r="G41" s="554"/>
      <c r="H41" s="453"/>
      <c r="I41" s="453"/>
      <c r="J41" s="396">
        <f t="shared" si="6"/>
        <v>0</v>
      </c>
      <c r="K41" s="396"/>
    </row>
    <row r="42" spans="1:11" ht="38.25" customHeight="1" x14ac:dyDescent="0.25">
      <c r="A42" s="558" t="s">
        <v>399</v>
      </c>
      <c r="B42" s="559"/>
      <c r="C42" s="559"/>
      <c r="D42" s="559"/>
      <c r="E42" s="560"/>
      <c r="F42" s="553"/>
      <c r="G42" s="554"/>
      <c r="H42" s="453"/>
      <c r="I42" s="453"/>
      <c r="J42" s="396">
        <f t="shared" si="6"/>
        <v>0</v>
      </c>
      <c r="K42" s="396"/>
    </row>
    <row r="43" spans="1:11" ht="20.25" customHeight="1" x14ac:dyDescent="0.25">
      <c r="A43" s="558" t="s">
        <v>400</v>
      </c>
      <c r="B43" s="559"/>
      <c r="C43" s="559"/>
      <c r="D43" s="559"/>
      <c r="E43" s="560"/>
      <c r="F43" s="553"/>
      <c r="G43" s="554"/>
      <c r="H43" s="453"/>
      <c r="I43" s="453"/>
      <c r="J43" s="396">
        <f t="shared" si="6"/>
        <v>0</v>
      </c>
      <c r="K43" s="396"/>
    </row>
    <row r="44" spans="1:11" ht="20.25" hidden="1" customHeight="1" x14ac:dyDescent="0.25">
      <c r="A44" s="470" t="s">
        <v>264</v>
      </c>
      <c r="B44" s="470"/>
      <c r="C44" s="470"/>
      <c r="D44" s="470"/>
      <c r="E44" s="470"/>
      <c r="F44" s="453">
        <f>IF((F16+F17+F19+F48+F49+F62+F74)&gt;0,1,0)</f>
        <v>0</v>
      </c>
      <c r="G44" s="453"/>
      <c r="H44" s="453"/>
      <c r="I44" s="453"/>
      <c r="J44" s="453"/>
      <c r="K44" s="453"/>
    </row>
    <row r="45" spans="1:11" ht="20.25" customHeight="1" x14ac:dyDescent="0.25">
      <c r="A45" s="459" t="s">
        <v>88</v>
      </c>
      <c r="B45" s="459"/>
      <c r="C45" s="459"/>
      <c r="D45" s="459"/>
      <c r="E45" s="459"/>
      <c r="F45" s="469" t="str">
        <f>IF(F44=0,IF(5%*F78&gt;=F20,"Valoarea capitolului 3 este in pragul admis","Valoarea capitolului 3 depaseste pragul admis"),IF(10%*F78&gt;=F20,"Valoarea capitolului 3 este in pragul admis","Valoarea capitolului 3 depaseste pragul admis"))</f>
        <v>Valoarea capitolului 3 este in pragul admis</v>
      </c>
      <c r="G45" s="469"/>
      <c r="H45" s="469"/>
      <c r="I45" s="469"/>
      <c r="J45" s="469"/>
      <c r="K45" s="469"/>
    </row>
    <row r="46" spans="1:11" ht="20.25" customHeight="1" x14ac:dyDescent="0.25">
      <c r="A46" s="460" t="s">
        <v>89</v>
      </c>
      <c r="B46" s="460"/>
      <c r="C46" s="460"/>
      <c r="D46" s="460"/>
      <c r="E46" s="460"/>
      <c r="F46" s="450">
        <f>F47+F54</f>
        <v>0</v>
      </c>
      <c r="G46" s="450"/>
      <c r="H46" s="450">
        <f>H47+H54</f>
        <v>0</v>
      </c>
      <c r="I46" s="450"/>
      <c r="J46" s="450">
        <f t="shared" si="2"/>
        <v>0</v>
      </c>
      <c r="K46" s="450"/>
    </row>
    <row r="47" spans="1:11" ht="20.25" customHeight="1" x14ac:dyDescent="0.25">
      <c r="A47" s="461" t="s">
        <v>802</v>
      </c>
      <c r="B47" s="462"/>
      <c r="C47" s="462"/>
      <c r="D47" s="462"/>
      <c r="E47" s="463"/>
      <c r="F47" s="450">
        <f>F48+F49+F50+F51+F52+F53</f>
        <v>0</v>
      </c>
      <c r="G47" s="450"/>
      <c r="H47" s="450">
        <f>H48+H49+H50+H51+H52+H53</f>
        <v>0</v>
      </c>
      <c r="I47" s="450"/>
      <c r="J47" s="450">
        <f t="shared" ref="J47" si="7">F47+H47</f>
        <v>0</v>
      </c>
      <c r="K47" s="450"/>
    </row>
    <row r="48" spans="1:11" ht="20.25" customHeight="1" x14ac:dyDescent="0.25">
      <c r="A48" s="459" t="s">
        <v>90</v>
      </c>
      <c r="B48" s="459"/>
      <c r="C48" s="459"/>
      <c r="D48" s="459"/>
      <c r="E48" s="459"/>
      <c r="F48" s="453"/>
      <c r="G48" s="453"/>
      <c r="H48" s="453"/>
      <c r="I48" s="453"/>
      <c r="J48" s="396">
        <f t="shared" si="2"/>
        <v>0</v>
      </c>
      <c r="K48" s="396"/>
    </row>
    <row r="49" spans="1:11" ht="20.25" customHeight="1" x14ac:dyDescent="0.25">
      <c r="A49" s="459" t="s">
        <v>401</v>
      </c>
      <c r="B49" s="459"/>
      <c r="C49" s="459"/>
      <c r="D49" s="459"/>
      <c r="E49" s="459"/>
      <c r="F49" s="453"/>
      <c r="G49" s="453"/>
      <c r="H49" s="453"/>
      <c r="I49" s="453"/>
      <c r="J49" s="396">
        <f t="shared" si="2"/>
        <v>0</v>
      </c>
      <c r="K49" s="396"/>
    </row>
    <row r="50" spans="1:11" ht="25.5" customHeight="1" x14ac:dyDescent="0.25">
      <c r="A50" s="459" t="s">
        <v>402</v>
      </c>
      <c r="B50" s="459"/>
      <c r="C50" s="459"/>
      <c r="D50" s="459"/>
      <c r="E50" s="459"/>
      <c r="F50" s="453"/>
      <c r="G50" s="453"/>
      <c r="H50" s="453"/>
      <c r="I50" s="453"/>
      <c r="J50" s="396">
        <f t="shared" si="2"/>
        <v>0</v>
      </c>
      <c r="K50" s="396"/>
    </row>
    <row r="51" spans="1:11" ht="24" customHeight="1" x14ac:dyDescent="0.25">
      <c r="A51" s="459" t="s">
        <v>403</v>
      </c>
      <c r="B51" s="459"/>
      <c r="C51" s="459"/>
      <c r="D51" s="459"/>
      <c r="E51" s="459"/>
      <c r="F51" s="453"/>
      <c r="G51" s="453"/>
      <c r="H51" s="453"/>
      <c r="I51" s="453"/>
      <c r="J51" s="396">
        <f t="shared" si="2"/>
        <v>0</v>
      </c>
      <c r="K51" s="396"/>
    </row>
    <row r="52" spans="1:11" ht="20.25" customHeight="1" x14ac:dyDescent="0.25">
      <c r="A52" s="459" t="s">
        <v>94</v>
      </c>
      <c r="B52" s="459"/>
      <c r="C52" s="459"/>
      <c r="D52" s="459"/>
      <c r="E52" s="459"/>
      <c r="F52" s="453"/>
      <c r="G52" s="453"/>
      <c r="H52" s="453"/>
      <c r="I52" s="453"/>
      <c r="J52" s="396">
        <f t="shared" si="2"/>
        <v>0</v>
      </c>
      <c r="K52" s="396"/>
    </row>
    <row r="53" spans="1:11" ht="20.25" customHeight="1" x14ac:dyDescent="0.25">
      <c r="A53" s="459" t="s">
        <v>95</v>
      </c>
      <c r="B53" s="459"/>
      <c r="C53" s="459"/>
      <c r="D53" s="459"/>
      <c r="E53" s="459"/>
      <c r="F53" s="453"/>
      <c r="G53" s="453"/>
      <c r="H53" s="453"/>
      <c r="I53" s="453"/>
      <c r="J53" s="396">
        <f t="shared" si="2"/>
        <v>0</v>
      </c>
      <c r="K53" s="396"/>
    </row>
    <row r="54" spans="1:11" ht="20.25" customHeight="1" x14ac:dyDescent="0.25">
      <c r="A54" s="461" t="s">
        <v>760</v>
      </c>
      <c r="B54" s="462"/>
      <c r="C54" s="462"/>
      <c r="D54" s="462"/>
      <c r="E54" s="463"/>
      <c r="F54" s="450">
        <f>F55+F56+F59</f>
        <v>0</v>
      </c>
      <c r="G54" s="450"/>
      <c r="H54" s="450">
        <f>H55+H56+H57+H58+H59</f>
        <v>0</v>
      </c>
      <c r="I54" s="450"/>
      <c r="J54" s="396">
        <f t="shared" si="2"/>
        <v>0</v>
      </c>
      <c r="K54" s="396"/>
    </row>
    <row r="55" spans="1:11" ht="20.25" customHeight="1" x14ac:dyDescent="0.25">
      <c r="A55" s="459" t="s">
        <v>761</v>
      </c>
      <c r="B55" s="459"/>
      <c r="C55" s="459"/>
      <c r="D55" s="459"/>
      <c r="E55" s="459"/>
      <c r="F55" s="453"/>
      <c r="G55" s="453"/>
      <c r="H55" s="453"/>
      <c r="I55" s="453"/>
      <c r="J55" s="396">
        <f t="shared" si="2"/>
        <v>0</v>
      </c>
      <c r="K55" s="396"/>
    </row>
    <row r="56" spans="1:11" ht="20.25" customHeight="1" x14ac:dyDescent="0.25">
      <c r="A56" s="459" t="s">
        <v>762</v>
      </c>
      <c r="B56" s="459"/>
      <c r="C56" s="459"/>
      <c r="D56" s="459"/>
      <c r="E56" s="459"/>
      <c r="F56" s="453"/>
      <c r="G56" s="453"/>
      <c r="H56" s="453"/>
      <c r="I56" s="453"/>
      <c r="J56" s="396">
        <f t="shared" si="2"/>
        <v>0</v>
      </c>
      <c r="K56" s="396"/>
    </row>
    <row r="57" spans="1:11" ht="20.25" customHeight="1" x14ac:dyDescent="0.25">
      <c r="A57" s="459" t="s">
        <v>763</v>
      </c>
      <c r="B57" s="459"/>
      <c r="C57" s="459"/>
      <c r="D57" s="459"/>
      <c r="E57" s="459"/>
      <c r="F57" s="452"/>
      <c r="G57" s="452"/>
      <c r="H57" s="453"/>
      <c r="I57" s="453"/>
      <c r="J57" s="396">
        <f t="shared" si="2"/>
        <v>0</v>
      </c>
      <c r="K57" s="396"/>
    </row>
    <row r="58" spans="1:11" ht="20.25" customHeight="1" x14ac:dyDescent="0.25">
      <c r="A58" s="459" t="s">
        <v>764</v>
      </c>
      <c r="B58" s="459"/>
      <c r="C58" s="459"/>
      <c r="D58" s="459"/>
      <c r="E58" s="459"/>
      <c r="F58" s="452"/>
      <c r="G58" s="452"/>
      <c r="H58" s="453"/>
      <c r="I58" s="453"/>
      <c r="J58" s="396">
        <f t="shared" si="2"/>
        <v>0</v>
      </c>
      <c r="K58" s="396"/>
    </row>
    <row r="59" spans="1:11" ht="20.25" customHeight="1" x14ac:dyDescent="0.25">
      <c r="A59" s="459" t="s">
        <v>765</v>
      </c>
      <c r="B59" s="459"/>
      <c r="C59" s="459"/>
      <c r="D59" s="459"/>
      <c r="E59" s="459"/>
      <c r="F59" s="453"/>
      <c r="G59" s="453"/>
      <c r="H59" s="453"/>
      <c r="I59" s="453"/>
      <c r="J59" s="396">
        <f t="shared" si="2"/>
        <v>0</v>
      </c>
      <c r="K59" s="396"/>
    </row>
    <row r="60" spans="1:11" ht="20.25" customHeight="1" x14ac:dyDescent="0.25">
      <c r="A60" s="460" t="s">
        <v>96</v>
      </c>
      <c r="B60" s="460"/>
      <c r="C60" s="460"/>
      <c r="D60" s="460"/>
      <c r="E60" s="460"/>
      <c r="F60" s="450">
        <f>F61+F64+F70+F71</f>
        <v>0</v>
      </c>
      <c r="G60" s="450"/>
      <c r="H60" s="450">
        <f>H61+H64+H70+H71</f>
        <v>0</v>
      </c>
      <c r="I60" s="450"/>
      <c r="J60" s="450">
        <f t="shared" si="2"/>
        <v>0</v>
      </c>
      <c r="K60" s="450"/>
    </row>
    <row r="61" spans="1:11" ht="20.25" customHeight="1" x14ac:dyDescent="0.25">
      <c r="A61" s="459" t="s">
        <v>97</v>
      </c>
      <c r="B61" s="459"/>
      <c r="C61" s="459"/>
      <c r="D61" s="459"/>
      <c r="E61" s="459"/>
      <c r="F61" s="450">
        <f>F62+F63</f>
        <v>0</v>
      </c>
      <c r="G61" s="450"/>
      <c r="H61" s="450">
        <f>H62+H63</f>
        <v>0</v>
      </c>
      <c r="I61" s="450"/>
      <c r="J61" s="450">
        <f t="shared" si="2"/>
        <v>0</v>
      </c>
      <c r="K61" s="450"/>
    </row>
    <row r="62" spans="1:11" ht="25.5" customHeight="1" x14ac:dyDescent="0.25">
      <c r="A62" s="459" t="s">
        <v>404</v>
      </c>
      <c r="B62" s="459"/>
      <c r="C62" s="459"/>
      <c r="D62" s="459"/>
      <c r="E62" s="459"/>
      <c r="F62" s="453"/>
      <c r="G62" s="453"/>
      <c r="H62" s="453"/>
      <c r="I62" s="453"/>
      <c r="J62" s="396">
        <f t="shared" si="2"/>
        <v>0</v>
      </c>
      <c r="K62" s="396"/>
    </row>
    <row r="63" spans="1:11" ht="20.25" customHeight="1" x14ac:dyDescent="0.25">
      <c r="A63" s="459" t="s">
        <v>405</v>
      </c>
      <c r="B63" s="459"/>
      <c r="C63" s="459"/>
      <c r="D63" s="459"/>
      <c r="E63" s="459"/>
      <c r="F63" s="453"/>
      <c r="G63" s="453"/>
      <c r="H63" s="453"/>
      <c r="I63" s="453"/>
      <c r="J63" s="396">
        <f t="shared" si="2"/>
        <v>0</v>
      </c>
      <c r="K63" s="396"/>
    </row>
    <row r="64" spans="1:11" ht="20.25" customHeight="1" x14ac:dyDescent="0.25">
      <c r="A64" s="459" t="s">
        <v>100</v>
      </c>
      <c r="B64" s="459"/>
      <c r="C64" s="459"/>
      <c r="D64" s="459"/>
      <c r="E64" s="459"/>
      <c r="F64" s="450">
        <f>F65+F66+F67+F68+F69</f>
        <v>0</v>
      </c>
      <c r="G64" s="450"/>
      <c r="H64" s="450">
        <f>H65+H66+H67+H68+H69</f>
        <v>0</v>
      </c>
      <c r="I64" s="450"/>
      <c r="J64" s="396">
        <f t="shared" si="2"/>
        <v>0</v>
      </c>
      <c r="K64" s="396"/>
    </row>
    <row r="65" spans="1:11" ht="20.25" customHeight="1" x14ac:dyDescent="0.25">
      <c r="A65" s="459" t="s">
        <v>406</v>
      </c>
      <c r="B65" s="459"/>
      <c r="C65" s="459"/>
      <c r="D65" s="459"/>
      <c r="E65" s="459"/>
      <c r="F65" s="452"/>
      <c r="G65" s="452"/>
      <c r="H65" s="453"/>
      <c r="I65" s="453"/>
      <c r="J65" s="396">
        <f t="shared" ref="J65:J71" si="8">F65+H65</f>
        <v>0</v>
      </c>
      <c r="K65" s="396"/>
    </row>
    <row r="66" spans="1:11" ht="20.25" customHeight="1" x14ac:dyDescent="0.25">
      <c r="A66" s="459" t="s">
        <v>407</v>
      </c>
      <c r="B66" s="459"/>
      <c r="C66" s="459"/>
      <c r="D66" s="459"/>
      <c r="E66" s="459"/>
      <c r="F66" s="453"/>
      <c r="G66" s="453"/>
      <c r="H66" s="453"/>
      <c r="I66" s="453"/>
      <c r="J66" s="396">
        <f t="shared" si="8"/>
        <v>0</v>
      </c>
      <c r="K66" s="396"/>
    </row>
    <row r="67" spans="1:11" ht="24.75" customHeight="1" x14ac:dyDescent="0.25">
      <c r="A67" s="459" t="s">
        <v>408</v>
      </c>
      <c r="B67" s="459"/>
      <c r="C67" s="459"/>
      <c r="D67" s="459"/>
      <c r="E67" s="459"/>
      <c r="F67" s="453"/>
      <c r="G67" s="453"/>
      <c r="H67" s="453"/>
      <c r="I67" s="453"/>
      <c r="J67" s="396">
        <f t="shared" si="8"/>
        <v>0</v>
      </c>
      <c r="K67" s="396"/>
    </row>
    <row r="68" spans="1:11" ht="20.25" customHeight="1" x14ac:dyDescent="0.25">
      <c r="A68" s="459" t="s">
        <v>409</v>
      </c>
      <c r="B68" s="459"/>
      <c r="C68" s="459"/>
      <c r="D68" s="459"/>
      <c r="E68" s="459"/>
      <c r="F68" s="452"/>
      <c r="G68" s="452"/>
      <c r="H68" s="453"/>
      <c r="I68" s="453"/>
      <c r="J68" s="396">
        <f t="shared" si="8"/>
        <v>0</v>
      </c>
      <c r="K68" s="396"/>
    </row>
    <row r="69" spans="1:11" ht="23.25" customHeight="1" x14ac:dyDescent="0.25">
      <c r="A69" s="459" t="s">
        <v>410</v>
      </c>
      <c r="B69" s="459"/>
      <c r="C69" s="459"/>
      <c r="D69" s="459"/>
      <c r="E69" s="459"/>
      <c r="F69" s="453"/>
      <c r="G69" s="453"/>
      <c r="H69" s="453"/>
      <c r="I69" s="453"/>
      <c r="J69" s="396">
        <f t="shared" si="8"/>
        <v>0</v>
      </c>
      <c r="K69" s="396"/>
    </row>
    <row r="70" spans="1:11" ht="15" x14ac:dyDescent="0.25">
      <c r="A70" s="459" t="s">
        <v>101</v>
      </c>
      <c r="B70" s="459"/>
      <c r="C70" s="459"/>
      <c r="D70" s="459"/>
      <c r="E70" s="459"/>
      <c r="F70" s="452"/>
      <c r="G70" s="452"/>
      <c r="H70" s="453"/>
      <c r="I70" s="453"/>
      <c r="J70" s="396">
        <f t="shared" si="8"/>
        <v>0</v>
      </c>
      <c r="K70" s="396"/>
    </row>
    <row r="71" spans="1:11" ht="20.25" customHeight="1" x14ac:dyDescent="0.25">
      <c r="A71" s="459" t="s">
        <v>411</v>
      </c>
      <c r="B71" s="459"/>
      <c r="C71" s="459"/>
      <c r="D71" s="459"/>
      <c r="E71" s="459"/>
      <c r="F71" s="453"/>
      <c r="G71" s="453"/>
      <c r="H71" s="453"/>
      <c r="I71" s="453"/>
      <c r="J71" s="396">
        <f t="shared" si="8"/>
        <v>0</v>
      </c>
      <c r="K71" s="396"/>
    </row>
    <row r="72" spans="1:11" ht="15" x14ac:dyDescent="0.25">
      <c r="A72" s="460" t="s">
        <v>102</v>
      </c>
      <c r="B72" s="460"/>
      <c r="C72" s="460"/>
      <c r="D72" s="460"/>
      <c r="E72" s="460"/>
      <c r="F72" s="450">
        <f>F73+F74</f>
        <v>0</v>
      </c>
      <c r="G72" s="450"/>
      <c r="H72" s="450">
        <f>H73+H74</f>
        <v>0</v>
      </c>
      <c r="I72" s="450"/>
      <c r="J72" s="396">
        <f t="shared" si="2"/>
        <v>0</v>
      </c>
      <c r="K72" s="396"/>
    </row>
    <row r="73" spans="1:11" ht="15" x14ac:dyDescent="0.25">
      <c r="A73" s="459" t="s">
        <v>103</v>
      </c>
      <c r="B73" s="459"/>
      <c r="C73" s="459"/>
      <c r="D73" s="459"/>
      <c r="E73" s="459"/>
      <c r="F73" s="452"/>
      <c r="G73" s="452"/>
      <c r="H73" s="453"/>
      <c r="I73" s="453"/>
      <c r="J73" s="396">
        <f t="shared" si="2"/>
        <v>0</v>
      </c>
      <c r="K73" s="396"/>
    </row>
    <row r="74" spans="1:11" ht="20.25" customHeight="1" x14ac:dyDescent="0.25">
      <c r="A74" s="459" t="s">
        <v>104</v>
      </c>
      <c r="B74" s="459"/>
      <c r="C74" s="459"/>
      <c r="D74" s="459"/>
      <c r="E74" s="459"/>
      <c r="F74" s="453"/>
      <c r="G74" s="453"/>
      <c r="H74" s="453"/>
      <c r="I74" s="453"/>
      <c r="J74" s="396">
        <f t="shared" si="2"/>
        <v>0</v>
      </c>
      <c r="K74" s="396"/>
    </row>
    <row r="75" spans="1:11" ht="15" x14ac:dyDescent="0.25">
      <c r="A75" s="460" t="s">
        <v>105</v>
      </c>
      <c r="B75" s="460"/>
      <c r="C75" s="460"/>
      <c r="D75" s="460"/>
      <c r="E75" s="460"/>
      <c r="F75" s="451">
        <f>F14+F19+F20+F46+F60+F72</f>
        <v>0</v>
      </c>
      <c r="G75" s="451"/>
      <c r="H75" s="451">
        <f>H14+H19+H20+H46+H60+H72</f>
        <v>0</v>
      </c>
      <c r="I75" s="451"/>
      <c r="J75" s="396">
        <f t="shared" si="2"/>
        <v>0</v>
      </c>
      <c r="K75" s="396"/>
    </row>
    <row r="76" spans="1:11" ht="15" x14ac:dyDescent="0.25">
      <c r="A76" s="459" t="s">
        <v>106</v>
      </c>
      <c r="B76" s="459"/>
      <c r="C76" s="459"/>
      <c r="D76" s="459"/>
      <c r="E76" s="459"/>
      <c r="F76" s="399" t="str">
        <f>IF((F75*5%&gt;=F77),"Valoarea se incadreaza in 5%","Nu este corect valoarea depaseste 5%")</f>
        <v>Valoarea se incadreaza in 5%</v>
      </c>
      <c r="G76" s="399"/>
      <c r="H76" s="399"/>
      <c r="I76" s="399"/>
      <c r="J76" s="399"/>
      <c r="K76" s="399"/>
    </row>
    <row r="77" spans="1:11" ht="15" x14ac:dyDescent="0.25">
      <c r="A77" s="460" t="s">
        <v>107</v>
      </c>
      <c r="B77" s="460"/>
      <c r="C77" s="460"/>
      <c r="D77" s="460"/>
      <c r="E77" s="460"/>
      <c r="F77" s="453"/>
      <c r="G77" s="453"/>
      <c r="H77" s="452"/>
      <c r="I77" s="452"/>
      <c r="J77" s="396">
        <f t="shared" si="2"/>
        <v>0</v>
      </c>
      <c r="K77" s="396"/>
    </row>
    <row r="78" spans="1:11" ht="15" x14ac:dyDescent="0.25">
      <c r="A78" s="460" t="s">
        <v>108</v>
      </c>
      <c r="B78" s="460"/>
      <c r="C78" s="460"/>
      <c r="D78" s="460"/>
      <c r="E78" s="460"/>
      <c r="F78" s="451">
        <f>F75+F77</f>
        <v>0</v>
      </c>
      <c r="G78" s="451"/>
      <c r="H78" s="452">
        <f>H75+H77</f>
        <v>0</v>
      </c>
      <c r="I78" s="452"/>
      <c r="J78" s="396">
        <f t="shared" si="2"/>
        <v>0</v>
      </c>
      <c r="K78" s="396"/>
    </row>
    <row r="79" spans="1:11" ht="15" x14ac:dyDescent="0.25">
      <c r="A79" s="460" t="s">
        <v>109</v>
      </c>
      <c r="B79" s="460"/>
      <c r="C79" s="460"/>
      <c r="D79" s="460"/>
      <c r="E79" s="460"/>
      <c r="F79" s="453"/>
      <c r="G79" s="453"/>
      <c r="H79" s="453"/>
      <c r="I79" s="453"/>
      <c r="J79" s="396">
        <f t="shared" si="2"/>
        <v>0</v>
      </c>
      <c r="K79" s="396"/>
    </row>
    <row r="80" spans="1:11" ht="15" x14ac:dyDescent="0.25">
      <c r="A80" s="460" t="s">
        <v>110</v>
      </c>
      <c r="B80" s="460"/>
      <c r="C80" s="460"/>
      <c r="D80" s="460"/>
      <c r="E80" s="460"/>
      <c r="F80" s="451">
        <f>F78+F79</f>
        <v>0</v>
      </c>
      <c r="G80" s="451"/>
      <c r="H80" s="451">
        <f>H78+H79</f>
        <v>0</v>
      </c>
      <c r="I80" s="451"/>
      <c r="J80" s="396">
        <f t="shared" si="2"/>
        <v>0</v>
      </c>
      <c r="K80" s="396"/>
    </row>
    <row r="81" spans="1:11" ht="15" x14ac:dyDescent="0.25">
      <c r="A81" s="475"/>
      <c r="B81" s="475"/>
      <c r="C81" s="475"/>
      <c r="D81" s="475"/>
      <c r="E81" s="475"/>
      <c r="F81" s="451" t="s">
        <v>111</v>
      </c>
      <c r="G81" s="451"/>
      <c r="H81" s="451" t="s">
        <v>112</v>
      </c>
      <c r="I81" s="451"/>
      <c r="J81" s="476"/>
      <c r="K81" s="476"/>
    </row>
    <row r="82" spans="1:11" ht="15" x14ac:dyDescent="0.25">
      <c r="A82" s="474" t="s">
        <v>268</v>
      </c>
      <c r="B82" s="474"/>
      <c r="C82" s="474"/>
      <c r="D82" s="474"/>
      <c r="E82" s="474"/>
      <c r="F82" s="451">
        <f>F83+F84</f>
        <v>0</v>
      </c>
      <c r="G82" s="451"/>
      <c r="H82" s="451">
        <f>H83+H84</f>
        <v>0</v>
      </c>
      <c r="I82" s="451"/>
      <c r="J82" s="476"/>
      <c r="K82" s="476"/>
    </row>
    <row r="83" spans="1:11" ht="15" x14ac:dyDescent="0.25">
      <c r="A83" s="474" t="s">
        <v>269</v>
      </c>
      <c r="B83" s="474"/>
      <c r="C83" s="474"/>
      <c r="D83" s="474"/>
      <c r="E83" s="474"/>
      <c r="F83" s="451">
        <f>ROUND(H83*F8,0)</f>
        <v>0</v>
      </c>
      <c r="G83" s="451"/>
      <c r="H83" s="451">
        <f>F80</f>
        <v>0</v>
      </c>
      <c r="I83" s="451"/>
      <c r="J83" s="476"/>
      <c r="K83" s="476"/>
    </row>
    <row r="84" spans="1:11" ht="15" x14ac:dyDescent="0.25">
      <c r="A84" s="474" t="s">
        <v>270</v>
      </c>
      <c r="B84" s="474"/>
      <c r="C84" s="474"/>
      <c r="D84" s="474"/>
      <c r="E84" s="474"/>
      <c r="F84" s="451">
        <f>ROUND(H84*F8,0)</f>
        <v>0</v>
      </c>
      <c r="G84" s="451"/>
      <c r="H84" s="451">
        <f>J80-H83</f>
        <v>0</v>
      </c>
      <c r="I84" s="451"/>
      <c r="J84" s="476"/>
      <c r="K84" s="476"/>
    </row>
    <row r="85" spans="1:11" ht="15" x14ac:dyDescent="0.25">
      <c r="A85" s="482" t="s">
        <v>113</v>
      </c>
      <c r="B85" s="482"/>
      <c r="C85" s="482"/>
      <c r="D85" s="482"/>
      <c r="E85" s="482"/>
      <c r="F85" s="482"/>
      <c r="G85" s="482"/>
      <c r="H85" s="482"/>
      <c r="I85" s="482"/>
      <c r="J85" s="482"/>
      <c r="K85" s="482"/>
    </row>
    <row r="86" spans="1:11" ht="24" customHeight="1" x14ac:dyDescent="0.25">
      <c r="A86" s="482"/>
      <c r="B86" s="482"/>
      <c r="C86" s="482"/>
      <c r="D86" s="482"/>
      <c r="E86" s="482"/>
      <c r="F86" s="482" t="s">
        <v>271</v>
      </c>
      <c r="G86" s="482"/>
      <c r="H86" s="482" t="s">
        <v>272</v>
      </c>
      <c r="I86" s="482"/>
      <c r="J86" s="482" t="s">
        <v>226</v>
      </c>
      <c r="K86" s="482"/>
    </row>
    <row r="87" spans="1:11" ht="22.5" customHeight="1" x14ac:dyDescent="0.25">
      <c r="A87" s="481" t="s">
        <v>114</v>
      </c>
      <c r="B87" s="481"/>
      <c r="C87" s="481"/>
      <c r="D87" s="481"/>
      <c r="E87" s="481"/>
      <c r="F87" s="397"/>
      <c r="G87" s="397"/>
      <c r="H87" s="479"/>
      <c r="I87" s="479"/>
      <c r="J87" s="469">
        <f>F87+H87</f>
        <v>0</v>
      </c>
      <c r="K87" s="469"/>
    </row>
    <row r="88" spans="1:11" ht="20.25" customHeight="1" x14ac:dyDescent="0.25">
      <c r="A88" s="481" t="s">
        <v>273</v>
      </c>
      <c r="B88" s="481"/>
      <c r="C88" s="481"/>
      <c r="D88" s="481"/>
      <c r="E88" s="481"/>
      <c r="F88" s="469">
        <f>F89+F90</f>
        <v>0</v>
      </c>
      <c r="G88" s="469"/>
      <c r="H88" s="469">
        <f>H89+H90</f>
        <v>0</v>
      </c>
      <c r="I88" s="469"/>
      <c r="J88" s="469">
        <f t="shared" ref="J88:J92" si="9">F88+H88</f>
        <v>0</v>
      </c>
      <c r="K88" s="469"/>
    </row>
    <row r="89" spans="1:11" ht="15" x14ac:dyDescent="0.25">
      <c r="A89" s="481" t="s">
        <v>274</v>
      </c>
      <c r="B89" s="481"/>
      <c r="C89" s="481"/>
      <c r="D89" s="481"/>
      <c r="E89" s="481"/>
      <c r="F89" s="397"/>
      <c r="G89" s="397"/>
      <c r="H89" s="397"/>
      <c r="I89" s="397"/>
      <c r="J89" s="469">
        <f t="shared" si="9"/>
        <v>0</v>
      </c>
      <c r="K89" s="469"/>
    </row>
    <row r="90" spans="1:11" ht="13.5" customHeight="1" x14ac:dyDescent="0.25">
      <c r="A90" s="481" t="s">
        <v>275</v>
      </c>
      <c r="B90" s="481"/>
      <c r="C90" s="481"/>
      <c r="D90" s="481"/>
      <c r="E90" s="481"/>
      <c r="F90" s="397"/>
      <c r="G90" s="397"/>
      <c r="H90" s="397"/>
      <c r="I90" s="397"/>
      <c r="J90" s="469">
        <f t="shared" si="9"/>
        <v>0</v>
      </c>
      <c r="K90" s="469"/>
    </row>
    <row r="91" spans="1:11" ht="20.25" customHeight="1" x14ac:dyDescent="0.25">
      <c r="A91" s="481" t="s">
        <v>276</v>
      </c>
      <c r="B91" s="481"/>
      <c r="C91" s="481"/>
      <c r="D91" s="481"/>
      <c r="E91" s="481"/>
      <c r="F91" s="397"/>
      <c r="G91" s="397"/>
      <c r="H91" s="397"/>
      <c r="I91" s="397"/>
      <c r="J91" s="469">
        <f t="shared" si="9"/>
        <v>0</v>
      </c>
      <c r="K91" s="469"/>
    </row>
    <row r="92" spans="1:11" ht="15" x14ac:dyDescent="0.25">
      <c r="A92" s="481" t="s">
        <v>115</v>
      </c>
      <c r="B92" s="481"/>
      <c r="C92" s="481"/>
      <c r="D92" s="481"/>
      <c r="E92" s="481"/>
      <c r="F92" s="469">
        <f>F88+F87+F91</f>
        <v>0</v>
      </c>
      <c r="G92" s="469"/>
      <c r="H92" s="469">
        <f>H88+H87+H91</f>
        <v>0</v>
      </c>
      <c r="I92" s="469"/>
      <c r="J92" s="469">
        <f t="shared" si="9"/>
        <v>0</v>
      </c>
      <c r="K92" s="469"/>
    </row>
    <row r="93" spans="1:11" ht="11.25" customHeight="1" x14ac:dyDescent="0.25">
      <c r="A93" s="481" t="s">
        <v>277</v>
      </c>
      <c r="B93" s="481"/>
      <c r="C93" s="481"/>
      <c r="D93" s="481"/>
      <c r="E93" s="481"/>
      <c r="F93" s="480" t="e">
        <f>F87/F92</f>
        <v>#DIV/0!</v>
      </c>
      <c r="G93" s="480"/>
      <c r="H93" s="484"/>
      <c r="I93" s="485"/>
      <c r="J93" s="485"/>
      <c r="K93" s="486"/>
    </row>
    <row r="94" spans="1:11" ht="20.25" customHeight="1" x14ac:dyDescent="0.25">
      <c r="A94" s="481" t="s">
        <v>116</v>
      </c>
      <c r="B94" s="481"/>
      <c r="C94" s="481"/>
      <c r="D94" s="481"/>
      <c r="E94" s="481"/>
      <c r="F94" s="397"/>
      <c r="G94" s="397"/>
      <c r="H94" s="484"/>
      <c r="I94" s="485"/>
      <c r="J94" s="485"/>
      <c r="K94" s="486"/>
    </row>
    <row r="95" spans="1:11" ht="18.75" customHeight="1" x14ac:dyDescent="0.25">
      <c r="A95" s="481" t="s">
        <v>117</v>
      </c>
      <c r="B95" s="481"/>
      <c r="C95" s="481"/>
      <c r="D95" s="481"/>
      <c r="E95" s="481"/>
      <c r="F95" s="483" t="e">
        <f>F94/F87</f>
        <v>#DIV/0!</v>
      </c>
      <c r="G95" s="483"/>
      <c r="H95" s="431" t="e">
        <f>IF(F95&lt;50%,"Suma de avans mai mica de 50% din ajutorul public","Suma de avans mai mare de 50% din ajutorul public")</f>
        <v>#DIV/0!</v>
      </c>
      <c r="I95" s="431"/>
      <c r="J95" s="431"/>
      <c r="K95" s="431"/>
    </row>
    <row r="97" spans="1:11" ht="20.25" customHeight="1" x14ac:dyDescent="0.25">
      <c r="I97" s="490" t="s">
        <v>278</v>
      </c>
      <c r="J97" s="490"/>
      <c r="K97" s="490"/>
    </row>
    <row r="99" spans="1:11" ht="20.25" customHeight="1" x14ac:dyDescent="0.25">
      <c r="A99" s="471" t="s">
        <v>266</v>
      </c>
      <c r="B99" s="472"/>
      <c r="C99" s="472"/>
      <c r="D99" s="472"/>
      <c r="E99" s="472"/>
      <c r="F99" s="472"/>
      <c r="G99" s="472"/>
      <c r="H99" s="472"/>
      <c r="I99" s="472"/>
      <c r="J99" s="472"/>
      <c r="K99" s="473"/>
    </row>
    <row r="100" spans="1:11" ht="20.25" customHeight="1" x14ac:dyDescent="0.25">
      <c r="A100" s="226" t="s">
        <v>0</v>
      </c>
      <c r="B100" s="227"/>
      <c r="C100" s="227"/>
      <c r="D100" s="227"/>
      <c r="E100" s="227"/>
      <c r="F100" s="227"/>
      <c r="G100" s="227"/>
      <c r="H100" s="227"/>
      <c r="I100" s="227"/>
      <c r="J100" s="227"/>
      <c r="K100" s="228"/>
    </row>
    <row r="101" spans="1:11" ht="20.25" customHeight="1" x14ac:dyDescent="0.25">
      <c r="A101" s="226" t="s">
        <v>279</v>
      </c>
      <c r="B101" s="227"/>
      <c r="C101" s="227"/>
      <c r="D101" s="227"/>
      <c r="E101" s="227"/>
      <c r="F101" s="227"/>
      <c r="G101" s="227"/>
      <c r="H101" s="227"/>
      <c r="I101" s="227"/>
      <c r="J101" s="227"/>
      <c r="K101" s="228"/>
    </row>
    <row r="102" spans="1:11" ht="20.25" customHeight="1" x14ac:dyDescent="0.25">
      <c r="A102" s="33"/>
      <c r="B102" s="34"/>
      <c r="C102" s="34"/>
      <c r="D102" s="34"/>
      <c r="E102" s="34"/>
      <c r="F102" s="34"/>
      <c r="G102" s="34"/>
      <c r="H102" s="34"/>
      <c r="I102" s="34"/>
      <c r="J102" s="34"/>
      <c r="K102" s="35"/>
    </row>
    <row r="103" spans="1:11" ht="20.25" customHeight="1" x14ac:dyDescent="0.25">
      <c r="A103" s="491"/>
      <c r="B103" s="492"/>
      <c r="C103" s="492"/>
      <c r="D103" s="492"/>
      <c r="E103" s="492"/>
      <c r="F103" s="492"/>
      <c r="G103" s="492"/>
      <c r="H103" s="492"/>
      <c r="I103" s="492"/>
      <c r="J103" s="492"/>
      <c r="K103" s="493"/>
    </row>
    <row r="104" spans="1:11" ht="20.25" customHeight="1" x14ac:dyDescent="0.25">
      <c r="A104" s="33"/>
      <c r="B104" s="34"/>
      <c r="C104" s="34"/>
      <c r="D104" s="34"/>
      <c r="E104" s="34"/>
      <c r="F104" s="34"/>
      <c r="G104" s="34"/>
      <c r="H104" s="34"/>
      <c r="I104" s="34"/>
      <c r="J104" s="34"/>
      <c r="K104" s="35"/>
    </row>
    <row r="105" spans="1:11" ht="20.25" customHeight="1" x14ac:dyDescent="0.25">
      <c r="A105" s="97" t="s">
        <v>280</v>
      </c>
      <c r="B105" s="494" t="s">
        <v>281</v>
      </c>
      <c r="C105" s="494"/>
      <c r="D105" s="494"/>
      <c r="E105" s="494"/>
      <c r="F105" s="494"/>
      <c r="G105" s="494"/>
      <c r="H105" s="494" t="s">
        <v>282</v>
      </c>
      <c r="I105" s="494"/>
      <c r="J105" s="494" t="s">
        <v>283</v>
      </c>
      <c r="K105" s="494"/>
    </row>
    <row r="106" spans="1:11" ht="48.75" customHeight="1" x14ac:dyDescent="0.25">
      <c r="A106" s="85" t="s">
        <v>412</v>
      </c>
      <c r="B106" s="495" t="s">
        <v>284</v>
      </c>
      <c r="C106" s="488"/>
      <c r="D106" s="488"/>
      <c r="E106" s="488"/>
      <c r="F106" s="488"/>
      <c r="G106" s="488"/>
      <c r="H106" s="502">
        <f>H107+H108+H109</f>
        <v>0</v>
      </c>
      <c r="I106" s="503"/>
      <c r="J106" s="502">
        <f>J107+J108+J109</f>
        <v>0</v>
      </c>
      <c r="K106" s="503"/>
    </row>
    <row r="107" spans="1:11" ht="48.75" customHeight="1" x14ac:dyDescent="0.25">
      <c r="A107" s="85"/>
      <c r="B107" s="565" t="s">
        <v>413</v>
      </c>
      <c r="C107" s="566"/>
      <c r="D107" s="566"/>
      <c r="E107" s="566"/>
      <c r="F107" s="566"/>
      <c r="G107" s="567"/>
      <c r="H107" s="290"/>
      <c r="I107" s="291"/>
      <c r="J107" s="290"/>
      <c r="K107" s="291"/>
    </row>
    <row r="108" spans="1:11" ht="15" x14ac:dyDescent="0.25">
      <c r="A108" s="85"/>
      <c r="B108" s="565" t="s">
        <v>414</v>
      </c>
      <c r="C108" s="566"/>
      <c r="D108" s="566"/>
      <c r="E108" s="566"/>
      <c r="F108" s="566"/>
      <c r="G108" s="567"/>
      <c r="H108" s="290"/>
      <c r="I108" s="291"/>
      <c r="J108" s="290"/>
      <c r="K108" s="291"/>
    </row>
    <row r="109" spans="1:11" ht="15" x14ac:dyDescent="0.25">
      <c r="A109" s="85"/>
      <c r="B109" s="565" t="s">
        <v>415</v>
      </c>
      <c r="C109" s="566"/>
      <c r="D109" s="566"/>
      <c r="E109" s="566"/>
      <c r="F109" s="566"/>
      <c r="G109" s="567"/>
      <c r="H109" s="290"/>
      <c r="I109" s="291"/>
      <c r="J109" s="290"/>
      <c r="K109" s="291"/>
    </row>
    <row r="110" spans="1:11" ht="30" customHeight="1" x14ac:dyDescent="0.25">
      <c r="A110" s="85" t="s">
        <v>416</v>
      </c>
      <c r="B110" s="495" t="s">
        <v>417</v>
      </c>
      <c r="C110" s="488"/>
      <c r="D110" s="488"/>
      <c r="E110" s="488"/>
      <c r="F110" s="488"/>
      <c r="G110" s="488"/>
      <c r="H110" s="496">
        <f>SUM(H111:I119)</f>
        <v>0</v>
      </c>
      <c r="I110" s="497"/>
      <c r="J110" s="496">
        <f>SUM(J111:K119)</f>
        <v>0</v>
      </c>
      <c r="K110" s="497"/>
    </row>
    <row r="111" spans="1:11" ht="15" x14ac:dyDescent="0.25">
      <c r="A111" s="100"/>
      <c r="B111" s="487" t="s">
        <v>286</v>
      </c>
      <c r="C111" s="487"/>
      <c r="D111" s="487"/>
      <c r="E111" s="487"/>
      <c r="F111" s="487"/>
      <c r="G111" s="487"/>
      <c r="H111" s="290"/>
      <c r="I111" s="291"/>
      <c r="J111" s="290"/>
      <c r="K111" s="291"/>
    </row>
    <row r="112" spans="1:11" ht="15" x14ac:dyDescent="0.25">
      <c r="A112" s="100"/>
      <c r="B112" s="489" t="s">
        <v>418</v>
      </c>
      <c r="C112" s="487"/>
      <c r="D112" s="487"/>
      <c r="E112" s="487"/>
      <c r="F112" s="487"/>
      <c r="G112" s="487"/>
      <c r="H112" s="290"/>
      <c r="I112" s="291"/>
      <c r="J112" s="290"/>
      <c r="K112" s="291"/>
    </row>
    <row r="113" spans="1:11" ht="43.5" customHeight="1" x14ac:dyDescent="0.25">
      <c r="A113" s="100"/>
      <c r="B113" s="489" t="s">
        <v>419</v>
      </c>
      <c r="C113" s="487"/>
      <c r="D113" s="487"/>
      <c r="E113" s="487"/>
      <c r="F113" s="487"/>
      <c r="G113" s="487"/>
      <c r="H113" s="290"/>
      <c r="I113" s="291"/>
      <c r="J113" s="290"/>
      <c r="K113" s="291"/>
    </row>
    <row r="114" spans="1:11" ht="20.25" customHeight="1" x14ac:dyDescent="0.25">
      <c r="A114" s="100"/>
      <c r="B114" s="487" t="s">
        <v>420</v>
      </c>
      <c r="C114" s="487"/>
      <c r="D114" s="487"/>
      <c r="E114" s="487"/>
      <c r="F114" s="487"/>
      <c r="G114" s="487"/>
      <c r="H114" s="504"/>
      <c r="I114" s="505"/>
      <c r="J114" s="290"/>
      <c r="K114" s="291"/>
    </row>
    <row r="115" spans="1:11" ht="27.75" customHeight="1" x14ac:dyDescent="0.25">
      <c r="A115" s="100"/>
      <c r="B115" s="489" t="s">
        <v>421</v>
      </c>
      <c r="C115" s="487"/>
      <c r="D115" s="487"/>
      <c r="E115" s="487"/>
      <c r="F115" s="487"/>
      <c r="G115" s="487"/>
      <c r="H115" s="504"/>
      <c r="I115" s="505"/>
      <c r="J115" s="290"/>
      <c r="K115" s="291"/>
    </row>
    <row r="116" spans="1:11" ht="30" customHeight="1" x14ac:dyDescent="0.25">
      <c r="A116" s="100"/>
      <c r="B116" s="489" t="s">
        <v>422</v>
      </c>
      <c r="C116" s="487"/>
      <c r="D116" s="487"/>
      <c r="E116" s="487"/>
      <c r="F116" s="487"/>
      <c r="G116" s="487"/>
      <c r="H116" s="290"/>
      <c r="I116" s="291"/>
      <c r="J116" s="290"/>
      <c r="K116" s="291"/>
    </row>
    <row r="117" spans="1:11" ht="20.25" customHeight="1" x14ac:dyDescent="0.25">
      <c r="A117" s="100"/>
      <c r="B117" s="487" t="s">
        <v>423</v>
      </c>
      <c r="C117" s="487"/>
      <c r="D117" s="487"/>
      <c r="E117" s="487"/>
      <c r="F117" s="487"/>
      <c r="G117" s="487"/>
      <c r="H117" s="290"/>
      <c r="I117" s="291"/>
      <c r="J117" s="290"/>
      <c r="K117" s="291"/>
    </row>
    <row r="118" spans="1:11" ht="20.25" customHeight="1" x14ac:dyDescent="0.25">
      <c r="A118" s="100"/>
      <c r="B118" s="487" t="s">
        <v>424</v>
      </c>
      <c r="C118" s="487"/>
      <c r="D118" s="487"/>
      <c r="E118" s="487"/>
      <c r="F118" s="487"/>
      <c r="G118" s="487"/>
      <c r="H118" s="290"/>
      <c r="I118" s="291"/>
      <c r="J118" s="290"/>
      <c r="K118" s="291"/>
    </row>
    <row r="119" spans="1:11" ht="20.25" customHeight="1" x14ac:dyDescent="0.25">
      <c r="A119" s="100"/>
      <c r="B119" s="487" t="s">
        <v>425</v>
      </c>
      <c r="C119" s="487"/>
      <c r="D119" s="487"/>
      <c r="E119" s="487"/>
      <c r="F119" s="487"/>
      <c r="G119" s="487"/>
      <c r="H119" s="290"/>
      <c r="I119" s="291"/>
      <c r="J119" s="290"/>
      <c r="K119" s="291"/>
    </row>
    <row r="120" spans="1:11" ht="30.75" customHeight="1" x14ac:dyDescent="0.25">
      <c r="A120" s="97" t="s">
        <v>426</v>
      </c>
      <c r="B120" s="495" t="s">
        <v>427</v>
      </c>
      <c r="C120" s="488"/>
      <c r="D120" s="488"/>
      <c r="E120" s="488"/>
      <c r="F120" s="488"/>
      <c r="G120" s="488"/>
      <c r="H120" s="290"/>
      <c r="I120" s="291"/>
      <c r="J120" s="290"/>
      <c r="K120" s="291"/>
    </row>
    <row r="121" spans="1:11" ht="30.75" customHeight="1" x14ac:dyDescent="0.25">
      <c r="A121" s="97" t="s">
        <v>428</v>
      </c>
      <c r="B121" s="495" t="s">
        <v>429</v>
      </c>
      <c r="C121" s="488"/>
      <c r="D121" s="488"/>
      <c r="E121" s="488"/>
      <c r="F121" s="488"/>
      <c r="G121" s="488"/>
      <c r="H121" s="290"/>
      <c r="I121" s="291"/>
      <c r="J121" s="290"/>
      <c r="K121" s="291"/>
    </row>
    <row r="122" spans="1:11" ht="20.25" customHeight="1" x14ac:dyDescent="0.25">
      <c r="A122" s="97" t="s">
        <v>431</v>
      </c>
      <c r="B122" s="488" t="s">
        <v>430</v>
      </c>
      <c r="C122" s="488"/>
      <c r="D122" s="488"/>
      <c r="E122" s="488"/>
      <c r="F122" s="488"/>
      <c r="G122" s="488"/>
      <c r="H122" s="496">
        <f>H123+H124+H125+H126+H127+H128</f>
        <v>0</v>
      </c>
      <c r="I122" s="497"/>
      <c r="J122" s="496">
        <f>J123+J124+J125+J126+J127+J128</f>
        <v>0</v>
      </c>
      <c r="K122" s="497"/>
    </row>
    <row r="123" spans="1:11" ht="20.25" customHeight="1" x14ac:dyDescent="0.25">
      <c r="A123" s="100"/>
      <c r="B123" s="487" t="s">
        <v>432</v>
      </c>
      <c r="C123" s="487"/>
      <c r="D123" s="487"/>
      <c r="E123" s="487"/>
      <c r="F123" s="487"/>
      <c r="G123" s="487"/>
      <c r="H123" s="299"/>
      <c r="I123" s="301"/>
      <c r="J123" s="299"/>
      <c r="K123" s="301"/>
    </row>
    <row r="124" spans="1:11" ht="20.25" customHeight="1" x14ac:dyDescent="0.25">
      <c r="A124" s="25"/>
      <c r="B124" s="487" t="s">
        <v>433</v>
      </c>
      <c r="C124" s="487"/>
      <c r="D124" s="487"/>
      <c r="E124" s="487"/>
      <c r="F124" s="487"/>
      <c r="G124" s="487"/>
      <c r="H124" s="290"/>
      <c r="I124" s="291"/>
      <c r="J124" s="290"/>
      <c r="K124" s="291"/>
    </row>
    <row r="125" spans="1:11" ht="30" customHeight="1" x14ac:dyDescent="0.25">
      <c r="A125" s="25"/>
      <c r="B125" s="489" t="s">
        <v>434</v>
      </c>
      <c r="C125" s="487"/>
      <c r="D125" s="487"/>
      <c r="E125" s="487"/>
      <c r="F125" s="487"/>
      <c r="G125" s="487"/>
      <c r="H125" s="290"/>
      <c r="I125" s="291"/>
      <c r="J125" s="290"/>
      <c r="K125" s="291"/>
    </row>
    <row r="126" spans="1:11" ht="30" customHeight="1" x14ac:dyDescent="0.25">
      <c r="A126" s="25"/>
      <c r="B126" s="489" t="s">
        <v>435</v>
      </c>
      <c r="C126" s="489"/>
      <c r="D126" s="489"/>
      <c r="E126" s="489"/>
      <c r="F126" s="489"/>
      <c r="G126" s="489"/>
      <c r="H126" s="290"/>
      <c r="I126" s="291"/>
      <c r="J126" s="290"/>
      <c r="K126" s="291"/>
    </row>
    <row r="127" spans="1:11" ht="27" customHeight="1" x14ac:dyDescent="0.25">
      <c r="A127" s="25"/>
      <c r="B127" s="489" t="s">
        <v>436</v>
      </c>
      <c r="C127" s="489"/>
      <c r="D127" s="489"/>
      <c r="E127" s="489"/>
      <c r="F127" s="489"/>
      <c r="G127" s="489"/>
      <c r="H127" s="290"/>
      <c r="I127" s="291"/>
      <c r="J127" s="290"/>
      <c r="K127" s="291"/>
    </row>
    <row r="128" spans="1:11" ht="20.25" customHeight="1" x14ac:dyDescent="0.25">
      <c r="A128" s="25"/>
      <c r="B128" s="487" t="s">
        <v>437</v>
      </c>
      <c r="C128" s="487"/>
      <c r="D128" s="487"/>
      <c r="E128" s="487"/>
      <c r="F128" s="487"/>
      <c r="G128" s="487"/>
      <c r="H128" s="290"/>
      <c r="I128" s="291"/>
      <c r="J128" s="290"/>
      <c r="K128" s="291"/>
    </row>
    <row r="129" spans="1:11" ht="15" x14ac:dyDescent="0.25">
      <c r="A129" s="97" t="s">
        <v>438</v>
      </c>
      <c r="B129" s="495" t="s">
        <v>439</v>
      </c>
      <c r="C129" s="488"/>
      <c r="D129" s="488"/>
      <c r="E129" s="488"/>
      <c r="F129" s="488"/>
      <c r="G129" s="488"/>
      <c r="H129" s="464"/>
      <c r="I129" s="465"/>
      <c r="J129" s="464">
        <f>J130+J131+J132+J133</f>
        <v>0</v>
      </c>
      <c r="K129" s="465"/>
    </row>
    <row r="130" spans="1:11" ht="27.75" customHeight="1" x14ac:dyDescent="0.25">
      <c r="A130" s="97"/>
      <c r="B130" s="489" t="s">
        <v>440</v>
      </c>
      <c r="C130" s="487"/>
      <c r="D130" s="487"/>
      <c r="E130" s="487"/>
      <c r="F130" s="487"/>
      <c r="G130" s="487"/>
      <c r="H130" s="98"/>
      <c r="I130" s="99"/>
      <c r="J130" s="290"/>
      <c r="K130" s="291"/>
    </row>
    <row r="131" spans="1:11" ht="32.25" customHeight="1" x14ac:dyDescent="0.25">
      <c r="A131" s="97"/>
      <c r="B131" s="489" t="s">
        <v>441</v>
      </c>
      <c r="C131" s="487"/>
      <c r="D131" s="487"/>
      <c r="E131" s="487"/>
      <c r="F131" s="487"/>
      <c r="G131" s="487"/>
      <c r="H131" s="98"/>
      <c r="I131" s="99"/>
      <c r="J131" s="290"/>
      <c r="K131" s="291"/>
    </row>
    <row r="132" spans="1:11" ht="48.75" customHeight="1" x14ac:dyDescent="0.25">
      <c r="A132" s="25"/>
      <c r="B132" s="489" t="s">
        <v>442</v>
      </c>
      <c r="C132" s="487"/>
      <c r="D132" s="487"/>
      <c r="E132" s="487"/>
      <c r="F132" s="487"/>
      <c r="G132" s="487"/>
      <c r="H132" s="504"/>
      <c r="I132" s="505"/>
      <c r="J132" s="290"/>
      <c r="K132" s="291"/>
    </row>
    <row r="133" spans="1:11" ht="15" x14ac:dyDescent="0.25">
      <c r="A133" s="25"/>
      <c r="B133" s="487" t="s">
        <v>443</v>
      </c>
      <c r="C133" s="487"/>
      <c r="D133" s="487"/>
      <c r="E133" s="487"/>
      <c r="F133" s="487"/>
      <c r="G133" s="487"/>
      <c r="H133" s="504"/>
      <c r="I133" s="505"/>
      <c r="J133" s="290"/>
      <c r="K133" s="291"/>
    </row>
    <row r="134" spans="1:11" ht="20.25" customHeight="1" x14ac:dyDescent="0.25">
      <c r="A134" s="97" t="s">
        <v>444</v>
      </c>
      <c r="B134" s="488" t="s">
        <v>445</v>
      </c>
      <c r="C134" s="488"/>
      <c r="D134" s="488"/>
      <c r="E134" s="488"/>
      <c r="F134" s="488"/>
      <c r="G134" s="488"/>
      <c r="H134" s="464">
        <f>H135</f>
        <v>0</v>
      </c>
      <c r="I134" s="465"/>
      <c r="J134" s="464">
        <f>J135+J136</f>
        <v>0</v>
      </c>
      <c r="K134" s="465"/>
    </row>
    <row r="135" spans="1:11" ht="20.25" customHeight="1" x14ac:dyDescent="0.25">
      <c r="A135" s="97"/>
      <c r="B135" s="568" t="s">
        <v>446</v>
      </c>
      <c r="C135" s="569"/>
      <c r="D135" s="569"/>
      <c r="E135" s="569"/>
      <c r="F135" s="569"/>
      <c r="G135" s="570"/>
      <c r="H135" s="290"/>
      <c r="I135" s="291"/>
      <c r="J135" s="290"/>
      <c r="K135" s="291"/>
    </row>
    <row r="136" spans="1:11" ht="20.25" customHeight="1" x14ac:dyDescent="0.25">
      <c r="A136" s="97"/>
      <c r="B136" s="568" t="s">
        <v>447</v>
      </c>
      <c r="C136" s="569"/>
      <c r="D136" s="569"/>
      <c r="E136" s="569"/>
      <c r="F136" s="569"/>
      <c r="G136" s="570"/>
      <c r="H136" s="504"/>
      <c r="I136" s="505"/>
      <c r="J136" s="290"/>
      <c r="K136" s="291"/>
    </row>
    <row r="137" spans="1:11" ht="20.25" customHeight="1" x14ac:dyDescent="0.25">
      <c r="A137" s="97" t="s">
        <v>448</v>
      </c>
      <c r="B137" s="488" t="s">
        <v>449</v>
      </c>
      <c r="C137" s="488"/>
      <c r="D137" s="488"/>
      <c r="E137" s="488"/>
      <c r="F137" s="488"/>
      <c r="G137" s="488"/>
      <c r="H137" s="464">
        <f>H138+H141</f>
        <v>0</v>
      </c>
      <c r="I137" s="465"/>
      <c r="J137" s="464">
        <f>J138+J141</f>
        <v>0</v>
      </c>
      <c r="K137" s="465"/>
    </row>
    <row r="138" spans="1:11" ht="15" x14ac:dyDescent="0.25">
      <c r="A138" s="25"/>
      <c r="B138" s="489" t="s">
        <v>450</v>
      </c>
      <c r="C138" s="489"/>
      <c r="D138" s="489"/>
      <c r="E138" s="489"/>
      <c r="F138" s="489"/>
      <c r="G138" s="489"/>
      <c r="H138" s="464">
        <f>H139+H140</f>
        <v>0</v>
      </c>
      <c r="I138" s="465"/>
      <c r="J138" s="464">
        <f>J139+J140</f>
        <v>0</v>
      </c>
      <c r="K138" s="465"/>
    </row>
    <row r="139" spans="1:11" ht="15" x14ac:dyDescent="0.25">
      <c r="A139" s="25"/>
      <c r="B139" s="561" t="s">
        <v>451</v>
      </c>
      <c r="C139" s="562"/>
      <c r="D139" s="562"/>
      <c r="E139" s="562"/>
      <c r="F139" s="562"/>
      <c r="G139" s="562"/>
      <c r="H139" s="290"/>
      <c r="I139" s="291"/>
      <c r="J139" s="290"/>
      <c r="K139" s="291"/>
    </row>
    <row r="140" spans="1:11" ht="28.5" customHeight="1" x14ac:dyDescent="0.25">
      <c r="A140" s="25"/>
      <c r="B140" s="561" t="s">
        <v>452</v>
      </c>
      <c r="C140" s="562"/>
      <c r="D140" s="562"/>
      <c r="E140" s="562"/>
      <c r="F140" s="562"/>
      <c r="G140" s="562"/>
      <c r="H140" s="290"/>
      <c r="I140" s="291"/>
      <c r="J140" s="290"/>
      <c r="K140" s="291"/>
    </row>
    <row r="141" spans="1:11" ht="15" x14ac:dyDescent="0.25">
      <c r="A141" s="25"/>
      <c r="B141" s="489" t="s">
        <v>453</v>
      </c>
      <c r="C141" s="489"/>
      <c r="D141" s="489"/>
      <c r="E141" s="489"/>
      <c r="F141" s="489"/>
      <c r="G141" s="489"/>
      <c r="H141" s="290"/>
      <c r="I141" s="291"/>
      <c r="J141" s="290"/>
      <c r="K141" s="291"/>
    </row>
    <row r="142" spans="1:11" ht="20.25" customHeight="1" x14ac:dyDescent="0.25">
      <c r="A142" s="25"/>
      <c r="B142" s="488" t="s">
        <v>312</v>
      </c>
      <c r="C142" s="488"/>
      <c r="D142" s="488"/>
      <c r="E142" s="488"/>
      <c r="F142" s="488"/>
      <c r="G142" s="488"/>
      <c r="H142" s="496">
        <f>H106+H110+H120+H121+H122+H129+H134+H137</f>
        <v>0</v>
      </c>
      <c r="I142" s="497"/>
      <c r="J142" s="496">
        <f>J106+J110+J120+J121+J122+J129+J134+J137</f>
        <v>0</v>
      </c>
      <c r="K142" s="497"/>
    </row>
    <row r="143" spans="1:11" ht="20.25" customHeight="1" x14ac:dyDescent="0.25">
      <c r="A143" s="25"/>
      <c r="B143" s="488" t="s">
        <v>313</v>
      </c>
      <c r="C143" s="488"/>
      <c r="D143" s="488"/>
      <c r="E143" s="488"/>
      <c r="F143" s="488"/>
      <c r="G143" s="488"/>
      <c r="H143" s="290"/>
      <c r="I143" s="291"/>
      <c r="J143" s="290"/>
      <c r="K143" s="291"/>
    </row>
    <row r="144" spans="1:11" ht="20.25" customHeight="1" x14ac:dyDescent="0.25">
      <c r="A144" s="501" t="s">
        <v>314</v>
      </c>
      <c r="B144" s="501"/>
      <c r="C144" s="501"/>
      <c r="D144" s="501"/>
      <c r="E144" s="501"/>
      <c r="F144" s="501"/>
      <c r="G144" s="501"/>
      <c r="H144" s="334">
        <f>H142+J142+H143+J143</f>
        <v>0</v>
      </c>
      <c r="I144" s="338"/>
      <c r="J144" s="338"/>
      <c r="K144" s="335"/>
    </row>
    <row r="145" spans="1:11" ht="20.25" customHeight="1" x14ac:dyDescent="0.25">
      <c r="B145" s="500"/>
      <c r="C145" s="500"/>
      <c r="D145" s="500"/>
      <c r="E145" s="500"/>
      <c r="F145" s="500"/>
      <c r="G145" s="500"/>
    </row>
    <row r="147" spans="1:11" ht="20.25" customHeight="1" x14ac:dyDescent="0.25">
      <c r="I147" s="490" t="s">
        <v>315</v>
      </c>
      <c r="J147" s="490"/>
      <c r="K147" s="490"/>
    </row>
    <row r="149" spans="1:11" ht="20.25" customHeight="1" x14ac:dyDescent="0.25">
      <c r="A149" s="471" t="s">
        <v>266</v>
      </c>
      <c r="B149" s="472"/>
      <c r="C149" s="472"/>
      <c r="D149" s="472"/>
      <c r="E149" s="472"/>
      <c r="F149" s="472"/>
      <c r="G149" s="472"/>
      <c r="H149" s="472"/>
      <c r="I149" s="472"/>
      <c r="J149" s="472"/>
      <c r="K149" s="473"/>
    </row>
    <row r="150" spans="1:11" ht="20.25" customHeight="1" x14ac:dyDescent="0.25">
      <c r="A150" s="226" t="s">
        <v>0</v>
      </c>
      <c r="B150" s="227"/>
      <c r="C150" s="227"/>
      <c r="D150" s="227"/>
      <c r="E150" s="227"/>
      <c r="F150" s="227"/>
      <c r="G150" s="227"/>
      <c r="H150" s="227"/>
      <c r="I150" s="227"/>
      <c r="J150" s="227"/>
      <c r="K150" s="228"/>
    </row>
    <row r="151" spans="1:11" ht="20.25" customHeight="1" x14ac:dyDescent="0.25">
      <c r="A151" s="33"/>
      <c r="B151" s="34"/>
      <c r="C151" s="34"/>
      <c r="D151" s="34"/>
      <c r="E151" s="34"/>
      <c r="F151" s="34"/>
      <c r="G151" s="34"/>
      <c r="H151" s="34"/>
      <c r="I151" s="34"/>
      <c r="J151" s="34"/>
      <c r="K151" s="35"/>
    </row>
    <row r="152" spans="1:11" ht="20.25" customHeight="1" x14ac:dyDescent="0.25">
      <c r="A152" s="491"/>
      <c r="B152" s="492"/>
      <c r="C152" s="492"/>
      <c r="D152" s="492"/>
      <c r="E152" s="492"/>
      <c r="F152" s="492"/>
      <c r="G152" s="492"/>
      <c r="H152" s="492"/>
      <c r="I152" s="492"/>
      <c r="J152" s="492"/>
      <c r="K152" s="493"/>
    </row>
    <row r="153" spans="1:11" ht="20.25" customHeight="1" x14ac:dyDescent="0.25">
      <c r="A153" s="103"/>
      <c r="B153" s="77"/>
      <c r="C153" s="77"/>
      <c r="D153" s="77"/>
      <c r="E153" s="77"/>
      <c r="F153" s="77"/>
      <c r="G153" s="77"/>
      <c r="H153" s="77"/>
      <c r="I153" s="77"/>
      <c r="J153" s="77"/>
      <c r="K153" s="104"/>
    </row>
    <row r="154" spans="1:11" ht="20.25" customHeight="1" x14ac:dyDescent="0.25">
      <c r="A154" s="226" t="s">
        <v>316</v>
      </c>
      <c r="B154" s="227"/>
      <c r="C154" s="227"/>
      <c r="D154" s="227"/>
      <c r="E154" s="227"/>
      <c r="F154" s="227"/>
      <c r="G154" s="227"/>
      <c r="H154" s="227"/>
      <c r="I154" s="227"/>
      <c r="J154" s="227"/>
      <c r="K154" s="228"/>
    </row>
    <row r="155" spans="1:11" ht="20.25" customHeight="1" x14ac:dyDescent="0.25">
      <c r="A155" s="97" t="s">
        <v>280</v>
      </c>
      <c r="B155" s="494" t="s">
        <v>281</v>
      </c>
      <c r="C155" s="494"/>
      <c r="D155" s="494"/>
      <c r="E155" s="494"/>
      <c r="F155" s="494"/>
      <c r="G155" s="494"/>
      <c r="H155" s="494" t="s">
        <v>282</v>
      </c>
      <c r="I155" s="494"/>
      <c r="J155" s="494" t="s">
        <v>283</v>
      </c>
      <c r="K155" s="494"/>
    </row>
    <row r="156" spans="1:11" ht="15" x14ac:dyDescent="0.25">
      <c r="A156" s="78">
        <v>1</v>
      </c>
      <c r="B156" s="498" t="s">
        <v>317</v>
      </c>
      <c r="C156" s="499"/>
      <c r="D156" s="499"/>
      <c r="E156" s="499"/>
      <c r="F156" s="499"/>
      <c r="G156" s="499"/>
      <c r="H156" s="290"/>
      <c r="I156" s="291"/>
      <c r="J156" s="290"/>
      <c r="K156" s="291"/>
    </row>
    <row r="157" spans="1:11" ht="15" x14ac:dyDescent="0.25">
      <c r="A157" s="78">
        <v>2</v>
      </c>
      <c r="B157" s="499" t="s">
        <v>318</v>
      </c>
      <c r="C157" s="499"/>
      <c r="D157" s="499"/>
      <c r="E157" s="499"/>
      <c r="F157" s="499"/>
      <c r="G157" s="499"/>
      <c r="H157" s="290"/>
      <c r="I157" s="291"/>
      <c r="J157" s="290"/>
      <c r="K157" s="291"/>
    </row>
    <row r="158" spans="1:11" ht="15" x14ac:dyDescent="0.25">
      <c r="A158" s="78">
        <v>3</v>
      </c>
      <c r="B158" s="499" t="s">
        <v>319</v>
      </c>
      <c r="C158" s="499"/>
      <c r="D158" s="499"/>
      <c r="E158" s="499"/>
      <c r="F158" s="499"/>
      <c r="G158" s="499"/>
      <c r="H158" s="290"/>
      <c r="I158" s="291"/>
      <c r="J158" s="290"/>
      <c r="K158" s="291"/>
    </row>
    <row r="159" spans="1:11" ht="15" x14ac:dyDescent="0.25">
      <c r="A159" s="78">
        <v>4</v>
      </c>
      <c r="B159" s="498" t="s">
        <v>320</v>
      </c>
      <c r="C159" s="499"/>
      <c r="D159" s="499"/>
      <c r="E159" s="499"/>
      <c r="F159" s="499"/>
      <c r="G159" s="499"/>
      <c r="H159" s="290"/>
      <c r="I159" s="291"/>
      <c r="J159" s="290"/>
      <c r="K159" s="291"/>
    </row>
    <row r="160" spans="1:11" ht="15" x14ac:dyDescent="0.25">
      <c r="A160" s="78">
        <v>5</v>
      </c>
      <c r="B160" s="498" t="s">
        <v>321</v>
      </c>
      <c r="C160" s="499"/>
      <c r="D160" s="499"/>
      <c r="E160" s="499"/>
      <c r="F160" s="499"/>
      <c r="G160" s="499"/>
      <c r="H160" s="290"/>
      <c r="I160" s="291"/>
      <c r="J160" s="290"/>
      <c r="K160" s="291"/>
    </row>
    <row r="161" spans="1:11" ht="15" x14ac:dyDescent="0.25">
      <c r="A161" s="78">
        <v>6</v>
      </c>
      <c r="B161" s="499" t="s">
        <v>322</v>
      </c>
      <c r="C161" s="499"/>
      <c r="D161" s="499"/>
      <c r="E161" s="499"/>
      <c r="F161" s="499"/>
      <c r="G161" s="499"/>
      <c r="H161" s="290"/>
      <c r="I161" s="291"/>
      <c r="J161" s="290"/>
      <c r="K161" s="291"/>
    </row>
    <row r="162" spans="1:11" ht="15" x14ac:dyDescent="0.25">
      <c r="A162" s="78">
        <v>7</v>
      </c>
      <c r="B162" s="499" t="s">
        <v>454</v>
      </c>
      <c r="C162" s="499"/>
      <c r="D162" s="499"/>
      <c r="E162" s="499"/>
      <c r="F162" s="499"/>
      <c r="G162" s="499"/>
      <c r="H162" s="290"/>
      <c r="I162" s="291"/>
      <c r="J162" s="290"/>
      <c r="K162" s="291"/>
    </row>
    <row r="163" spans="1:11" ht="15" x14ac:dyDescent="0.25">
      <c r="A163" s="78">
        <v>8</v>
      </c>
      <c r="B163" s="499" t="s">
        <v>455</v>
      </c>
      <c r="C163" s="499"/>
      <c r="D163" s="499"/>
      <c r="E163" s="499"/>
      <c r="F163" s="499"/>
      <c r="G163" s="499"/>
      <c r="H163" s="87"/>
      <c r="I163" s="88"/>
      <c r="J163" s="290"/>
      <c r="K163" s="291"/>
    </row>
    <row r="164" spans="1:11" ht="15" x14ac:dyDescent="0.25">
      <c r="A164" s="78">
        <v>9</v>
      </c>
      <c r="B164" s="498" t="s">
        <v>456</v>
      </c>
      <c r="C164" s="499"/>
      <c r="D164" s="499"/>
      <c r="E164" s="499"/>
      <c r="F164" s="499"/>
      <c r="G164" s="499"/>
      <c r="H164" s="290"/>
      <c r="I164" s="291"/>
      <c r="J164" s="290"/>
      <c r="K164" s="291"/>
    </row>
    <row r="165" spans="1:11" ht="15" x14ac:dyDescent="0.25">
      <c r="A165" s="100"/>
      <c r="B165" s="488" t="s">
        <v>312</v>
      </c>
      <c r="C165" s="488"/>
      <c r="D165" s="488"/>
      <c r="E165" s="488"/>
      <c r="F165" s="488"/>
      <c r="G165" s="488"/>
      <c r="H165" s="502">
        <f>SUM(H156:I164)</f>
        <v>0</v>
      </c>
      <c r="I165" s="503"/>
      <c r="J165" s="502">
        <f>SUM(J156:K164)</f>
        <v>0</v>
      </c>
      <c r="K165" s="503"/>
    </row>
    <row r="166" spans="1:11" ht="15" x14ac:dyDescent="0.25">
      <c r="A166" s="100"/>
      <c r="B166" s="488" t="s">
        <v>325</v>
      </c>
      <c r="C166" s="488"/>
      <c r="D166" s="488"/>
      <c r="E166" s="488"/>
      <c r="F166" s="488"/>
      <c r="G166" s="488"/>
      <c r="H166" s="290"/>
      <c r="I166" s="291"/>
      <c r="J166" s="290"/>
      <c r="K166" s="291"/>
    </row>
    <row r="167" spans="1:11" ht="20.25" customHeight="1" x14ac:dyDescent="0.25">
      <c r="A167" s="544" t="s">
        <v>326</v>
      </c>
      <c r="B167" s="545"/>
      <c r="C167" s="545"/>
      <c r="D167" s="545"/>
      <c r="E167" s="545"/>
      <c r="F167" s="545"/>
      <c r="G167" s="546"/>
      <c r="H167" s="502">
        <f>H165+J165+H166+J166</f>
        <v>0</v>
      </c>
      <c r="I167" s="506"/>
      <c r="J167" s="506"/>
      <c r="K167" s="503"/>
    </row>
    <row r="168" spans="1:11" ht="20.25" customHeight="1" x14ac:dyDescent="0.25">
      <c r="A168" s="547"/>
      <c r="B168" s="548"/>
      <c r="C168" s="548"/>
      <c r="D168" s="548"/>
      <c r="E168" s="548"/>
      <c r="F168" s="548"/>
      <c r="G168" s="548"/>
      <c r="H168" s="548"/>
      <c r="I168" s="548"/>
      <c r="J168" s="548"/>
      <c r="K168" s="549"/>
    </row>
    <row r="169" spans="1:11" ht="20.25" customHeight="1" x14ac:dyDescent="0.25">
      <c r="A169" s="226" t="s">
        <v>481</v>
      </c>
      <c r="B169" s="227"/>
      <c r="C169" s="227"/>
      <c r="D169" s="227"/>
      <c r="E169" s="227"/>
      <c r="F169" s="227"/>
      <c r="G169" s="227"/>
      <c r="H169" s="227"/>
      <c r="I169" s="227"/>
      <c r="J169" s="227"/>
      <c r="K169" s="228"/>
    </row>
    <row r="170" spans="1:11" ht="20.25" customHeight="1" x14ac:dyDescent="0.25">
      <c r="A170" s="97" t="s">
        <v>280</v>
      </c>
      <c r="B170" s="494" t="s">
        <v>281</v>
      </c>
      <c r="C170" s="494"/>
      <c r="D170" s="494"/>
      <c r="E170" s="494"/>
      <c r="F170" s="494"/>
      <c r="G170" s="494"/>
      <c r="H170" s="494" t="s">
        <v>282</v>
      </c>
      <c r="I170" s="494"/>
      <c r="J170" s="494" t="s">
        <v>283</v>
      </c>
      <c r="K170" s="494"/>
    </row>
    <row r="171" spans="1:11" ht="15" x14ac:dyDescent="0.25">
      <c r="A171" s="96" t="s">
        <v>327</v>
      </c>
      <c r="B171" s="488" t="s">
        <v>328</v>
      </c>
      <c r="C171" s="488"/>
      <c r="D171" s="488"/>
      <c r="E171" s="488"/>
      <c r="F171" s="488"/>
      <c r="G171" s="488"/>
      <c r="H171" s="502">
        <f>H172+H173</f>
        <v>0</v>
      </c>
      <c r="I171" s="503"/>
      <c r="J171" s="502">
        <f>J172+J173</f>
        <v>0</v>
      </c>
      <c r="K171" s="503"/>
    </row>
    <row r="172" spans="1:11" ht="15" x14ac:dyDescent="0.25">
      <c r="A172" s="79" t="s">
        <v>331</v>
      </c>
      <c r="B172" s="487" t="s">
        <v>329</v>
      </c>
      <c r="C172" s="487"/>
      <c r="D172" s="487"/>
      <c r="E172" s="487"/>
      <c r="F172" s="487"/>
      <c r="G172" s="487"/>
      <c r="H172" s="290"/>
      <c r="I172" s="291"/>
      <c r="J172" s="290"/>
      <c r="K172" s="291"/>
    </row>
    <row r="173" spans="1:11" ht="15" x14ac:dyDescent="0.25">
      <c r="A173" s="79" t="s">
        <v>332</v>
      </c>
      <c r="B173" s="487" t="s">
        <v>330</v>
      </c>
      <c r="C173" s="487"/>
      <c r="D173" s="487"/>
      <c r="E173" s="487"/>
      <c r="F173" s="487"/>
      <c r="G173" s="487"/>
      <c r="H173" s="290"/>
      <c r="I173" s="291"/>
      <c r="J173" s="290"/>
      <c r="K173" s="291"/>
    </row>
    <row r="174" spans="1:11" ht="15" x14ac:dyDescent="0.25">
      <c r="A174" s="96" t="s">
        <v>333</v>
      </c>
      <c r="B174" s="488" t="s">
        <v>457</v>
      </c>
      <c r="C174" s="488"/>
      <c r="D174" s="488"/>
      <c r="E174" s="488"/>
      <c r="F174" s="488"/>
      <c r="G174" s="488"/>
      <c r="H174" s="502">
        <f>SUM(H175:I179)</f>
        <v>0</v>
      </c>
      <c r="I174" s="503"/>
      <c r="J174" s="502">
        <f>SUM(J175:K179)</f>
        <v>0</v>
      </c>
      <c r="K174" s="503"/>
    </row>
    <row r="175" spans="1:11" ht="28.5" customHeight="1" x14ac:dyDescent="0.25">
      <c r="A175" s="89"/>
      <c r="B175" s="489" t="s">
        <v>458</v>
      </c>
      <c r="C175" s="487"/>
      <c r="D175" s="487"/>
      <c r="E175" s="487"/>
      <c r="F175" s="487"/>
      <c r="G175" s="487"/>
      <c r="H175" s="504"/>
      <c r="I175" s="505"/>
      <c r="J175" s="290"/>
      <c r="K175" s="291"/>
    </row>
    <row r="176" spans="1:11" ht="26.25" customHeight="1" x14ac:dyDescent="0.25">
      <c r="A176" s="89"/>
      <c r="B176" s="489" t="s">
        <v>459</v>
      </c>
      <c r="C176" s="487"/>
      <c r="D176" s="487"/>
      <c r="E176" s="487"/>
      <c r="F176" s="487"/>
      <c r="G176" s="487"/>
      <c r="H176" s="290"/>
      <c r="I176" s="291"/>
      <c r="J176" s="290"/>
      <c r="K176" s="291"/>
    </row>
    <row r="177" spans="1:11" ht="43.5" customHeight="1" x14ac:dyDescent="0.25">
      <c r="A177" s="89"/>
      <c r="B177" s="489" t="s">
        <v>460</v>
      </c>
      <c r="C177" s="487"/>
      <c r="D177" s="487"/>
      <c r="E177" s="487"/>
      <c r="F177" s="487"/>
      <c r="G177" s="487"/>
      <c r="H177" s="290"/>
      <c r="I177" s="291"/>
      <c r="J177" s="290"/>
      <c r="K177" s="291"/>
    </row>
    <row r="178" spans="1:11" ht="15" x14ac:dyDescent="0.25">
      <c r="A178" s="89"/>
      <c r="B178" s="489" t="s">
        <v>461</v>
      </c>
      <c r="C178" s="487"/>
      <c r="D178" s="487"/>
      <c r="E178" s="487"/>
      <c r="F178" s="487"/>
      <c r="G178" s="487"/>
      <c r="H178" s="504"/>
      <c r="I178" s="505"/>
      <c r="J178" s="290"/>
      <c r="K178" s="291"/>
    </row>
    <row r="179" spans="1:11" ht="27" customHeight="1" x14ac:dyDescent="0.25">
      <c r="A179" s="89"/>
      <c r="B179" s="489" t="s">
        <v>462</v>
      </c>
      <c r="C179" s="487"/>
      <c r="D179" s="487"/>
      <c r="E179" s="487"/>
      <c r="F179" s="487"/>
      <c r="G179" s="487"/>
      <c r="H179" s="290"/>
      <c r="I179" s="291"/>
      <c r="J179" s="290"/>
      <c r="K179" s="291"/>
    </row>
    <row r="180" spans="1:11" ht="15" x14ac:dyDescent="0.25">
      <c r="A180" s="96" t="s">
        <v>341</v>
      </c>
      <c r="B180" s="488" t="s">
        <v>342</v>
      </c>
      <c r="C180" s="488"/>
      <c r="D180" s="488"/>
      <c r="E180" s="488"/>
      <c r="F180" s="488"/>
      <c r="G180" s="488"/>
      <c r="H180" s="504"/>
      <c r="I180" s="505"/>
      <c r="J180" s="290"/>
      <c r="K180" s="291"/>
    </row>
    <row r="181" spans="1:11" ht="15" x14ac:dyDescent="0.25">
      <c r="A181" s="96" t="s">
        <v>463</v>
      </c>
      <c r="B181" s="488" t="s">
        <v>464</v>
      </c>
      <c r="C181" s="488"/>
      <c r="D181" s="488"/>
      <c r="E181" s="488"/>
      <c r="F181" s="488"/>
      <c r="G181" s="488"/>
      <c r="H181" s="290"/>
      <c r="I181" s="291"/>
      <c r="J181" s="290"/>
      <c r="K181" s="291"/>
    </row>
    <row r="182" spans="1:11" ht="20.25" customHeight="1" x14ac:dyDescent="0.25">
      <c r="A182" s="80"/>
      <c r="B182" s="507" t="s">
        <v>343</v>
      </c>
      <c r="C182" s="507"/>
      <c r="D182" s="507"/>
      <c r="E182" s="507"/>
      <c r="F182" s="507"/>
      <c r="G182" s="508"/>
      <c r="H182" s="502">
        <f>H171+H174+H180+H181</f>
        <v>0</v>
      </c>
      <c r="I182" s="503"/>
      <c r="J182" s="502">
        <f>J171+J174+J180+J181</f>
        <v>0</v>
      </c>
      <c r="K182" s="503"/>
    </row>
    <row r="183" spans="1:11" ht="32.25" customHeight="1" x14ac:dyDescent="0.25">
      <c r="A183" s="80"/>
      <c r="B183" s="507" t="s">
        <v>344</v>
      </c>
      <c r="C183" s="509"/>
      <c r="D183" s="509"/>
      <c r="E183" s="509"/>
      <c r="F183" s="509"/>
      <c r="G183" s="510"/>
      <c r="H183" s="511"/>
      <c r="I183" s="512"/>
      <c r="J183" s="511"/>
      <c r="K183" s="512"/>
    </row>
    <row r="184" spans="1:11" ht="20.25" customHeight="1" x14ac:dyDescent="0.25">
      <c r="A184" s="81"/>
      <c r="B184" s="509" t="s">
        <v>345</v>
      </c>
      <c r="C184" s="509"/>
      <c r="D184" s="509"/>
      <c r="E184" s="509"/>
      <c r="F184" s="509"/>
      <c r="G184" s="510"/>
      <c r="H184" s="502">
        <f>H183+H182+J182+J183</f>
        <v>0</v>
      </c>
      <c r="I184" s="506"/>
      <c r="J184" s="506"/>
      <c r="K184" s="503"/>
    </row>
    <row r="186" spans="1:11" ht="20.25" customHeight="1" x14ac:dyDescent="0.25">
      <c r="I186" s="142" t="s">
        <v>767</v>
      </c>
      <c r="J186" s="142"/>
      <c r="K186" s="142"/>
    </row>
    <row r="188" spans="1:11" ht="20.25" customHeight="1" x14ac:dyDescent="0.25">
      <c r="A188" s="471" t="s">
        <v>266</v>
      </c>
      <c r="B188" s="472"/>
      <c r="C188" s="472"/>
      <c r="D188" s="472"/>
      <c r="E188" s="472"/>
      <c r="F188" s="472"/>
      <c r="G188" s="472"/>
      <c r="H188" s="472"/>
      <c r="I188" s="472"/>
      <c r="J188" s="472"/>
      <c r="K188" s="473"/>
    </row>
    <row r="189" spans="1:11" ht="20.25" customHeight="1" x14ac:dyDescent="0.25">
      <c r="A189" s="226" t="s">
        <v>0</v>
      </c>
      <c r="B189" s="227"/>
      <c r="C189" s="227"/>
      <c r="D189" s="227"/>
      <c r="E189" s="227"/>
      <c r="F189" s="227"/>
      <c r="G189" s="227"/>
      <c r="H189" s="227"/>
      <c r="I189" s="227"/>
      <c r="J189" s="227"/>
      <c r="K189" s="228"/>
    </row>
    <row r="190" spans="1:11" ht="20.25" customHeight="1" x14ac:dyDescent="0.25">
      <c r="A190" s="33"/>
      <c r="B190" s="34"/>
      <c r="C190" s="34"/>
      <c r="D190" s="34"/>
      <c r="E190" s="34"/>
      <c r="F190" s="34"/>
      <c r="G190" s="34"/>
      <c r="H190" s="34"/>
      <c r="I190" s="34"/>
      <c r="J190" s="34"/>
      <c r="K190" s="35"/>
    </row>
    <row r="191" spans="1:11" ht="20.25" customHeight="1" x14ac:dyDescent="0.25">
      <c r="A191" s="515" t="s">
        <v>768</v>
      </c>
      <c r="B191" s="515"/>
      <c r="C191" s="515"/>
      <c r="D191" s="515"/>
      <c r="E191" s="515"/>
      <c r="F191" s="515"/>
      <c r="G191" s="515"/>
      <c r="H191" s="515"/>
      <c r="I191" s="515"/>
      <c r="J191" s="515"/>
      <c r="K191" s="515"/>
    </row>
    <row r="192" spans="1:11" ht="20.25" customHeight="1" x14ac:dyDescent="0.25">
      <c r="A192" s="168" t="s">
        <v>280</v>
      </c>
      <c r="B192" s="514" t="s">
        <v>281</v>
      </c>
      <c r="C192" s="514"/>
      <c r="D192" s="514"/>
      <c r="E192" s="514"/>
      <c r="F192" s="514"/>
      <c r="G192" s="514"/>
      <c r="H192" s="514" t="s">
        <v>282</v>
      </c>
      <c r="I192" s="514"/>
      <c r="J192" s="514" t="s">
        <v>283</v>
      </c>
      <c r="K192" s="514"/>
    </row>
    <row r="193" spans="1:11" ht="20.25" customHeight="1" x14ac:dyDescent="0.25">
      <c r="A193" s="514" t="s">
        <v>769</v>
      </c>
      <c r="B193" s="514"/>
      <c r="C193" s="514"/>
      <c r="D193" s="514"/>
      <c r="E193" s="514"/>
      <c r="F193" s="514"/>
      <c r="G193" s="514"/>
      <c r="H193" s="514"/>
      <c r="I193" s="514"/>
      <c r="J193" s="514"/>
      <c r="K193" s="514"/>
    </row>
    <row r="194" spans="1:11" ht="20.25" customHeight="1" x14ac:dyDescent="0.25">
      <c r="A194" s="516" t="s">
        <v>770</v>
      </c>
      <c r="B194" s="516"/>
      <c r="C194" s="516"/>
      <c r="D194" s="516"/>
      <c r="E194" s="516"/>
      <c r="F194" s="516"/>
      <c r="G194" s="516"/>
      <c r="H194" s="516"/>
      <c r="I194" s="516"/>
      <c r="J194" s="516"/>
      <c r="K194" s="516"/>
    </row>
    <row r="195" spans="1:11" ht="20.25" customHeight="1" x14ac:dyDescent="0.25">
      <c r="A195" s="514" t="s">
        <v>771</v>
      </c>
      <c r="B195" s="519" t="s">
        <v>772</v>
      </c>
      <c r="C195" s="520"/>
      <c r="D195" s="520"/>
      <c r="E195" s="520"/>
      <c r="F195" s="520"/>
      <c r="G195" s="520"/>
      <c r="H195" s="520"/>
      <c r="I195" s="520"/>
      <c r="J195" s="520"/>
      <c r="K195" s="521"/>
    </row>
    <row r="196" spans="1:11" ht="20.25" customHeight="1" x14ac:dyDescent="0.25">
      <c r="A196" s="514"/>
      <c r="B196" s="518"/>
      <c r="C196" s="518"/>
      <c r="D196" s="518"/>
      <c r="E196" s="518"/>
      <c r="F196" s="518"/>
      <c r="G196" s="518"/>
      <c r="H196" s="518"/>
      <c r="I196" s="518"/>
      <c r="J196" s="518"/>
      <c r="K196" s="518"/>
    </row>
    <row r="197" spans="1:11" ht="20.25" customHeight="1" x14ac:dyDescent="0.25">
      <c r="A197" s="514"/>
      <c r="B197" s="516" t="s">
        <v>773</v>
      </c>
      <c r="C197" s="516"/>
      <c r="D197" s="516"/>
      <c r="E197" s="516"/>
      <c r="F197" s="516"/>
      <c r="G197" s="516"/>
      <c r="H197" s="514">
        <f>H196</f>
        <v>0</v>
      </c>
      <c r="I197" s="514"/>
      <c r="J197" s="514">
        <f>J196</f>
        <v>0</v>
      </c>
      <c r="K197" s="514"/>
    </row>
    <row r="198" spans="1:11" ht="20.25" customHeight="1" x14ac:dyDescent="0.25">
      <c r="A198" s="168"/>
      <c r="B198" s="519" t="s">
        <v>776</v>
      </c>
      <c r="C198" s="520"/>
      <c r="D198" s="520"/>
      <c r="E198" s="520"/>
      <c r="F198" s="520"/>
      <c r="G198" s="520"/>
      <c r="H198" s="520"/>
      <c r="I198" s="520"/>
      <c r="J198" s="520"/>
      <c r="K198" s="521"/>
    </row>
    <row r="199" spans="1:11" ht="20.25" customHeight="1" x14ac:dyDescent="0.25">
      <c r="A199" s="168" t="s">
        <v>771</v>
      </c>
      <c r="B199" s="518"/>
      <c r="C199" s="518"/>
      <c r="D199" s="518"/>
      <c r="E199" s="518"/>
      <c r="F199" s="518"/>
      <c r="G199" s="518"/>
      <c r="H199" s="518"/>
      <c r="I199" s="518"/>
      <c r="J199" s="518"/>
      <c r="K199" s="518"/>
    </row>
    <row r="200" spans="1:11" ht="20.25" customHeight="1" x14ac:dyDescent="0.25">
      <c r="A200" s="168" t="s">
        <v>774</v>
      </c>
      <c r="B200" s="518"/>
      <c r="C200" s="518"/>
      <c r="D200" s="518"/>
      <c r="E200" s="518"/>
      <c r="F200" s="518"/>
      <c r="G200" s="518"/>
      <c r="H200" s="518"/>
      <c r="I200" s="518"/>
      <c r="J200" s="518"/>
      <c r="K200" s="518"/>
    </row>
    <row r="201" spans="1:11" ht="20.25" customHeight="1" x14ac:dyDescent="0.25">
      <c r="A201" s="168" t="s">
        <v>775</v>
      </c>
      <c r="B201" s="518"/>
      <c r="C201" s="518"/>
      <c r="D201" s="518"/>
      <c r="E201" s="518"/>
      <c r="F201" s="518"/>
      <c r="G201" s="518"/>
      <c r="H201" s="518"/>
      <c r="I201" s="518"/>
      <c r="J201" s="518"/>
      <c r="K201" s="518"/>
    </row>
    <row r="202" spans="1:11" ht="20.25" customHeight="1" x14ac:dyDescent="0.25">
      <c r="A202" s="168"/>
      <c r="B202" s="516" t="s">
        <v>777</v>
      </c>
      <c r="C202" s="516"/>
      <c r="D202" s="516"/>
      <c r="E202" s="516"/>
      <c r="F202" s="516"/>
      <c r="G202" s="516"/>
      <c r="H202" s="514">
        <f>H199+H200+H201</f>
        <v>0</v>
      </c>
      <c r="I202" s="514"/>
      <c r="J202" s="514">
        <f>J199+J200+J201</f>
        <v>0</v>
      </c>
      <c r="K202" s="514"/>
    </row>
    <row r="203" spans="1:11" ht="20.25" customHeight="1" x14ac:dyDescent="0.25">
      <c r="A203" s="168"/>
      <c r="B203" s="515" t="s">
        <v>778</v>
      </c>
      <c r="C203" s="515"/>
      <c r="D203" s="515"/>
      <c r="E203" s="515"/>
      <c r="F203" s="515"/>
      <c r="G203" s="515"/>
      <c r="H203" s="514">
        <f>H197+H202</f>
        <v>0</v>
      </c>
      <c r="I203" s="514"/>
      <c r="J203" s="514">
        <f>J197+J202</f>
        <v>0</v>
      </c>
      <c r="K203" s="514"/>
    </row>
    <row r="204" spans="1:11" ht="20.25" customHeight="1" x14ac:dyDescent="0.25">
      <c r="A204" s="516" t="s">
        <v>779</v>
      </c>
      <c r="B204" s="516"/>
      <c r="C204" s="516"/>
      <c r="D204" s="516"/>
      <c r="E204" s="516"/>
      <c r="F204" s="516"/>
      <c r="G204" s="516"/>
      <c r="H204" s="516"/>
      <c r="I204" s="516"/>
      <c r="J204" s="516"/>
      <c r="K204" s="516"/>
    </row>
    <row r="205" spans="1:11" ht="20.25" customHeight="1" x14ac:dyDescent="0.25">
      <c r="A205" s="517" t="s">
        <v>780</v>
      </c>
      <c r="B205" s="517"/>
      <c r="C205" s="517"/>
      <c r="D205" s="517"/>
      <c r="E205" s="517"/>
      <c r="F205" s="517"/>
      <c r="G205" s="517"/>
      <c r="H205" s="517"/>
      <c r="I205" s="517"/>
      <c r="J205" s="517"/>
      <c r="K205" s="517"/>
    </row>
    <row r="206" spans="1:11" ht="20.25" customHeight="1" x14ac:dyDescent="0.25">
      <c r="A206" s="168"/>
      <c r="B206" s="519" t="s">
        <v>772</v>
      </c>
      <c r="C206" s="520"/>
      <c r="D206" s="520"/>
      <c r="E206" s="520"/>
      <c r="F206" s="520"/>
      <c r="G206" s="520"/>
      <c r="H206" s="520"/>
      <c r="I206" s="520"/>
      <c r="J206" s="520"/>
      <c r="K206" s="521"/>
    </row>
    <row r="207" spans="1:11" ht="20.25" customHeight="1" x14ac:dyDescent="0.25">
      <c r="A207" s="168" t="s">
        <v>771</v>
      </c>
      <c r="B207" s="518"/>
      <c r="C207" s="518"/>
      <c r="D207" s="518"/>
      <c r="E207" s="518"/>
      <c r="F207" s="518"/>
      <c r="G207" s="518"/>
      <c r="H207" s="518"/>
      <c r="I207" s="518"/>
      <c r="J207" s="518"/>
      <c r="K207" s="518"/>
    </row>
    <row r="208" spans="1:11" ht="20.25" customHeight="1" x14ac:dyDescent="0.25">
      <c r="A208" s="168" t="s">
        <v>774</v>
      </c>
      <c r="B208" s="518"/>
      <c r="C208" s="518"/>
      <c r="D208" s="518"/>
      <c r="E208" s="518"/>
      <c r="F208" s="518"/>
      <c r="G208" s="518"/>
      <c r="H208" s="518"/>
      <c r="I208" s="518"/>
      <c r="J208" s="518"/>
      <c r="K208" s="518"/>
    </row>
    <row r="209" spans="1:11" ht="20.25" customHeight="1" x14ac:dyDescent="0.25">
      <c r="A209" s="168" t="s">
        <v>775</v>
      </c>
      <c r="B209" s="518"/>
      <c r="C209" s="518"/>
      <c r="D209" s="518"/>
      <c r="E209" s="518"/>
      <c r="F209" s="518"/>
      <c r="G209" s="518"/>
      <c r="H209" s="518"/>
      <c r="I209" s="518"/>
      <c r="J209" s="518"/>
      <c r="K209" s="518"/>
    </row>
    <row r="210" spans="1:11" ht="20.25" customHeight="1" x14ac:dyDescent="0.25">
      <c r="A210" s="168" t="s">
        <v>781</v>
      </c>
      <c r="B210" s="518"/>
      <c r="C210" s="518"/>
      <c r="D210" s="518"/>
      <c r="E210" s="518"/>
      <c r="F210" s="518"/>
      <c r="G210" s="518"/>
      <c r="H210" s="518"/>
      <c r="I210" s="518"/>
      <c r="J210" s="518"/>
      <c r="K210" s="518"/>
    </row>
    <row r="211" spans="1:11" ht="20.25" customHeight="1" x14ac:dyDescent="0.25">
      <c r="A211" s="168" t="s">
        <v>782</v>
      </c>
      <c r="B211" s="518"/>
      <c r="C211" s="518"/>
      <c r="D211" s="518"/>
      <c r="E211" s="518"/>
      <c r="F211" s="518"/>
      <c r="G211" s="518"/>
      <c r="H211" s="518"/>
      <c r="I211" s="518"/>
      <c r="J211" s="518"/>
      <c r="K211" s="518"/>
    </row>
    <row r="212" spans="1:11" ht="20.25" customHeight="1" x14ac:dyDescent="0.25">
      <c r="A212" s="168" t="s">
        <v>783</v>
      </c>
      <c r="B212" s="518"/>
      <c r="C212" s="518"/>
      <c r="D212" s="518"/>
      <c r="E212" s="518"/>
      <c r="F212" s="518"/>
      <c r="G212" s="518"/>
      <c r="H212" s="518"/>
      <c r="I212" s="518"/>
      <c r="J212" s="518"/>
      <c r="K212" s="518"/>
    </row>
    <row r="213" spans="1:11" ht="20.25" customHeight="1" x14ac:dyDescent="0.25">
      <c r="A213" s="168" t="s">
        <v>784</v>
      </c>
      <c r="B213" s="518"/>
      <c r="C213" s="518"/>
      <c r="D213" s="518"/>
      <c r="E213" s="518"/>
      <c r="F213" s="518"/>
      <c r="G213" s="518"/>
      <c r="H213" s="518"/>
      <c r="I213" s="518"/>
      <c r="J213" s="518"/>
      <c r="K213" s="518"/>
    </row>
    <row r="214" spans="1:11" ht="20.25" customHeight="1" x14ac:dyDescent="0.25">
      <c r="A214" s="168" t="s">
        <v>785</v>
      </c>
      <c r="B214" s="518"/>
      <c r="C214" s="518"/>
      <c r="D214" s="518"/>
      <c r="E214" s="518"/>
      <c r="F214" s="518"/>
      <c r="G214" s="518"/>
      <c r="H214" s="518"/>
      <c r="I214" s="518"/>
      <c r="J214" s="518"/>
      <c r="K214" s="518"/>
    </row>
    <row r="215" spans="1:11" ht="20.25" customHeight="1" x14ac:dyDescent="0.25">
      <c r="A215" s="168" t="s">
        <v>786</v>
      </c>
      <c r="B215" s="518"/>
      <c r="C215" s="518"/>
      <c r="D215" s="518"/>
      <c r="E215" s="518"/>
      <c r="F215" s="518"/>
      <c r="G215" s="518"/>
      <c r="H215" s="518"/>
      <c r="I215" s="518"/>
      <c r="J215" s="518"/>
      <c r="K215" s="518"/>
    </row>
    <row r="216" spans="1:11" ht="20.25" customHeight="1" x14ac:dyDescent="0.25">
      <c r="A216" s="166"/>
      <c r="B216" s="516" t="s">
        <v>773</v>
      </c>
      <c r="C216" s="516"/>
      <c r="D216" s="516"/>
      <c r="E216" s="516"/>
      <c r="F216" s="516"/>
      <c r="G216" s="516"/>
      <c r="H216" s="514">
        <f>SUM(H207:I215)</f>
        <v>0</v>
      </c>
      <c r="I216" s="514"/>
      <c r="J216" s="514">
        <f>SUM(J207:K215)</f>
        <v>0</v>
      </c>
      <c r="K216" s="514"/>
    </row>
    <row r="217" spans="1:11" ht="20.25" customHeight="1" x14ac:dyDescent="0.25">
      <c r="A217" s="168"/>
      <c r="B217" s="519" t="s">
        <v>776</v>
      </c>
      <c r="C217" s="520"/>
      <c r="D217" s="520"/>
      <c r="E217" s="520"/>
      <c r="F217" s="520"/>
      <c r="G217" s="520"/>
      <c r="H217" s="520"/>
      <c r="I217" s="520"/>
      <c r="J217" s="520"/>
      <c r="K217" s="521"/>
    </row>
    <row r="218" spans="1:11" ht="20.25" customHeight="1" x14ac:dyDescent="0.25">
      <c r="A218" s="168" t="s">
        <v>771</v>
      </c>
      <c r="B218" s="518"/>
      <c r="C218" s="518"/>
      <c r="D218" s="518"/>
      <c r="E218" s="518"/>
      <c r="F218" s="518"/>
      <c r="G218" s="518"/>
      <c r="H218" s="518"/>
      <c r="I218" s="518"/>
      <c r="J218" s="518"/>
      <c r="K218" s="518"/>
    </row>
    <row r="219" spans="1:11" ht="20.25" customHeight="1" x14ac:dyDescent="0.25">
      <c r="A219" s="168" t="s">
        <v>774</v>
      </c>
      <c r="B219" s="518"/>
      <c r="C219" s="518"/>
      <c r="D219" s="518"/>
      <c r="E219" s="518"/>
      <c r="F219" s="518"/>
      <c r="G219" s="518"/>
      <c r="H219" s="518"/>
      <c r="I219" s="518"/>
      <c r="J219" s="518"/>
      <c r="K219" s="518"/>
    </row>
    <row r="220" spans="1:11" ht="20.25" customHeight="1" x14ac:dyDescent="0.25">
      <c r="A220" s="168" t="s">
        <v>775</v>
      </c>
      <c r="B220" s="518"/>
      <c r="C220" s="518"/>
      <c r="D220" s="518"/>
      <c r="E220" s="518"/>
      <c r="F220" s="518"/>
      <c r="G220" s="518"/>
      <c r="H220" s="518"/>
      <c r="I220" s="518"/>
      <c r="J220" s="518"/>
      <c r="K220" s="518"/>
    </row>
    <row r="221" spans="1:11" ht="20.25" customHeight="1" x14ac:dyDescent="0.25">
      <c r="A221" s="168" t="s">
        <v>781</v>
      </c>
      <c r="B221" s="518"/>
      <c r="C221" s="518"/>
      <c r="D221" s="518"/>
      <c r="E221" s="518"/>
      <c r="F221" s="518"/>
      <c r="G221" s="518"/>
      <c r="H221" s="518"/>
      <c r="I221" s="518"/>
      <c r="J221" s="518"/>
      <c r="K221" s="518"/>
    </row>
    <row r="222" spans="1:11" ht="20.25" customHeight="1" x14ac:dyDescent="0.25">
      <c r="A222" s="166"/>
      <c r="B222" s="516" t="s">
        <v>777</v>
      </c>
      <c r="C222" s="516"/>
      <c r="D222" s="516"/>
      <c r="E222" s="516"/>
      <c r="F222" s="516"/>
      <c r="G222" s="516"/>
      <c r="H222" s="514">
        <f>SUM(H218:I221)</f>
        <v>0</v>
      </c>
      <c r="I222" s="514"/>
      <c r="J222" s="514">
        <f>SUM(J218:K221)</f>
        <v>0</v>
      </c>
      <c r="K222" s="514"/>
    </row>
    <row r="223" spans="1:11" ht="20.25" customHeight="1" x14ac:dyDescent="0.25">
      <c r="A223" s="168"/>
      <c r="B223" s="519" t="s">
        <v>787</v>
      </c>
      <c r="C223" s="520"/>
      <c r="D223" s="520"/>
      <c r="E223" s="520"/>
      <c r="F223" s="520"/>
      <c r="G223" s="520"/>
      <c r="H223" s="520"/>
      <c r="I223" s="520"/>
      <c r="J223" s="520"/>
      <c r="K223" s="521"/>
    </row>
    <row r="224" spans="1:11" ht="20.25" customHeight="1" x14ac:dyDescent="0.25">
      <c r="A224" s="168" t="s">
        <v>771</v>
      </c>
      <c r="B224" s="518"/>
      <c r="C224" s="518"/>
      <c r="D224" s="518"/>
      <c r="E224" s="518"/>
      <c r="F224" s="518"/>
      <c r="G224" s="518"/>
      <c r="H224" s="518"/>
      <c r="I224" s="518"/>
      <c r="J224" s="518"/>
      <c r="K224" s="518"/>
    </row>
    <row r="225" spans="1:11" ht="20.25" customHeight="1" x14ac:dyDescent="0.25">
      <c r="A225" s="168" t="s">
        <v>774</v>
      </c>
      <c r="B225" s="518"/>
      <c r="C225" s="518"/>
      <c r="D225" s="518"/>
      <c r="E225" s="518"/>
      <c r="F225" s="518"/>
      <c r="G225" s="518"/>
      <c r="H225" s="518"/>
      <c r="I225" s="518"/>
      <c r="J225" s="518"/>
      <c r="K225" s="518"/>
    </row>
    <row r="226" spans="1:11" ht="20.25" customHeight="1" x14ac:dyDescent="0.25">
      <c r="A226" s="168" t="s">
        <v>775</v>
      </c>
      <c r="B226" s="518"/>
      <c r="C226" s="518"/>
      <c r="D226" s="518"/>
      <c r="E226" s="518"/>
      <c r="F226" s="518"/>
      <c r="G226" s="518"/>
      <c r="H226" s="518"/>
      <c r="I226" s="518"/>
      <c r="J226" s="518"/>
      <c r="K226" s="518"/>
    </row>
    <row r="227" spans="1:11" ht="20.25" customHeight="1" x14ac:dyDescent="0.25">
      <c r="A227" s="168" t="s">
        <v>781</v>
      </c>
      <c r="B227" s="518"/>
      <c r="C227" s="518"/>
      <c r="D227" s="518"/>
      <c r="E227" s="518"/>
      <c r="F227" s="518"/>
      <c r="G227" s="518"/>
      <c r="H227" s="518"/>
      <c r="I227" s="518"/>
      <c r="J227" s="518"/>
      <c r="K227" s="518"/>
    </row>
    <row r="228" spans="1:11" ht="20.25" customHeight="1" x14ac:dyDescent="0.25">
      <c r="A228" s="166" t="s">
        <v>782</v>
      </c>
      <c r="B228" s="518"/>
      <c r="C228" s="518"/>
      <c r="D228" s="518"/>
      <c r="E228" s="518"/>
      <c r="F228" s="518"/>
      <c r="G228" s="518"/>
      <c r="H228" s="518"/>
      <c r="I228" s="518"/>
      <c r="J228" s="518"/>
      <c r="K228" s="518"/>
    </row>
    <row r="229" spans="1:11" ht="20.25" customHeight="1" x14ac:dyDescent="0.25">
      <c r="A229" s="166"/>
      <c r="B229" s="516" t="s">
        <v>788</v>
      </c>
      <c r="C229" s="516"/>
      <c r="D229" s="516"/>
      <c r="E229" s="516"/>
      <c r="F229" s="516"/>
      <c r="G229" s="516"/>
      <c r="H229" s="514">
        <f>SUM(H224:I228)</f>
        <v>0</v>
      </c>
      <c r="I229" s="514"/>
      <c r="J229" s="514">
        <f>SUM(J224:K228)</f>
        <v>0</v>
      </c>
      <c r="K229" s="514"/>
    </row>
    <row r="230" spans="1:11" ht="20.25" customHeight="1" x14ac:dyDescent="0.25">
      <c r="A230" s="167"/>
      <c r="B230" s="515" t="s">
        <v>789</v>
      </c>
      <c r="C230" s="515"/>
      <c r="D230" s="515"/>
      <c r="E230" s="515"/>
      <c r="F230" s="515"/>
      <c r="G230" s="515"/>
      <c r="H230" s="514">
        <f>H216+H222+H229</f>
        <v>0</v>
      </c>
      <c r="I230" s="514"/>
      <c r="J230" s="514">
        <f>J216+J222+J229</f>
        <v>0</v>
      </c>
      <c r="K230" s="514"/>
    </row>
    <row r="231" spans="1:11" ht="20.25" customHeight="1" x14ac:dyDescent="0.25">
      <c r="A231" s="516" t="s">
        <v>794</v>
      </c>
      <c r="B231" s="516"/>
      <c r="C231" s="516"/>
      <c r="D231" s="516"/>
      <c r="E231" s="516"/>
      <c r="F231" s="516"/>
      <c r="G231" s="516"/>
      <c r="H231" s="516"/>
      <c r="I231" s="516"/>
      <c r="J231" s="516"/>
      <c r="K231" s="516"/>
    </row>
    <row r="232" spans="1:11" ht="20.25" customHeight="1" x14ac:dyDescent="0.25">
      <c r="A232" s="550"/>
      <c r="B232" s="534" t="s">
        <v>772</v>
      </c>
      <c r="C232" s="534"/>
      <c r="D232" s="534"/>
      <c r="E232" s="534"/>
      <c r="F232" s="534"/>
      <c r="G232" s="534"/>
      <c r="H232" s="534"/>
      <c r="I232" s="534"/>
      <c r="J232" s="534"/>
      <c r="K232" s="534"/>
    </row>
    <row r="233" spans="1:11" ht="20.25" customHeight="1" x14ac:dyDescent="0.25">
      <c r="A233" s="551"/>
      <c r="B233" s="515" t="s">
        <v>790</v>
      </c>
      <c r="C233" s="515"/>
      <c r="D233" s="515"/>
      <c r="E233" s="515"/>
      <c r="F233" s="515"/>
      <c r="G233" s="515"/>
      <c r="H233" s="515"/>
      <c r="I233" s="515"/>
      <c r="J233" s="535"/>
      <c r="K233" s="535"/>
    </row>
    <row r="234" spans="1:11" ht="20.25" customHeight="1" x14ac:dyDescent="0.25">
      <c r="A234" s="551"/>
      <c r="B234" s="534" t="s">
        <v>776</v>
      </c>
      <c r="C234" s="534"/>
      <c r="D234" s="534"/>
      <c r="E234" s="534"/>
      <c r="F234" s="534"/>
      <c r="G234" s="534"/>
      <c r="H234" s="534"/>
      <c r="I234" s="534"/>
      <c r="J234" s="534"/>
      <c r="K234" s="534"/>
    </row>
    <row r="235" spans="1:11" ht="20.25" customHeight="1" x14ac:dyDescent="0.25">
      <c r="A235" s="551"/>
      <c r="B235" s="515" t="s">
        <v>791</v>
      </c>
      <c r="C235" s="515"/>
      <c r="D235" s="515"/>
      <c r="E235" s="515"/>
      <c r="F235" s="515"/>
      <c r="G235" s="515"/>
      <c r="H235" s="515"/>
      <c r="I235" s="515"/>
      <c r="J235" s="535"/>
      <c r="K235" s="535"/>
    </row>
    <row r="236" spans="1:11" ht="20.25" customHeight="1" x14ac:dyDescent="0.25">
      <c r="A236" s="551"/>
      <c r="B236" s="534" t="s">
        <v>787</v>
      </c>
      <c r="C236" s="534"/>
      <c r="D236" s="534"/>
      <c r="E236" s="534"/>
      <c r="F236" s="534"/>
      <c r="G236" s="534"/>
      <c r="H236" s="534"/>
      <c r="I236" s="534"/>
      <c r="J236" s="534"/>
      <c r="K236" s="534"/>
    </row>
    <row r="237" spans="1:11" ht="20.25" customHeight="1" x14ac:dyDescent="0.25">
      <c r="A237" s="551"/>
      <c r="B237" s="515" t="s">
        <v>792</v>
      </c>
      <c r="C237" s="515"/>
      <c r="D237" s="515"/>
      <c r="E237" s="515"/>
      <c r="F237" s="515"/>
      <c r="G237" s="515"/>
      <c r="H237" s="515"/>
      <c r="I237" s="515"/>
      <c r="J237" s="535"/>
      <c r="K237" s="535"/>
    </row>
    <row r="238" spans="1:11" ht="20.25" customHeight="1" x14ac:dyDescent="0.25">
      <c r="A238" s="552"/>
      <c r="B238" s="515" t="s">
        <v>793</v>
      </c>
      <c r="C238" s="515"/>
      <c r="D238" s="515"/>
      <c r="E238" s="515"/>
      <c r="F238" s="515"/>
      <c r="G238" s="515"/>
      <c r="H238" s="515"/>
      <c r="I238" s="515"/>
      <c r="J238" s="514">
        <f>J233+J235+J237</f>
        <v>0</v>
      </c>
      <c r="K238" s="514"/>
    </row>
    <row r="239" spans="1:11" ht="20.25" customHeight="1" x14ac:dyDescent="0.25">
      <c r="A239" s="516" t="s">
        <v>795</v>
      </c>
      <c r="B239" s="516"/>
      <c r="C239" s="516"/>
      <c r="D239" s="516"/>
      <c r="E239" s="516"/>
      <c r="F239" s="516"/>
      <c r="G239" s="516"/>
      <c r="H239" s="516"/>
      <c r="I239" s="516"/>
      <c r="J239" s="516"/>
      <c r="K239" s="516"/>
    </row>
    <row r="240" spans="1:11" ht="20.25" customHeight="1" x14ac:dyDescent="0.25">
      <c r="A240" s="550"/>
      <c r="B240" s="534" t="s">
        <v>772</v>
      </c>
      <c r="C240" s="534"/>
      <c r="D240" s="534"/>
      <c r="E240" s="534"/>
      <c r="F240" s="534"/>
      <c r="G240" s="534"/>
      <c r="H240" s="534"/>
      <c r="I240" s="534"/>
      <c r="J240" s="534"/>
      <c r="K240" s="534"/>
    </row>
    <row r="241" spans="1:11" ht="20.25" customHeight="1" x14ac:dyDescent="0.25">
      <c r="A241" s="551"/>
      <c r="B241" s="515" t="s">
        <v>790</v>
      </c>
      <c r="C241" s="515"/>
      <c r="D241" s="515"/>
      <c r="E241" s="515"/>
      <c r="F241" s="515"/>
      <c r="G241" s="515"/>
      <c r="H241" s="515"/>
      <c r="I241" s="515"/>
      <c r="J241" s="535"/>
      <c r="K241" s="535"/>
    </row>
    <row r="242" spans="1:11" ht="20.25" customHeight="1" x14ac:dyDescent="0.25">
      <c r="A242" s="551"/>
      <c r="B242" s="534" t="s">
        <v>776</v>
      </c>
      <c r="C242" s="534"/>
      <c r="D242" s="534"/>
      <c r="E242" s="534"/>
      <c r="F242" s="534"/>
      <c r="G242" s="534"/>
      <c r="H242" s="534"/>
      <c r="I242" s="534"/>
      <c r="J242" s="534"/>
      <c r="K242" s="534"/>
    </row>
    <row r="243" spans="1:11" ht="20.25" customHeight="1" x14ac:dyDescent="0.25">
      <c r="A243" s="551"/>
      <c r="B243" s="515" t="s">
        <v>791</v>
      </c>
      <c r="C243" s="515"/>
      <c r="D243" s="515"/>
      <c r="E243" s="515"/>
      <c r="F243" s="515"/>
      <c r="G243" s="515"/>
      <c r="H243" s="515"/>
      <c r="I243" s="515"/>
      <c r="J243" s="535"/>
      <c r="K243" s="535"/>
    </row>
    <row r="244" spans="1:11" ht="20.25" customHeight="1" x14ac:dyDescent="0.25">
      <c r="A244" s="551"/>
      <c r="B244" s="534" t="s">
        <v>787</v>
      </c>
      <c r="C244" s="534"/>
      <c r="D244" s="534"/>
      <c r="E244" s="534"/>
      <c r="F244" s="534"/>
      <c r="G244" s="534"/>
      <c r="H244" s="534"/>
      <c r="I244" s="534"/>
      <c r="J244" s="534"/>
      <c r="K244" s="534"/>
    </row>
    <row r="245" spans="1:11" ht="20.25" customHeight="1" x14ac:dyDescent="0.25">
      <c r="A245" s="551"/>
      <c r="B245" s="515" t="s">
        <v>792</v>
      </c>
      <c r="C245" s="515"/>
      <c r="D245" s="515"/>
      <c r="E245" s="515"/>
      <c r="F245" s="515"/>
      <c r="G245" s="515"/>
      <c r="H245" s="515"/>
      <c r="I245" s="515"/>
      <c r="J245" s="535"/>
      <c r="K245" s="535"/>
    </row>
    <row r="246" spans="1:11" ht="20.25" customHeight="1" x14ac:dyDescent="0.25">
      <c r="A246" s="552"/>
      <c r="B246" s="515" t="s">
        <v>796</v>
      </c>
      <c r="C246" s="515"/>
      <c r="D246" s="515"/>
      <c r="E246" s="515"/>
      <c r="F246" s="515"/>
      <c r="G246" s="515"/>
      <c r="H246" s="515"/>
      <c r="I246" s="515"/>
      <c r="J246" s="514">
        <f>J241+J243+J245</f>
        <v>0</v>
      </c>
      <c r="K246" s="514"/>
    </row>
    <row r="247" spans="1:11" ht="20.25" customHeight="1" x14ac:dyDescent="0.25">
      <c r="A247" s="516" t="s">
        <v>797</v>
      </c>
      <c r="B247" s="516"/>
      <c r="C247" s="516"/>
      <c r="D247" s="516"/>
      <c r="E247" s="516"/>
      <c r="F247" s="516"/>
      <c r="G247" s="516"/>
      <c r="H247" s="516"/>
      <c r="I247" s="516"/>
      <c r="J247" s="516"/>
      <c r="K247" s="516"/>
    </row>
    <row r="248" spans="1:11" ht="20.25" customHeight="1" x14ac:dyDescent="0.25">
      <c r="A248" s="169"/>
      <c r="B248" s="519" t="s">
        <v>772</v>
      </c>
      <c r="C248" s="520"/>
      <c r="D248" s="520"/>
      <c r="E248" s="520"/>
      <c r="F248" s="520"/>
      <c r="G248" s="520"/>
      <c r="H248" s="520"/>
      <c r="I248" s="520"/>
      <c r="J248" s="520"/>
      <c r="K248" s="521"/>
    </row>
    <row r="249" spans="1:11" ht="20.25" customHeight="1" x14ac:dyDescent="0.25">
      <c r="A249" s="168" t="s">
        <v>771</v>
      </c>
      <c r="B249" s="518"/>
      <c r="C249" s="518"/>
      <c r="D249" s="518"/>
      <c r="E249" s="518"/>
      <c r="F249" s="518"/>
      <c r="G249" s="518"/>
      <c r="H249" s="518"/>
      <c r="I249" s="518"/>
      <c r="J249" s="518"/>
      <c r="K249" s="518"/>
    </row>
    <row r="250" spans="1:11" ht="20.25" customHeight="1" x14ac:dyDescent="0.25">
      <c r="A250" s="168" t="s">
        <v>774</v>
      </c>
      <c r="B250" s="518"/>
      <c r="C250" s="518"/>
      <c r="D250" s="518"/>
      <c r="E250" s="518"/>
      <c r="F250" s="518"/>
      <c r="G250" s="518"/>
      <c r="H250" s="518"/>
      <c r="I250" s="518"/>
      <c r="J250" s="518"/>
      <c r="K250" s="518"/>
    </row>
    <row r="251" spans="1:11" ht="20.25" customHeight="1" x14ac:dyDescent="0.25">
      <c r="A251" s="168" t="s">
        <v>775</v>
      </c>
      <c r="B251" s="518"/>
      <c r="C251" s="518"/>
      <c r="D251" s="518"/>
      <c r="E251" s="518"/>
      <c r="F251" s="518"/>
      <c r="G251" s="518"/>
      <c r="H251" s="518"/>
      <c r="I251" s="518"/>
      <c r="J251" s="518"/>
      <c r="K251" s="518"/>
    </row>
    <row r="252" spans="1:11" ht="20.25" customHeight="1" x14ac:dyDescent="0.25">
      <c r="A252" s="168" t="s">
        <v>781</v>
      </c>
      <c r="B252" s="518"/>
      <c r="C252" s="518"/>
      <c r="D252" s="518"/>
      <c r="E252" s="518"/>
      <c r="F252" s="518"/>
      <c r="G252" s="518"/>
      <c r="H252" s="518"/>
      <c r="I252" s="518"/>
      <c r="J252" s="518"/>
      <c r="K252" s="518"/>
    </row>
    <row r="253" spans="1:11" ht="20.25" customHeight="1" x14ac:dyDescent="0.25">
      <c r="A253" s="168" t="s">
        <v>782</v>
      </c>
      <c r="B253" s="518"/>
      <c r="C253" s="518"/>
      <c r="D253" s="518"/>
      <c r="E253" s="518"/>
      <c r="F253" s="518"/>
      <c r="G253" s="518"/>
      <c r="H253" s="518"/>
      <c r="I253" s="518"/>
      <c r="J253" s="518"/>
      <c r="K253" s="518"/>
    </row>
    <row r="254" spans="1:11" ht="20.25" customHeight="1" x14ac:dyDescent="0.25">
      <c r="A254" s="168" t="s">
        <v>783</v>
      </c>
      <c r="B254" s="518"/>
      <c r="C254" s="518"/>
      <c r="D254" s="518"/>
      <c r="E254" s="518"/>
      <c r="F254" s="518"/>
      <c r="G254" s="518"/>
      <c r="H254" s="518"/>
      <c r="I254" s="518"/>
      <c r="J254" s="518"/>
      <c r="K254" s="518"/>
    </row>
    <row r="255" spans="1:11" ht="28.5" customHeight="1" x14ac:dyDescent="0.25">
      <c r="A255" s="168" t="s">
        <v>784</v>
      </c>
      <c r="B255" s="518"/>
      <c r="C255" s="518"/>
      <c r="D255" s="518"/>
      <c r="E255" s="518"/>
      <c r="F255" s="518"/>
      <c r="G255" s="518"/>
      <c r="H255" s="518"/>
      <c r="I255" s="518"/>
      <c r="J255" s="518"/>
      <c r="K255" s="518"/>
    </row>
    <row r="256" spans="1:11" ht="20.25" customHeight="1" x14ac:dyDescent="0.25">
      <c r="A256" s="169"/>
      <c r="B256" s="516" t="s">
        <v>773</v>
      </c>
      <c r="C256" s="516"/>
      <c r="D256" s="516"/>
      <c r="E256" s="516"/>
      <c r="F256" s="516"/>
      <c r="G256" s="516"/>
      <c r="H256" s="514">
        <f>SUM(H249:I255)</f>
        <v>0</v>
      </c>
      <c r="I256" s="514"/>
      <c r="J256" s="514">
        <f>SUM(J249:K255)</f>
        <v>0</v>
      </c>
      <c r="K256" s="514"/>
    </row>
    <row r="257" spans="1:11" ht="39" customHeight="1" x14ac:dyDescent="0.25">
      <c r="A257" s="168"/>
      <c r="B257" s="519" t="s">
        <v>776</v>
      </c>
      <c r="C257" s="520"/>
      <c r="D257" s="520"/>
      <c r="E257" s="520"/>
      <c r="F257" s="520"/>
      <c r="G257" s="520"/>
      <c r="H257" s="520"/>
      <c r="I257" s="520"/>
      <c r="J257" s="520"/>
      <c r="K257" s="521"/>
    </row>
    <row r="258" spans="1:11" ht="20.25" customHeight="1" x14ac:dyDescent="0.25">
      <c r="A258" s="168" t="s">
        <v>771</v>
      </c>
      <c r="B258" s="518"/>
      <c r="C258" s="518"/>
      <c r="D258" s="518"/>
      <c r="E258" s="518"/>
      <c r="F258" s="518"/>
      <c r="G258" s="518"/>
      <c r="H258" s="518"/>
      <c r="I258" s="518"/>
      <c r="J258" s="518"/>
      <c r="K258" s="518"/>
    </row>
    <row r="259" spans="1:11" ht="29.25" customHeight="1" x14ac:dyDescent="0.25">
      <c r="A259" s="168" t="s">
        <v>774</v>
      </c>
      <c r="B259" s="518"/>
      <c r="C259" s="518"/>
      <c r="D259" s="518"/>
      <c r="E259" s="518"/>
      <c r="F259" s="518"/>
      <c r="G259" s="518"/>
      <c r="H259" s="518"/>
      <c r="I259" s="518"/>
      <c r="J259" s="518"/>
      <c r="K259" s="518"/>
    </row>
    <row r="260" spans="1:11" ht="20.25" customHeight="1" x14ac:dyDescent="0.25">
      <c r="A260" s="168" t="s">
        <v>775</v>
      </c>
      <c r="B260" s="518"/>
      <c r="C260" s="518"/>
      <c r="D260" s="518"/>
      <c r="E260" s="518"/>
      <c r="F260" s="518"/>
      <c r="G260" s="518"/>
      <c r="H260" s="518"/>
      <c r="I260" s="518"/>
      <c r="J260" s="518"/>
      <c r="K260" s="518"/>
    </row>
    <row r="261" spans="1:11" ht="20.25" customHeight="1" x14ac:dyDescent="0.25">
      <c r="A261" s="168" t="s">
        <v>781</v>
      </c>
      <c r="B261" s="518"/>
      <c r="C261" s="518"/>
      <c r="D261" s="518"/>
      <c r="E261" s="518"/>
      <c r="F261" s="518"/>
      <c r="G261" s="518"/>
      <c r="H261" s="518"/>
      <c r="I261" s="518"/>
      <c r="J261" s="518"/>
      <c r="K261" s="518"/>
    </row>
    <row r="262" spans="1:11" ht="15" x14ac:dyDescent="0.25">
      <c r="A262" s="168"/>
      <c r="B262" s="516" t="s">
        <v>777</v>
      </c>
      <c r="C262" s="516"/>
      <c r="D262" s="516"/>
      <c r="E262" s="516"/>
      <c r="F262" s="516"/>
      <c r="G262" s="516"/>
      <c r="H262" s="514">
        <f>SUM(H258:I261)</f>
        <v>0</v>
      </c>
      <c r="I262" s="514"/>
      <c r="J262" s="514">
        <f>SUM(J258:K261)</f>
        <v>0</v>
      </c>
      <c r="K262" s="514"/>
    </row>
    <row r="263" spans="1:11" ht="27.75" customHeight="1" x14ac:dyDescent="0.25">
      <c r="A263" s="168"/>
      <c r="B263" s="515" t="s">
        <v>798</v>
      </c>
      <c r="C263" s="515"/>
      <c r="D263" s="515"/>
      <c r="E263" s="515"/>
      <c r="F263" s="515"/>
      <c r="G263" s="515"/>
      <c r="H263" s="514">
        <f>H256+H262</f>
        <v>0</v>
      </c>
      <c r="I263" s="514"/>
      <c r="J263" s="514">
        <f>J256+J262</f>
        <v>0</v>
      </c>
      <c r="K263" s="514"/>
    </row>
    <row r="264" spans="1:11" ht="15" customHeight="1" x14ac:dyDescent="0.25">
      <c r="A264" s="168"/>
      <c r="B264" s="515" t="s">
        <v>799</v>
      </c>
      <c r="C264" s="515"/>
      <c r="D264" s="515"/>
      <c r="E264" s="515"/>
      <c r="F264" s="515"/>
      <c r="G264" s="515"/>
      <c r="H264" s="514">
        <f>H230+H203</f>
        <v>0</v>
      </c>
      <c r="I264" s="514"/>
      <c r="J264" s="514">
        <f>J263+J246+J238+J230+J203</f>
        <v>0</v>
      </c>
      <c r="K264" s="514"/>
    </row>
    <row r="265" spans="1:11" ht="15" x14ac:dyDescent="0.25">
      <c r="A265" s="168"/>
      <c r="B265" s="515" t="s">
        <v>800</v>
      </c>
      <c r="C265" s="515"/>
      <c r="D265" s="515"/>
      <c r="E265" s="515"/>
      <c r="F265" s="515"/>
      <c r="G265" s="515"/>
      <c r="H265" s="535"/>
      <c r="I265" s="535"/>
      <c r="J265" s="535"/>
      <c r="K265" s="535"/>
    </row>
    <row r="266" spans="1:11" ht="15" x14ac:dyDescent="0.25">
      <c r="A266" s="168"/>
      <c r="B266" s="515" t="s">
        <v>801</v>
      </c>
      <c r="C266" s="515"/>
      <c r="D266" s="515"/>
      <c r="E266" s="515"/>
      <c r="F266" s="515"/>
      <c r="G266" s="515"/>
      <c r="H266" s="514">
        <f>H265+J265</f>
        <v>0</v>
      </c>
      <c r="I266" s="514"/>
      <c r="J266" s="514"/>
      <c r="K266" s="514"/>
    </row>
    <row r="268" spans="1:11" ht="20.25" customHeight="1" x14ac:dyDescent="0.25">
      <c r="I268" s="490" t="s">
        <v>346</v>
      </c>
      <c r="J268" s="490"/>
      <c r="K268" s="490"/>
    </row>
    <row r="270" spans="1:11" ht="20.25" customHeight="1" x14ac:dyDescent="0.25">
      <c r="A270" s="471" t="s">
        <v>266</v>
      </c>
      <c r="B270" s="472"/>
      <c r="C270" s="472"/>
      <c r="D270" s="472"/>
      <c r="E270" s="472"/>
      <c r="F270" s="472"/>
      <c r="G270" s="472"/>
      <c r="H270" s="472"/>
      <c r="I270" s="472"/>
      <c r="J270" s="472"/>
      <c r="K270" s="473"/>
    </row>
    <row r="271" spans="1:11" ht="20.25" customHeight="1" x14ac:dyDescent="0.25">
      <c r="A271" s="226" t="s">
        <v>0</v>
      </c>
      <c r="B271" s="227"/>
      <c r="C271" s="227"/>
      <c r="D271" s="227"/>
      <c r="E271" s="227"/>
      <c r="F271" s="227"/>
      <c r="G271" s="227"/>
      <c r="H271" s="227"/>
      <c r="I271" s="227"/>
      <c r="J271" s="227"/>
      <c r="K271" s="228"/>
    </row>
    <row r="272" spans="1:11" ht="20.25" customHeight="1" x14ac:dyDescent="0.25">
      <c r="A272" s="33"/>
      <c r="B272" s="34"/>
      <c r="C272" s="34"/>
      <c r="D272" s="34"/>
      <c r="E272" s="34"/>
      <c r="F272" s="34"/>
      <c r="G272" s="34"/>
      <c r="H272" s="34"/>
      <c r="I272" s="34"/>
      <c r="J272" s="34"/>
      <c r="K272" s="35"/>
    </row>
    <row r="273" spans="1:11" ht="20.25" customHeight="1" x14ac:dyDescent="0.25">
      <c r="A273" s="523" t="s">
        <v>347</v>
      </c>
      <c r="B273" s="526"/>
      <c r="C273" s="526"/>
      <c r="D273" s="526"/>
      <c r="E273" s="526"/>
      <c r="F273" s="526"/>
      <c r="G273" s="526"/>
      <c r="H273" s="526"/>
      <c r="I273" s="526"/>
      <c r="J273" s="526"/>
      <c r="K273" s="527"/>
    </row>
    <row r="274" spans="1:11" ht="20.25" customHeight="1" x14ac:dyDescent="0.25">
      <c r="A274" s="33"/>
      <c r="B274" s="34"/>
      <c r="C274" s="34"/>
      <c r="D274" s="34"/>
      <c r="E274" s="34"/>
      <c r="F274" s="34"/>
      <c r="G274" s="34"/>
      <c r="H274" s="34"/>
      <c r="I274" s="34"/>
      <c r="J274" s="34"/>
      <c r="K274" s="35"/>
    </row>
    <row r="275" spans="1:11" ht="20.25" customHeight="1" x14ac:dyDescent="0.25">
      <c r="A275" s="491"/>
      <c r="B275" s="492"/>
      <c r="C275" s="492"/>
      <c r="D275" s="492"/>
      <c r="E275" s="492"/>
      <c r="F275" s="492"/>
      <c r="G275" s="492"/>
      <c r="H275" s="492"/>
      <c r="I275" s="492"/>
      <c r="J275" s="492"/>
      <c r="K275" s="493"/>
    </row>
    <row r="276" spans="1:11" ht="20.25" customHeight="1" x14ac:dyDescent="0.25">
      <c r="A276" s="103"/>
      <c r="B276" s="77"/>
      <c r="C276" s="77"/>
      <c r="D276" s="77"/>
      <c r="E276" s="77"/>
      <c r="F276" s="77"/>
      <c r="G276" s="77"/>
      <c r="H276" s="77"/>
      <c r="I276" s="77"/>
      <c r="J276" s="77"/>
      <c r="K276" s="104"/>
    </row>
    <row r="277" spans="1:11" ht="33" customHeight="1" x14ac:dyDescent="0.25">
      <c r="A277" s="522" t="s">
        <v>280</v>
      </c>
      <c r="B277" s="524" t="s">
        <v>177</v>
      </c>
      <c r="C277" s="524"/>
      <c r="D277" s="524"/>
      <c r="E277" s="524"/>
      <c r="F277" s="524"/>
      <c r="G277" s="525"/>
      <c r="H277" s="528" t="s">
        <v>348</v>
      </c>
      <c r="I277" s="529"/>
      <c r="J277" s="529"/>
      <c r="K277" s="530"/>
    </row>
    <row r="278" spans="1:11" ht="20.25" customHeight="1" x14ac:dyDescent="0.25">
      <c r="A278" s="523"/>
      <c r="B278" s="526"/>
      <c r="C278" s="526"/>
      <c r="D278" s="526"/>
      <c r="E278" s="526"/>
      <c r="F278" s="526"/>
      <c r="G278" s="527"/>
      <c r="H278" s="515" t="s">
        <v>282</v>
      </c>
      <c r="I278" s="515"/>
      <c r="J278" s="515" t="s">
        <v>283</v>
      </c>
      <c r="K278" s="515"/>
    </row>
    <row r="279" spans="1:11" ht="20.25" customHeight="1" x14ac:dyDescent="0.25">
      <c r="A279" s="531" t="s">
        <v>349</v>
      </c>
      <c r="B279" s="532"/>
      <c r="C279" s="532"/>
      <c r="D279" s="532"/>
      <c r="E279" s="532"/>
      <c r="F279" s="532"/>
      <c r="G279" s="532"/>
      <c r="H279" s="532"/>
      <c r="I279" s="532"/>
      <c r="J279" s="532"/>
      <c r="K279" s="533"/>
    </row>
    <row r="280" spans="1:11" ht="20.25" customHeight="1" x14ac:dyDescent="0.25">
      <c r="A280" s="86" t="s">
        <v>465</v>
      </c>
      <c r="B280" s="369" t="s">
        <v>466</v>
      </c>
      <c r="C280" s="369"/>
      <c r="D280" s="369"/>
      <c r="E280" s="369"/>
      <c r="F280" s="369"/>
      <c r="G280" s="369"/>
      <c r="H280" s="451"/>
      <c r="I280" s="451"/>
      <c r="J280" s="451"/>
      <c r="K280" s="451"/>
    </row>
    <row r="281" spans="1:11" ht="30" customHeight="1" x14ac:dyDescent="0.25">
      <c r="A281" s="82"/>
      <c r="B281" s="368" t="s">
        <v>467</v>
      </c>
      <c r="C281" s="369"/>
      <c r="D281" s="369"/>
      <c r="E281" s="369"/>
      <c r="F281" s="369"/>
      <c r="G281" s="369"/>
      <c r="H281" s="453"/>
      <c r="I281" s="453"/>
      <c r="J281" s="453"/>
      <c r="K281" s="453"/>
    </row>
    <row r="282" spans="1:11" ht="20.25" customHeight="1" x14ac:dyDescent="0.25">
      <c r="A282" s="82"/>
      <c r="B282" s="368" t="s">
        <v>468</v>
      </c>
      <c r="C282" s="369"/>
      <c r="D282" s="369"/>
      <c r="E282" s="369"/>
      <c r="F282" s="369"/>
      <c r="G282" s="369"/>
      <c r="H282" s="453"/>
      <c r="I282" s="453"/>
      <c r="J282" s="453"/>
      <c r="K282" s="453"/>
    </row>
    <row r="283" spans="1:11" ht="20.25" customHeight="1" x14ac:dyDescent="0.25">
      <c r="A283" s="82"/>
      <c r="B283" s="369" t="s">
        <v>469</v>
      </c>
      <c r="C283" s="369"/>
      <c r="D283" s="369"/>
      <c r="E283" s="369"/>
      <c r="F283" s="369"/>
      <c r="G283" s="369"/>
      <c r="H283" s="453"/>
      <c r="I283" s="453"/>
      <c r="J283" s="453"/>
      <c r="K283" s="453"/>
    </row>
    <row r="284" spans="1:11" ht="20.25" customHeight="1" x14ac:dyDescent="0.25">
      <c r="A284" s="82"/>
      <c r="B284" s="369" t="s">
        <v>470</v>
      </c>
      <c r="C284" s="369"/>
      <c r="D284" s="369"/>
      <c r="E284" s="369"/>
      <c r="F284" s="369"/>
      <c r="G284" s="369"/>
      <c r="H284" s="453"/>
      <c r="I284" s="453"/>
      <c r="J284" s="453"/>
      <c r="K284" s="453"/>
    </row>
    <row r="285" spans="1:11" ht="20.25" customHeight="1" x14ac:dyDescent="0.25">
      <c r="A285" s="59"/>
      <c r="B285" s="536" t="s">
        <v>358</v>
      </c>
      <c r="C285" s="536"/>
      <c r="D285" s="536"/>
      <c r="E285" s="536"/>
      <c r="F285" s="536"/>
      <c r="G285" s="536"/>
      <c r="H285" s="501">
        <f>SUM(H281:I284)</f>
        <v>0</v>
      </c>
      <c r="I285" s="501"/>
      <c r="J285" s="501">
        <f>SUM(J281:K284)</f>
        <v>0</v>
      </c>
      <c r="K285" s="501"/>
    </row>
    <row r="286" spans="1:11" ht="20.25" customHeight="1" x14ac:dyDescent="0.25">
      <c r="A286" s="538" t="s">
        <v>359</v>
      </c>
      <c r="B286" s="539"/>
      <c r="C286" s="539"/>
      <c r="D286" s="539"/>
      <c r="E286" s="539"/>
      <c r="F286" s="539"/>
      <c r="G286" s="539"/>
      <c r="H286" s="539"/>
      <c r="I286" s="539"/>
      <c r="J286" s="539"/>
      <c r="K286" s="540"/>
    </row>
    <row r="287" spans="1:11" ht="20.25" customHeight="1" x14ac:dyDescent="0.25">
      <c r="A287" s="83" t="s">
        <v>471</v>
      </c>
      <c r="B287" s="369" t="s">
        <v>472</v>
      </c>
      <c r="C287" s="369"/>
      <c r="D287" s="369"/>
      <c r="E287" s="369"/>
      <c r="F287" s="369"/>
      <c r="G287" s="369"/>
      <c r="H287" s="453"/>
      <c r="I287" s="453"/>
      <c r="J287" s="453"/>
      <c r="K287" s="453"/>
    </row>
    <row r="288" spans="1:11" ht="20.25" customHeight="1" x14ac:dyDescent="0.25">
      <c r="A288" s="59"/>
      <c r="B288" s="536" t="s">
        <v>361</v>
      </c>
      <c r="C288" s="536"/>
      <c r="D288" s="536"/>
      <c r="E288" s="536"/>
      <c r="F288" s="536"/>
      <c r="G288" s="536"/>
      <c r="H288" s="537">
        <f>H287</f>
        <v>0</v>
      </c>
      <c r="I288" s="537"/>
      <c r="J288" s="537">
        <f>J287</f>
        <v>0</v>
      </c>
      <c r="K288" s="537"/>
    </row>
    <row r="289" spans="1:11" ht="20.25" customHeight="1" x14ac:dyDescent="0.25">
      <c r="A289" s="531" t="s">
        <v>362</v>
      </c>
      <c r="B289" s="532"/>
      <c r="C289" s="532"/>
      <c r="D289" s="532"/>
      <c r="E289" s="532"/>
      <c r="F289" s="532"/>
      <c r="G289" s="532"/>
      <c r="H289" s="532"/>
      <c r="I289" s="532"/>
      <c r="J289" s="532"/>
      <c r="K289" s="533"/>
    </row>
    <row r="290" spans="1:11" ht="20.25" customHeight="1" x14ac:dyDescent="0.25">
      <c r="A290" s="83" t="s">
        <v>473</v>
      </c>
      <c r="B290" s="368" t="s">
        <v>477</v>
      </c>
      <c r="C290" s="369"/>
      <c r="D290" s="369"/>
      <c r="E290" s="369"/>
      <c r="F290" s="369"/>
      <c r="G290" s="369"/>
      <c r="H290" s="453"/>
      <c r="I290" s="453"/>
      <c r="J290" s="453"/>
      <c r="K290" s="453"/>
    </row>
    <row r="291" spans="1:11" ht="30" customHeight="1" x14ac:dyDescent="0.25">
      <c r="A291" s="83" t="s">
        <v>474</v>
      </c>
      <c r="B291" s="368" t="s">
        <v>478</v>
      </c>
      <c r="C291" s="369"/>
      <c r="D291" s="369"/>
      <c r="E291" s="369"/>
      <c r="F291" s="369"/>
      <c r="G291" s="369"/>
      <c r="H291" s="453"/>
      <c r="I291" s="453"/>
      <c r="J291" s="453"/>
      <c r="K291" s="453"/>
    </row>
    <row r="292" spans="1:11" ht="20.25" customHeight="1" x14ac:dyDescent="0.25">
      <c r="A292" s="83" t="s">
        <v>475</v>
      </c>
      <c r="B292" s="368" t="s">
        <v>366</v>
      </c>
      <c r="C292" s="369"/>
      <c r="D292" s="369"/>
      <c r="E292" s="369"/>
      <c r="F292" s="369"/>
      <c r="G292" s="369"/>
      <c r="H292" s="453"/>
      <c r="I292" s="453"/>
      <c r="J292" s="453"/>
      <c r="K292" s="453"/>
    </row>
    <row r="293" spans="1:11" ht="20.25" customHeight="1" x14ac:dyDescent="0.25">
      <c r="A293" s="83" t="s">
        <v>476</v>
      </c>
      <c r="B293" s="369" t="s">
        <v>479</v>
      </c>
      <c r="C293" s="369"/>
      <c r="D293" s="369"/>
      <c r="E293" s="369"/>
      <c r="F293" s="369"/>
      <c r="G293" s="369"/>
      <c r="H293" s="453"/>
      <c r="I293" s="453"/>
      <c r="J293" s="453"/>
      <c r="K293" s="453"/>
    </row>
    <row r="294" spans="1:11" ht="20.25" customHeight="1" x14ac:dyDescent="0.25">
      <c r="A294" s="59"/>
      <c r="B294" s="536" t="s">
        <v>363</v>
      </c>
      <c r="C294" s="536"/>
      <c r="D294" s="536"/>
      <c r="E294" s="536"/>
      <c r="F294" s="536"/>
      <c r="G294" s="536"/>
      <c r="H294" s="537">
        <f>SUM(H290:I293)</f>
        <v>0</v>
      </c>
      <c r="I294" s="537"/>
      <c r="J294" s="537">
        <f>SUM(J290:K293)</f>
        <v>0</v>
      </c>
      <c r="K294" s="537"/>
    </row>
    <row r="295" spans="1:11" ht="20.25" customHeight="1" x14ac:dyDescent="0.25">
      <c r="A295" s="528" t="s">
        <v>367</v>
      </c>
      <c r="B295" s="529"/>
      <c r="C295" s="529"/>
      <c r="D295" s="529"/>
      <c r="E295" s="529"/>
      <c r="F295" s="529"/>
      <c r="G295" s="530"/>
      <c r="H295" s="502">
        <f>H285+H288+H294</f>
        <v>0</v>
      </c>
      <c r="I295" s="503"/>
      <c r="J295" s="502">
        <f>J285+J288+J294</f>
        <v>0</v>
      </c>
      <c r="K295" s="503"/>
    </row>
    <row r="296" spans="1:11" ht="28.5" customHeight="1" x14ac:dyDescent="0.25">
      <c r="A296" s="528" t="s">
        <v>368</v>
      </c>
      <c r="B296" s="529"/>
      <c r="C296" s="529"/>
      <c r="D296" s="529"/>
      <c r="E296" s="529"/>
      <c r="F296" s="529"/>
      <c r="G296" s="530"/>
      <c r="H296" s="511"/>
      <c r="I296" s="512"/>
      <c r="J296" s="511"/>
      <c r="K296" s="512"/>
    </row>
    <row r="297" spans="1:11" ht="20.25" customHeight="1" x14ac:dyDescent="0.25">
      <c r="A297" s="541" t="s">
        <v>369</v>
      </c>
      <c r="B297" s="542"/>
      <c r="C297" s="542"/>
      <c r="D297" s="542"/>
      <c r="E297" s="542"/>
      <c r="F297" s="542"/>
      <c r="G297" s="543"/>
      <c r="H297" s="502">
        <f>H296+H295+J295+J296</f>
        <v>0</v>
      </c>
      <c r="I297" s="506"/>
      <c r="J297" s="506"/>
      <c r="K297" s="503"/>
    </row>
    <row r="298" spans="1:11" ht="20.25" customHeight="1" x14ac:dyDescent="0.25">
      <c r="A298" t="s">
        <v>370</v>
      </c>
    </row>
    <row r="300" spans="1:11" ht="20.25" customHeight="1" x14ac:dyDescent="0.25">
      <c r="I300" s="490" t="s">
        <v>346</v>
      </c>
      <c r="J300" s="490"/>
      <c r="K300" s="490"/>
    </row>
    <row r="302" spans="1:11" ht="20.25" customHeight="1" x14ac:dyDescent="0.25">
      <c r="A302" s="471" t="s">
        <v>266</v>
      </c>
      <c r="B302" s="472"/>
      <c r="C302" s="472"/>
      <c r="D302" s="472"/>
      <c r="E302" s="472"/>
      <c r="F302" s="472"/>
      <c r="G302" s="472"/>
      <c r="H302" s="472"/>
      <c r="I302" s="472"/>
      <c r="J302" s="472"/>
      <c r="K302" s="473"/>
    </row>
    <row r="303" spans="1:11" ht="20.25" customHeight="1" x14ac:dyDescent="0.25">
      <c r="A303" s="226" t="s">
        <v>0</v>
      </c>
      <c r="B303" s="227"/>
      <c r="C303" s="227"/>
      <c r="D303" s="227"/>
      <c r="E303" s="227"/>
      <c r="F303" s="227"/>
      <c r="G303" s="227"/>
      <c r="H303" s="227"/>
      <c r="I303" s="227"/>
      <c r="J303" s="227"/>
      <c r="K303" s="228"/>
    </row>
    <row r="304" spans="1:11" ht="20.25" customHeight="1" x14ac:dyDescent="0.25">
      <c r="A304" s="33"/>
      <c r="B304" s="34"/>
      <c r="C304" s="34"/>
      <c r="D304" s="34"/>
      <c r="E304" s="34"/>
      <c r="F304" s="34"/>
      <c r="G304" s="34"/>
      <c r="H304" s="34"/>
      <c r="I304" s="34"/>
      <c r="J304" s="34"/>
      <c r="K304" s="35"/>
    </row>
    <row r="305" spans="1:11" ht="20.25" customHeight="1" x14ac:dyDescent="0.25">
      <c r="A305" s="523" t="s">
        <v>347</v>
      </c>
      <c r="B305" s="526"/>
      <c r="C305" s="526"/>
      <c r="D305" s="526"/>
      <c r="E305" s="526"/>
      <c r="F305" s="526"/>
      <c r="G305" s="526"/>
      <c r="H305" s="526"/>
      <c r="I305" s="526"/>
      <c r="J305" s="526"/>
      <c r="K305" s="527"/>
    </row>
    <row r="306" spans="1:11" ht="20.25" customHeight="1" x14ac:dyDescent="0.25">
      <c r="A306" s="33"/>
      <c r="B306" s="34"/>
      <c r="C306" s="34"/>
      <c r="D306" s="34"/>
      <c r="E306" s="34"/>
      <c r="F306" s="34"/>
      <c r="G306" s="34"/>
      <c r="H306" s="34"/>
      <c r="I306" s="34"/>
      <c r="J306" s="34"/>
      <c r="K306" s="35"/>
    </row>
    <row r="307" spans="1:11" ht="20.25" customHeight="1" x14ac:dyDescent="0.25">
      <c r="A307" s="491"/>
      <c r="B307" s="492"/>
      <c r="C307" s="492"/>
      <c r="D307" s="492"/>
      <c r="E307" s="492"/>
      <c r="F307" s="492"/>
      <c r="G307" s="492"/>
      <c r="H307" s="492"/>
      <c r="I307" s="492"/>
      <c r="J307" s="492"/>
      <c r="K307" s="493"/>
    </row>
    <row r="308" spans="1:11" ht="20.25" customHeight="1" x14ac:dyDescent="0.25">
      <c r="A308" s="103"/>
      <c r="B308" s="77"/>
      <c r="C308" s="77"/>
      <c r="D308" s="77"/>
      <c r="E308" s="77"/>
      <c r="F308" s="77"/>
      <c r="G308" s="77"/>
      <c r="H308" s="77"/>
      <c r="I308" s="77"/>
      <c r="J308" s="77"/>
      <c r="K308" s="104"/>
    </row>
    <row r="309" spans="1:11" ht="30.75" customHeight="1" x14ac:dyDescent="0.25">
      <c r="A309" s="522" t="s">
        <v>280</v>
      </c>
      <c r="B309" s="524" t="s">
        <v>177</v>
      </c>
      <c r="C309" s="524"/>
      <c r="D309" s="524"/>
      <c r="E309" s="524"/>
      <c r="F309" s="524"/>
      <c r="G309" s="525"/>
      <c r="H309" s="528" t="s">
        <v>348</v>
      </c>
      <c r="I309" s="529"/>
      <c r="J309" s="529"/>
      <c r="K309" s="530"/>
    </row>
    <row r="310" spans="1:11" ht="20.25" customHeight="1" x14ac:dyDescent="0.25">
      <c r="A310" s="523"/>
      <c r="B310" s="526"/>
      <c r="C310" s="526"/>
      <c r="D310" s="526"/>
      <c r="E310" s="526"/>
      <c r="F310" s="526"/>
      <c r="G310" s="527"/>
      <c r="H310" s="515" t="s">
        <v>282</v>
      </c>
      <c r="I310" s="515"/>
      <c r="J310" s="515" t="s">
        <v>283</v>
      </c>
      <c r="K310" s="515"/>
    </row>
    <row r="311" spans="1:11" ht="20.25" customHeight="1" x14ac:dyDescent="0.25">
      <c r="A311" s="531" t="s">
        <v>349</v>
      </c>
      <c r="B311" s="532"/>
      <c r="C311" s="532"/>
      <c r="D311" s="532"/>
      <c r="E311" s="532"/>
      <c r="F311" s="532"/>
      <c r="G311" s="532"/>
      <c r="H311" s="532"/>
      <c r="I311" s="532"/>
      <c r="J311" s="532"/>
      <c r="K311" s="533"/>
    </row>
    <row r="312" spans="1:11" ht="20.25" customHeight="1" x14ac:dyDescent="0.25">
      <c r="A312" s="86" t="s">
        <v>465</v>
      </c>
      <c r="B312" s="369" t="s">
        <v>466</v>
      </c>
      <c r="C312" s="369"/>
      <c r="D312" s="369"/>
      <c r="E312" s="369"/>
      <c r="F312" s="369"/>
      <c r="G312" s="369"/>
      <c r="H312" s="451"/>
      <c r="I312" s="451"/>
      <c r="J312" s="451"/>
      <c r="K312" s="451"/>
    </row>
    <row r="313" spans="1:11" ht="32.25" customHeight="1" x14ac:dyDescent="0.25">
      <c r="A313" s="82"/>
      <c r="B313" s="368" t="s">
        <v>467</v>
      </c>
      <c r="C313" s="369"/>
      <c r="D313" s="369"/>
      <c r="E313" s="369"/>
      <c r="F313" s="369"/>
      <c r="G313" s="369"/>
      <c r="H313" s="453"/>
      <c r="I313" s="453"/>
      <c r="J313" s="453"/>
      <c r="K313" s="453"/>
    </row>
    <row r="314" spans="1:11" ht="20.25" customHeight="1" x14ac:dyDescent="0.25">
      <c r="A314" s="82"/>
      <c r="B314" s="368" t="s">
        <v>468</v>
      </c>
      <c r="C314" s="369"/>
      <c r="D314" s="369"/>
      <c r="E314" s="369"/>
      <c r="F314" s="369"/>
      <c r="G314" s="369"/>
      <c r="H314" s="453"/>
      <c r="I314" s="453"/>
      <c r="J314" s="453"/>
      <c r="K314" s="453"/>
    </row>
    <row r="315" spans="1:11" ht="20.25" customHeight="1" x14ac:dyDescent="0.25">
      <c r="A315" s="82"/>
      <c r="B315" s="369" t="s">
        <v>469</v>
      </c>
      <c r="C315" s="369"/>
      <c r="D315" s="369"/>
      <c r="E315" s="369"/>
      <c r="F315" s="369"/>
      <c r="G315" s="369"/>
      <c r="H315" s="453"/>
      <c r="I315" s="453"/>
      <c r="J315" s="453"/>
      <c r="K315" s="453"/>
    </row>
    <row r="316" spans="1:11" ht="20.25" customHeight="1" x14ac:dyDescent="0.25">
      <c r="A316" s="82"/>
      <c r="B316" s="369" t="s">
        <v>470</v>
      </c>
      <c r="C316" s="369"/>
      <c r="D316" s="369"/>
      <c r="E316" s="369"/>
      <c r="F316" s="369"/>
      <c r="G316" s="369"/>
      <c r="H316" s="453"/>
      <c r="I316" s="453"/>
      <c r="J316" s="453"/>
      <c r="K316" s="453"/>
    </row>
    <row r="317" spans="1:11" ht="20.25" customHeight="1" x14ac:dyDescent="0.25">
      <c r="A317" s="59"/>
      <c r="B317" s="536" t="s">
        <v>358</v>
      </c>
      <c r="C317" s="536"/>
      <c r="D317" s="536"/>
      <c r="E317" s="536"/>
      <c r="F317" s="536"/>
      <c r="G317" s="536"/>
      <c r="H317" s="501">
        <f>SUM(H313:I316)</f>
        <v>0</v>
      </c>
      <c r="I317" s="501"/>
      <c r="J317" s="501">
        <f>SUM(J313:K316)</f>
        <v>0</v>
      </c>
      <c r="K317" s="501"/>
    </row>
    <row r="318" spans="1:11" ht="20.25" customHeight="1" x14ac:dyDescent="0.25">
      <c r="A318" s="538" t="s">
        <v>359</v>
      </c>
      <c r="B318" s="539"/>
      <c r="C318" s="539"/>
      <c r="D318" s="539"/>
      <c r="E318" s="539"/>
      <c r="F318" s="539"/>
      <c r="G318" s="539"/>
      <c r="H318" s="539"/>
      <c r="I318" s="539"/>
      <c r="J318" s="539"/>
      <c r="K318" s="540"/>
    </row>
    <row r="319" spans="1:11" ht="20.25" customHeight="1" x14ac:dyDescent="0.25">
      <c r="A319" s="83" t="s">
        <v>471</v>
      </c>
      <c r="B319" s="369" t="s">
        <v>472</v>
      </c>
      <c r="C319" s="369"/>
      <c r="D319" s="369"/>
      <c r="E319" s="369"/>
      <c r="F319" s="369"/>
      <c r="G319" s="369"/>
      <c r="H319" s="453"/>
      <c r="I319" s="453"/>
      <c r="J319" s="453"/>
      <c r="K319" s="453"/>
    </row>
    <row r="320" spans="1:11" ht="20.25" customHeight="1" x14ac:dyDescent="0.25">
      <c r="A320" s="59"/>
      <c r="B320" s="536" t="s">
        <v>361</v>
      </c>
      <c r="C320" s="536"/>
      <c r="D320" s="536"/>
      <c r="E320" s="536"/>
      <c r="F320" s="536"/>
      <c r="G320" s="536"/>
      <c r="H320" s="537">
        <f>H319</f>
        <v>0</v>
      </c>
      <c r="I320" s="537"/>
      <c r="J320" s="537">
        <f>J319</f>
        <v>0</v>
      </c>
      <c r="K320" s="537"/>
    </row>
    <row r="321" spans="1:11" ht="20.25" customHeight="1" x14ac:dyDescent="0.25">
      <c r="A321" s="531" t="s">
        <v>362</v>
      </c>
      <c r="B321" s="532"/>
      <c r="C321" s="532"/>
      <c r="D321" s="532"/>
      <c r="E321" s="532"/>
      <c r="F321" s="532"/>
      <c r="G321" s="532"/>
      <c r="H321" s="532"/>
      <c r="I321" s="532"/>
      <c r="J321" s="532"/>
      <c r="K321" s="533"/>
    </row>
    <row r="322" spans="1:11" ht="20.25" customHeight="1" x14ac:dyDescent="0.25">
      <c r="A322" s="83" t="s">
        <v>473</v>
      </c>
      <c r="B322" s="368" t="s">
        <v>477</v>
      </c>
      <c r="C322" s="369"/>
      <c r="D322" s="369"/>
      <c r="E322" s="369"/>
      <c r="F322" s="369"/>
      <c r="G322" s="369"/>
      <c r="H322" s="453"/>
      <c r="I322" s="453"/>
      <c r="J322" s="453"/>
      <c r="K322" s="453"/>
    </row>
    <row r="323" spans="1:11" ht="34.5" customHeight="1" x14ac:dyDescent="0.25">
      <c r="A323" s="83" t="s">
        <v>474</v>
      </c>
      <c r="B323" s="368" t="s">
        <v>478</v>
      </c>
      <c r="C323" s="369"/>
      <c r="D323" s="369"/>
      <c r="E323" s="369"/>
      <c r="F323" s="369"/>
      <c r="G323" s="369"/>
      <c r="H323" s="453"/>
      <c r="I323" s="453"/>
      <c r="J323" s="453"/>
      <c r="K323" s="453"/>
    </row>
    <row r="324" spans="1:11" ht="20.25" customHeight="1" x14ac:dyDescent="0.25">
      <c r="A324" s="83" t="s">
        <v>475</v>
      </c>
      <c r="B324" s="368" t="s">
        <v>366</v>
      </c>
      <c r="C324" s="369"/>
      <c r="D324" s="369"/>
      <c r="E324" s="369"/>
      <c r="F324" s="369"/>
      <c r="G324" s="369"/>
      <c r="H324" s="453"/>
      <c r="I324" s="453"/>
      <c r="J324" s="453"/>
      <c r="K324" s="453"/>
    </row>
    <row r="325" spans="1:11" ht="20.25" customHeight="1" x14ac:dyDescent="0.25">
      <c r="A325" s="83" t="s">
        <v>476</v>
      </c>
      <c r="B325" s="369" t="s">
        <v>479</v>
      </c>
      <c r="C325" s="369"/>
      <c r="D325" s="369"/>
      <c r="E325" s="369"/>
      <c r="F325" s="369"/>
      <c r="G325" s="369"/>
      <c r="H325" s="453"/>
      <c r="I325" s="453"/>
      <c r="J325" s="453"/>
      <c r="K325" s="453"/>
    </row>
    <row r="326" spans="1:11" ht="20.25" customHeight="1" x14ac:dyDescent="0.25">
      <c r="A326" s="59"/>
      <c r="B326" s="536" t="s">
        <v>363</v>
      </c>
      <c r="C326" s="536"/>
      <c r="D326" s="536"/>
      <c r="E326" s="536"/>
      <c r="F326" s="536"/>
      <c r="G326" s="536"/>
      <c r="H326" s="537">
        <f>SUM(H322:I325)</f>
        <v>0</v>
      </c>
      <c r="I326" s="537"/>
      <c r="J326" s="537">
        <f>SUM(J322:K325)</f>
        <v>0</v>
      </c>
      <c r="K326" s="537"/>
    </row>
    <row r="327" spans="1:11" ht="20.25" customHeight="1" x14ac:dyDescent="0.25">
      <c r="A327" s="528" t="s">
        <v>367</v>
      </c>
      <c r="B327" s="529"/>
      <c r="C327" s="529"/>
      <c r="D327" s="529"/>
      <c r="E327" s="529"/>
      <c r="F327" s="529"/>
      <c r="G327" s="530"/>
      <c r="H327" s="502">
        <f>H317+H320+H326</f>
        <v>0</v>
      </c>
      <c r="I327" s="503"/>
      <c r="J327" s="502">
        <f>J317+J320+J326</f>
        <v>0</v>
      </c>
      <c r="K327" s="503"/>
    </row>
    <row r="328" spans="1:11" ht="28.5" customHeight="1" x14ac:dyDescent="0.25">
      <c r="A328" s="528" t="s">
        <v>368</v>
      </c>
      <c r="B328" s="529"/>
      <c r="C328" s="529"/>
      <c r="D328" s="529"/>
      <c r="E328" s="529"/>
      <c r="F328" s="529"/>
      <c r="G328" s="530"/>
      <c r="H328" s="511"/>
      <c r="I328" s="512"/>
      <c r="J328" s="511"/>
      <c r="K328" s="512"/>
    </row>
    <row r="329" spans="1:11" ht="20.25" customHeight="1" x14ac:dyDescent="0.25">
      <c r="A329" s="541" t="s">
        <v>369</v>
      </c>
      <c r="B329" s="542"/>
      <c r="C329" s="542"/>
      <c r="D329" s="542"/>
      <c r="E329" s="542"/>
      <c r="F329" s="542"/>
      <c r="G329" s="543"/>
      <c r="H329" s="502">
        <f>H328+H327+J327+J328</f>
        <v>0</v>
      </c>
      <c r="I329" s="506"/>
      <c r="J329" s="506"/>
      <c r="K329" s="503"/>
    </row>
    <row r="330" spans="1:11" ht="20.25" customHeight="1" x14ac:dyDescent="0.25">
      <c r="A330" t="s">
        <v>370</v>
      </c>
    </row>
    <row r="332" spans="1:11" ht="20.25" customHeight="1" x14ac:dyDescent="0.25">
      <c r="I332" s="490" t="s">
        <v>346</v>
      </c>
      <c r="J332" s="490"/>
      <c r="K332" s="490"/>
    </row>
    <row r="334" spans="1:11" ht="20.25" customHeight="1" x14ac:dyDescent="0.25">
      <c r="A334" s="471" t="s">
        <v>266</v>
      </c>
      <c r="B334" s="472"/>
      <c r="C334" s="472"/>
      <c r="D334" s="472"/>
      <c r="E334" s="472"/>
      <c r="F334" s="472"/>
      <c r="G334" s="472"/>
      <c r="H334" s="472"/>
      <c r="I334" s="472"/>
      <c r="J334" s="472"/>
      <c r="K334" s="473"/>
    </row>
    <row r="335" spans="1:11" ht="20.25" customHeight="1" x14ac:dyDescent="0.25">
      <c r="A335" s="226" t="s">
        <v>0</v>
      </c>
      <c r="B335" s="227"/>
      <c r="C335" s="227"/>
      <c r="D335" s="227"/>
      <c r="E335" s="227"/>
      <c r="F335" s="227"/>
      <c r="G335" s="227"/>
      <c r="H335" s="227"/>
      <c r="I335" s="227"/>
      <c r="J335" s="227"/>
      <c r="K335" s="228"/>
    </row>
    <row r="336" spans="1:11" ht="20.25" customHeight="1" x14ac:dyDescent="0.25">
      <c r="A336" s="33"/>
      <c r="B336" s="34"/>
      <c r="C336" s="34"/>
      <c r="D336" s="34"/>
      <c r="E336" s="34"/>
      <c r="F336" s="34"/>
      <c r="G336" s="34"/>
      <c r="H336" s="34"/>
      <c r="I336" s="34"/>
      <c r="J336" s="34"/>
      <c r="K336" s="35"/>
    </row>
    <row r="337" spans="1:11" ht="20.25" customHeight="1" x14ac:dyDescent="0.25">
      <c r="A337" s="523" t="s">
        <v>347</v>
      </c>
      <c r="B337" s="526"/>
      <c r="C337" s="526"/>
      <c r="D337" s="526"/>
      <c r="E337" s="526"/>
      <c r="F337" s="526"/>
      <c r="G337" s="526"/>
      <c r="H337" s="526"/>
      <c r="I337" s="526"/>
      <c r="J337" s="526"/>
      <c r="K337" s="527"/>
    </row>
    <row r="338" spans="1:11" ht="20.25" customHeight="1" x14ac:dyDescent="0.25">
      <c r="A338" s="33"/>
      <c r="B338" s="34"/>
      <c r="C338" s="34"/>
      <c r="D338" s="34"/>
      <c r="E338" s="34"/>
      <c r="F338" s="34"/>
      <c r="G338" s="34"/>
      <c r="H338" s="34"/>
      <c r="I338" s="34"/>
      <c r="J338" s="34"/>
      <c r="K338" s="35"/>
    </row>
    <row r="339" spans="1:11" ht="20.25" customHeight="1" x14ac:dyDescent="0.25">
      <c r="A339" s="491"/>
      <c r="B339" s="492"/>
      <c r="C339" s="492"/>
      <c r="D339" s="492"/>
      <c r="E339" s="492"/>
      <c r="F339" s="492"/>
      <c r="G339" s="492"/>
      <c r="H339" s="492"/>
      <c r="I339" s="492"/>
      <c r="J339" s="492"/>
      <c r="K339" s="493"/>
    </row>
    <row r="340" spans="1:11" ht="20.25" customHeight="1" x14ac:dyDescent="0.25">
      <c r="A340" s="103" t="s">
        <v>809</v>
      </c>
      <c r="B340" s="77"/>
      <c r="C340" s="77"/>
      <c r="D340" s="77"/>
      <c r="E340" s="77"/>
      <c r="F340" s="77"/>
      <c r="G340" s="77"/>
      <c r="H340" s="77"/>
      <c r="I340" s="77"/>
      <c r="J340" s="77"/>
      <c r="K340" s="104"/>
    </row>
    <row r="341" spans="1:11" ht="29.25" customHeight="1" x14ac:dyDescent="0.25">
      <c r="A341" s="522" t="s">
        <v>280</v>
      </c>
      <c r="B341" s="524" t="s">
        <v>177</v>
      </c>
      <c r="C341" s="524"/>
      <c r="D341" s="524"/>
      <c r="E341" s="524"/>
      <c r="F341" s="524"/>
      <c r="G341" s="525"/>
      <c r="H341" s="528" t="s">
        <v>348</v>
      </c>
      <c r="I341" s="529"/>
      <c r="J341" s="529"/>
      <c r="K341" s="530"/>
    </row>
    <row r="342" spans="1:11" ht="20.25" customHeight="1" x14ac:dyDescent="0.25">
      <c r="A342" s="523"/>
      <c r="B342" s="526"/>
      <c r="C342" s="526"/>
      <c r="D342" s="526"/>
      <c r="E342" s="526"/>
      <c r="F342" s="526"/>
      <c r="G342" s="527"/>
      <c r="H342" s="515" t="s">
        <v>282</v>
      </c>
      <c r="I342" s="515"/>
      <c r="J342" s="515" t="s">
        <v>283</v>
      </c>
      <c r="K342" s="515"/>
    </row>
    <row r="343" spans="1:11" ht="20.25" customHeight="1" x14ac:dyDescent="0.25">
      <c r="A343" s="531" t="s">
        <v>349</v>
      </c>
      <c r="B343" s="532"/>
      <c r="C343" s="532"/>
      <c r="D343" s="532"/>
      <c r="E343" s="532"/>
      <c r="F343" s="532"/>
      <c r="G343" s="532"/>
      <c r="H343" s="532"/>
      <c r="I343" s="532"/>
      <c r="J343" s="532"/>
      <c r="K343" s="533"/>
    </row>
    <row r="344" spans="1:11" ht="20.25" customHeight="1" x14ac:dyDescent="0.25">
      <c r="A344" s="86" t="s">
        <v>465</v>
      </c>
      <c r="B344" s="369" t="s">
        <v>466</v>
      </c>
      <c r="C344" s="369"/>
      <c r="D344" s="369"/>
      <c r="E344" s="369"/>
      <c r="F344" s="369"/>
      <c r="G344" s="369"/>
      <c r="H344" s="451"/>
      <c r="I344" s="451"/>
      <c r="J344" s="451"/>
      <c r="K344" s="451"/>
    </row>
    <row r="345" spans="1:11" ht="30" customHeight="1" x14ac:dyDescent="0.25">
      <c r="A345" s="82"/>
      <c r="B345" s="368" t="s">
        <v>467</v>
      </c>
      <c r="C345" s="369"/>
      <c r="D345" s="369"/>
      <c r="E345" s="369"/>
      <c r="F345" s="369"/>
      <c r="G345" s="369"/>
      <c r="H345" s="453"/>
      <c r="I345" s="453"/>
      <c r="J345" s="453"/>
      <c r="K345" s="453"/>
    </row>
    <row r="346" spans="1:11" ht="20.25" customHeight="1" x14ac:dyDescent="0.25">
      <c r="A346" s="82"/>
      <c r="B346" s="368" t="s">
        <v>468</v>
      </c>
      <c r="C346" s="369"/>
      <c r="D346" s="369"/>
      <c r="E346" s="369"/>
      <c r="F346" s="369"/>
      <c r="G346" s="369"/>
      <c r="H346" s="453"/>
      <c r="I346" s="453"/>
      <c r="J346" s="453"/>
      <c r="K346" s="453"/>
    </row>
    <row r="347" spans="1:11" ht="20.25" customHeight="1" x14ac:dyDescent="0.25">
      <c r="A347" s="82"/>
      <c r="B347" s="369" t="s">
        <v>469</v>
      </c>
      <c r="C347" s="369"/>
      <c r="D347" s="369"/>
      <c r="E347" s="369"/>
      <c r="F347" s="369"/>
      <c r="G347" s="369"/>
      <c r="H347" s="453"/>
      <c r="I347" s="453"/>
      <c r="J347" s="453"/>
      <c r="K347" s="453"/>
    </row>
    <row r="348" spans="1:11" ht="20.25" customHeight="1" x14ac:dyDescent="0.25">
      <c r="A348" s="82"/>
      <c r="B348" s="369" t="s">
        <v>470</v>
      </c>
      <c r="C348" s="369"/>
      <c r="D348" s="369"/>
      <c r="E348" s="369"/>
      <c r="F348" s="369"/>
      <c r="G348" s="369"/>
      <c r="H348" s="453"/>
      <c r="I348" s="453"/>
      <c r="J348" s="453"/>
      <c r="K348" s="453"/>
    </row>
    <row r="349" spans="1:11" ht="20.25" customHeight="1" x14ac:dyDescent="0.25">
      <c r="A349" s="59"/>
      <c r="B349" s="536" t="s">
        <v>358</v>
      </c>
      <c r="C349" s="536"/>
      <c r="D349" s="536"/>
      <c r="E349" s="536"/>
      <c r="F349" s="536"/>
      <c r="G349" s="536"/>
      <c r="H349" s="501">
        <f>SUM(H345:I348)</f>
        <v>0</v>
      </c>
      <c r="I349" s="501"/>
      <c r="J349" s="501">
        <f>SUM(J345:K348)</f>
        <v>0</v>
      </c>
      <c r="K349" s="501"/>
    </row>
    <row r="350" spans="1:11" ht="20.25" customHeight="1" x14ac:dyDescent="0.25">
      <c r="A350" s="538" t="s">
        <v>359</v>
      </c>
      <c r="B350" s="539"/>
      <c r="C350" s="539"/>
      <c r="D350" s="539"/>
      <c r="E350" s="539"/>
      <c r="F350" s="539"/>
      <c r="G350" s="539"/>
      <c r="H350" s="539"/>
      <c r="I350" s="539"/>
      <c r="J350" s="539"/>
      <c r="K350" s="540"/>
    </row>
    <row r="351" spans="1:11" ht="20.25" customHeight="1" x14ac:dyDescent="0.25">
      <c r="A351" s="83" t="s">
        <v>471</v>
      </c>
      <c r="B351" s="369" t="s">
        <v>472</v>
      </c>
      <c r="C351" s="369"/>
      <c r="D351" s="369"/>
      <c r="E351" s="369"/>
      <c r="F351" s="369"/>
      <c r="G351" s="369"/>
      <c r="H351" s="453"/>
      <c r="I351" s="453"/>
      <c r="J351" s="453"/>
      <c r="K351" s="453"/>
    </row>
    <row r="352" spans="1:11" ht="20.25" customHeight="1" x14ac:dyDescent="0.25">
      <c r="A352" s="59"/>
      <c r="B352" s="536" t="s">
        <v>361</v>
      </c>
      <c r="C352" s="536"/>
      <c r="D352" s="536"/>
      <c r="E352" s="536"/>
      <c r="F352" s="536"/>
      <c r="G352" s="536"/>
      <c r="H352" s="537">
        <f>H351</f>
        <v>0</v>
      </c>
      <c r="I352" s="537"/>
      <c r="J352" s="537">
        <f>J351</f>
        <v>0</v>
      </c>
      <c r="K352" s="537"/>
    </row>
    <row r="353" spans="1:11" ht="20.25" customHeight="1" x14ac:dyDescent="0.25">
      <c r="A353" s="531" t="s">
        <v>362</v>
      </c>
      <c r="B353" s="532"/>
      <c r="C353" s="532"/>
      <c r="D353" s="532"/>
      <c r="E353" s="532"/>
      <c r="F353" s="532"/>
      <c r="G353" s="532"/>
      <c r="H353" s="532"/>
      <c r="I353" s="532"/>
      <c r="J353" s="532"/>
      <c r="K353" s="533"/>
    </row>
    <row r="354" spans="1:11" ht="20.25" customHeight="1" x14ac:dyDescent="0.25">
      <c r="A354" s="83" t="s">
        <v>473</v>
      </c>
      <c r="B354" s="368" t="s">
        <v>477</v>
      </c>
      <c r="C354" s="369"/>
      <c r="D354" s="369"/>
      <c r="E354" s="369"/>
      <c r="F354" s="369"/>
      <c r="G354" s="369"/>
      <c r="H354" s="453"/>
      <c r="I354" s="453"/>
      <c r="J354" s="453"/>
      <c r="K354" s="453"/>
    </row>
    <row r="355" spans="1:11" ht="38.25" customHeight="1" x14ac:dyDescent="0.25">
      <c r="A355" s="83" t="s">
        <v>474</v>
      </c>
      <c r="B355" s="368" t="s">
        <v>478</v>
      </c>
      <c r="C355" s="369"/>
      <c r="D355" s="369"/>
      <c r="E355" s="369"/>
      <c r="F355" s="369"/>
      <c r="G355" s="369"/>
      <c r="H355" s="453"/>
      <c r="I355" s="453"/>
      <c r="J355" s="453"/>
      <c r="K355" s="453"/>
    </row>
    <row r="356" spans="1:11" ht="20.25" customHeight="1" x14ac:dyDescent="0.25">
      <c r="A356" s="83" t="s">
        <v>475</v>
      </c>
      <c r="B356" s="368" t="s">
        <v>366</v>
      </c>
      <c r="C356" s="369"/>
      <c r="D356" s="369"/>
      <c r="E356" s="369"/>
      <c r="F356" s="369"/>
      <c r="G356" s="369"/>
      <c r="H356" s="453"/>
      <c r="I356" s="453"/>
      <c r="J356" s="453"/>
      <c r="K356" s="453"/>
    </row>
    <row r="357" spans="1:11" ht="20.25" customHeight="1" x14ac:dyDescent="0.25">
      <c r="A357" s="83" t="s">
        <v>476</v>
      </c>
      <c r="B357" s="369" t="s">
        <v>479</v>
      </c>
      <c r="C357" s="369"/>
      <c r="D357" s="369"/>
      <c r="E357" s="369"/>
      <c r="F357" s="369"/>
      <c r="G357" s="369"/>
      <c r="H357" s="453"/>
      <c r="I357" s="453"/>
      <c r="J357" s="453"/>
      <c r="K357" s="453"/>
    </row>
    <row r="358" spans="1:11" ht="20.25" customHeight="1" x14ac:dyDescent="0.25">
      <c r="A358" s="59"/>
      <c r="B358" s="536" t="s">
        <v>363</v>
      </c>
      <c r="C358" s="536"/>
      <c r="D358" s="536"/>
      <c r="E358" s="536"/>
      <c r="F358" s="536"/>
      <c r="G358" s="536"/>
      <c r="H358" s="537">
        <f>SUM(H354:I357)</f>
        <v>0</v>
      </c>
      <c r="I358" s="537"/>
      <c r="J358" s="537">
        <f>SUM(J354:K357)</f>
        <v>0</v>
      </c>
      <c r="K358" s="537"/>
    </row>
    <row r="359" spans="1:11" ht="20.25" customHeight="1" x14ac:dyDescent="0.25">
      <c r="A359" s="528" t="s">
        <v>367</v>
      </c>
      <c r="B359" s="529"/>
      <c r="C359" s="529"/>
      <c r="D359" s="529"/>
      <c r="E359" s="529"/>
      <c r="F359" s="529"/>
      <c r="G359" s="530"/>
      <c r="H359" s="502">
        <f>H349+H352+H358</f>
        <v>0</v>
      </c>
      <c r="I359" s="503"/>
      <c r="J359" s="502">
        <f>J349+J352+J358</f>
        <v>0</v>
      </c>
      <c r="K359" s="503"/>
    </row>
    <row r="360" spans="1:11" ht="32.25" customHeight="1" x14ac:dyDescent="0.25">
      <c r="A360" s="528" t="s">
        <v>368</v>
      </c>
      <c r="B360" s="529"/>
      <c r="C360" s="529"/>
      <c r="D360" s="529"/>
      <c r="E360" s="529"/>
      <c r="F360" s="529"/>
      <c r="G360" s="530"/>
      <c r="H360" s="511"/>
      <c r="I360" s="512"/>
      <c r="J360" s="511"/>
      <c r="K360" s="512"/>
    </row>
    <row r="361" spans="1:11" ht="20.25" customHeight="1" x14ac:dyDescent="0.25">
      <c r="A361" s="541" t="s">
        <v>369</v>
      </c>
      <c r="B361" s="542"/>
      <c r="C361" s="542"/>
      <c r="D361" s="542"/>
      <c r="E361" s="542"/>
      <c r="F361" s="542"/>
      <c r="G361" s="543"/>
      <c r="H361" s="502">
        <f>H360+H359+J359+J360</f>
        <v>0</v>
      </c>
      <c r="I361" s="506"/>
      <c r="J361" s="506"/>
      <c r="K361" s="503"/>
    </row>
    <row r="362" spans="1:11" ht="20.25" customHeight="1" x14ac:dyDescent="0.25">
      <c r="A362" t="s">
        <v>370</v>
      </c>
    </row>
    <row r="364" spans="1:11" ht="20.25" customHeight="1" x14ac:dyDescent="0.25">
      <c r="I364" s="490" t="s">
        <v>346</v>
      </c>
      <c r="J364" s="490"/>
      <c r="K364" s="490"/>
    </row>
    <row r="366" spans="1:11" ht="20.25" customHeight="1" x14ac:dyDescent="0.25">
      <c r="A366" s="471" t="s">
        <v>266</v>
      </c>
      <c r="B366" s="472"/>
      <c r="C366" s="472"/>
      <c r="D366" s="472"/>
      <c r="E366" s="472"/>
      <c r="F366" s="472"/>
      <c r="G366" s="472"/>
      <c r="H366" s="472"/>
      <c r="I366" s="472"/>
      <c r="J366" s="472"/>
      <c r="K366" s="473"/>
    </row>
    <row r="367" spans="1:11" ht="20.25" customHeight="1" x14ac:dyDescent="0.25">
      <c r="A367" s="226" t="s">
        <v>0</v>
      </c>
      <c r="B367" s="227"/>
      <c r="C367" s="227"/>
      <c r="D367" s="227"/>
      <c r="E367" s="227"/>
      <c r="F367" s="227"/>
      <c r="G367" s="227"/>
      <c r="H367" s="227"/>
      <c r="I367" s="227"/>
      <c r="J367" s="227"/>
      <c r="K367" s="228"/>
    </row>
    <row r="368" spans="1:11" ht="20.25" customHeight="1" x14ac:dyDescent="0.25">
      <c r="A368" s="33"/>
      <c r="B368" s="34"/>
      <c r="C368" s="34"/>
      <c r="D368" s="34"/>
      <c r="E368" s="34"/>
      <c r="F368" s="34"/>
      <c r="G368" s="34"/>
      <c r="H368" s="34"/>
      <c r="I368" s="34"/>
      <c r="J368" s="34"/>
      <c r="K368" s="35"/>
    </row>
    <row r="369" spans="1:11" ht="20.25" customHeight="1" x14ac:dyDescent="0.25">
      <c r="A369" s="523" t="s">
        <v>347</v>
      </c>
      <c r="B369" s="526"/>
      <c r="C369" s="526"/>
      <c r="D369" s="526"/>
      <c r="E369" s="526"/>
      <c r="F369" s="526"/>
      <c r="G369" s="526"/>
      <c r="H369" s="526"/>
      <c r="I369" s="526"/>
      <c r="J369" s="526"/>
      <c r="K369" s="527"/>
    </row>
    <row r="370" spans="1:11" ht="20.25" customHeight="1" x14ac:dyDescent="0.25">
      <c r="A370" s="33"/>
      <c r="B370" s="34"/>
      <c r="C370" s="34"/>
      <c r="D370" s="34"/>
      <c r="E370" s="34"/>
      <c r="F370" s="34"/>
      <c r="G370" s="34"/>
      <c r="H370" s="34"/>
      <c r="I370" s="34"/>
      <c r="J370" s="34"/>
      <c r="K370" s="35"/>
    </row>
    <row r="371" spans="1:11" ht="20.25" customHeight="1" x14ac:dyDescent="0.25">
      <c r="A371" s="491"/>
      <c r="B371" s="492"/>
      <c r="C371" s="492"/>
      <c r="D371" s="492"/>
      <c r="E371" s="492"/>
      <c r="F371" s="492"/>
      <c r="G371" s="492"/>
      <c r="H371" s="492"/>
      <c r="I371" s="492"/>
      <c r="J371" s="492"/>
      <c r="K371" s="493"/>
    </row>
    <row r="372" spans="1:11" ht="20.25" customHeight="1" x14ac:dyDescent="0.25">
      <c r="A372" s="103"/>
      <c r="B372" s="77"/>
      <c r="C372" s="77"/>
      <c r="D372" s="77"/>
      <c r="E372" s="77"/>
      <c r="F372" s="77"/>
      <c r="G372" s="77"/>
      <c r="H372" s="77"/>
      <c r="I372" s="77"/>
      <c r="J372" s="77"/>
      <c r="K372" s="104"/>
    </row>
    <row r="373" spans="1:11" ht="31.5" customHeight="1" x14ac:dyDescent="0.25">
      <c r="A373" s="522" t="s">
        <v>280</v>
      </c>
      <c r="B373" s="524" t="s">
        <v>177</v>
      </c>
      <c r="C373" s="524"/>
      <c r="D373" s="524"/>
      <c r="E373" s="524"/>
      <c r="F373" s="524"/>
      <c r="G373" s="525"/>
      <c r="H373" s="528" t="s">
        <v>348</v>
      </c>
      <c r="I373" s="529"/>
      <c r="J373" s="529"/>
      <c r="K373" s="530"/>
    </row>
    <row r="374" spans="1:11" ht="20.25" customHeight="1" x14ac:dyDescent="0.25">
      <c r="A374" s="523"/>
      <c r="B374" s="526"/>
      <c r="C374" s="526"/>
      <c r="D374" s="526"/>
      <c r="E374" s="526"/>
      <c r="F374" s="526"/>
      <c r="G374" s="527"/>
      <c r="H374" s="515" t="s">
        <v>282</v>
      </c>
      <c r="I374" s="515"/>
      <c r="J374" s="515" t="s">
        <v>283</v>
      </c>
      <c r="K374" s="515"/>
    </row>
    <row r="375" spans="1:11" ht="20.25" customHeight="1" x14ac:dyDescent="0.25">
      <c r="A375" s="531" t="s">
        <v>349</v>
      </c>
      <c r="B375" s="532"/>
      <c r="C375" s="532"/>
      <c r="D375" s="532"/>
      <c r="E375" s="532"/>
      <c r="F375" s="532"/>
      <c r="G375" s="532"/>
      <c r="H375" s="532"/>
      <c r="I375" s="532"/>
      <c r="J375" s="532"/>
      <c r="K375" s="533"/>
    </row>
    <row r="376" spans="1:11" ht="20.25" customHeight="1" x14ac:dyDescent="0.25">
      <c r="A376" s="86" t="s">
        <v>465</v>
      </c>
      <c r="B376" s="369" t="s">
        <v>466</v>
      </c>
      <c r="C376" s="369"/>
      <c r="D376" s="369"/>
      <c r="E376" s="369"/>
      <c r="F376" s="369"/>
      <c r="G376" s="369"/>
      <c r="H376" s="451"/>
      <c r="I376" s="451"/>
      <c r="J376" s="451"/>
      <c r="K376" s="451"/>
    </row>
    <row r="377" spans="1:11" ht="30.75" customHeight="1" x14ac:dyDescent="0.25">
      <c r="A377" s="82"/>
      <c r="B377" s="368" t="s">
        <v>467</v>
      </c>
      <c r="C377" s="369"/>
      <c r="D377" s="369"/>
      <c r="E377" s="369"/>
      <c r="F377" s="369"/>
      <c r="G377" s="369"/>
      <c r="H377" s="453"/>
      <c r="I377" s="453"/>
      <c r="J377" s="453"/>
      <c r="K377" s="453"/>
    </row>
    <row r="378" spans="1:11" ht="20.25" customHeight="1" x14ac:dyDescent="0.25">
      <c r="A378" s="82"/>
      <c r="B378" s="368" t="s">
        <v>468</v>
      </c>
      <c r="C378" s="369"/>
      <c r="D378" s="369"/>
      <c r="E378" s="369"/>
      <c r="F378" s="369"/>
      <c r="G378" s="369"/>
      <c r="H378" s="453"/>
      <c r="I378" s="453"/>
      <c r="J378" s="453"/>
      <c r="K378" s="453"/>
    </row>
    <row r="379" spans="1:11" ht="20.25" customHeight="1" x14ac:dyDescent="0.25">
      <c r="A379" s="82"/>
      <c r="B379" s="369" t="s">
        <v>469</v>
      </c>
      <c r="C379" s="369"/>
      <c r="D379" s="369"/>
      <c r="E379" s="369"/>
      <c r="F379" s="369"/>
      <c r="G379" s="369"/>
      <c r="H379" s="453"/>
      <c r="I379" s="453"/>
      <c r="J379" s="453"/>
      <c r="K379" s="453"/>
    </row>
    <row r="380" spans="1:11" ht="20.25" customHeight="1" x14ac:dyDescent="0.25">
      <c r="A380" s="82"/>
      <c r="B380" s="369" t="s">
        <v>470</v>
      </c>
      <c r="C380" s="369"/>
      <c r="D380" s="369"/>
      <c r="E380" s="369"/>
      <c r="F380" s="369"/>
      <c r="G380" s="369"/>
      <c r="H380" s="453"/>
      <c r="I380" s="453"/>
      <c r="J380" s="453"/>
      <c r="K380" s="453"/>
    </row>
    <row r="381" spans="1:11" ht="20.25" customHeight="1" x14ac:dyDescent="0.25">
      <c r="A381" s="59"/>
      <c r="B381" s="536" t="s">
        <v>358</v>
      </c>
      <c r="C381" s="536"/>
      <c r="D381" s="536"/>
      <c r="E381" s="536"/>
      <c r="F381" s="536"/>
      <c r="G381" s="536"/>
      <c r="H381" s="501">
        <f>SUM(H377:I380)</f>
        <v>0</v>
      </c>
      <c r="I381" s="501"/>
      <c r="J381" s="501">
        <f>SUM(J377:K380)</f>
        <v>0</v>
      </c>
      <c r="K381" s="501"/>
    </row>
    <row r="382" spans="1:11" ht="20.25" customHeight="1" x14ac:dyDescent="0.25">
      <c r="A382" s="538" t="s">
        <v>359</v>
      </c>
      <c r="B382" s="539"/>
      <c r="C382" s="539"/>
      <c r="D382" s="539"/>
      <c r="E382" s="539"/>
      <c r="F382" s="539"/>
      <c r="G382" s="539"/>
      <c r="H382" s="539"/>
      <c r="I382" s="539"/>
      <c r="J382" s="539"/>
      <c r="K382" s="540"/>
    </row>
    <row r="383" spans="1:11" ht="20.25" customHeight="1" x14ac:dyDescent="0.25">
      <c r="A383" s="83" t="s">
        <v>471</v>
      </c>
      <c r="B383" s="369" t="s">
        <v>472</v>
      </c>
      <c r="C383" s="369"/>
      <c r="D383" s="369"/>
      <c r="E383" s="369"/>
      <c r="F383" s="369"/>
      <c r="G383" s="369"/>
      <c r="H383" s="453"/>
      <c r="I383" s="453"/>
      <c r="J383" s="453"/>
      <c r="K383" s="453"/>
    </row>
    <row r="384" spans="1:11" ht="20.25" customHeight="1" x14ac:dyDescent="0.25">
      <c r="A384" s="59"/>
      <c r="B384" s="536" t="s">
        <v>361</v>
      </c>
      <c r="C384" s="536"/>
      <c r="D384" s="536"/>
      <c r="E384" s="536"/>
      <c r="F384" s="536"/>
      <c r="G384" s="536"/>
      <c r="H384" s="537">
        <f>H383</f>
        <v>0</v>
      </c>
      <c r="I384" s="537"/>
      <c r="J384" s="537">
        <f>J383</f>
        <v>0</v>
      </c>
      <c r="K384" s="537"/>
    </row>
    <row r="385" spans="1:11" ht="20.25" customHeight="1" x14ac:dyDescent="0.25">
      <c r="A385" s="531" t="s">
        <v>362</v>
      </c>
      <c r="B385" s="532"/>
      <c r="C385" s="532"/>
      <c r="D385" s="532"/>
      <c r="E385" s="532"/>
      <c r="F385" s="532"/>
      <c r="G385" s="532"/>
      <c r="H385" s="532"/>
      <c r="I385" s="532"/>
      <c r="J385" s="532"/>
      <c r="K385" s="533"/>
    </row>
    <row r="386" spans="1:11" ht="20.25" customHeight="1" x14ac:dyDescent="0.25">
      <c r="A386" s="83" t="s">
        <v>473</v>
      </c>
      <c r="B386" s="368" t="s">
        <v>477</v>
      </c>
      <c r="C386" s="369"/>
      <c r="D386" s="369"/>
      <c r="E386" s="369"/>
      <c r="F386" s="369"/>
      <c r="G386" s="369"/>
      <c r="H386" s="453"/>
      <c r="I386" s="453"/>
      <c r="J386" s="453"/>
      <c r="K386" s="453"/>
    </row>
    <row r="387" spans="1:11" ht="32.25" customHeight="1" x14ac:dyDescent="0.25">
      <c r="A387" s="83" t="s">
        <v>474</v>
      </c>
      <c r="B387" s="368" t="s">
        <v>478</v>
      </c>
      <c r="C387" s="369"/>
      <c r="D387" s="369"/>
      <c r="E387" s="369"/>
      <c r="F387" s="369"/>
      <c r="G387" s="369"/>
      <c r="H387" s="453"/>
      <c r="I387" s="453"/>
      <c r="J387" s="453"/>
      <c r="K387" s="453"/>
    </row>
    <row r="388" spans="1:11" ht="20.25" customHeight="1" x14ac:dyDescent="0.25">
      <c r="A388" s="83" t="s">
        <v>475</v>
      </c>
      <c r="B388" s="368" t="s">
        <v>366</v>
      </c>
      <c r="C388" s="369"/>
      <c r="D388" s="369"/>
      <c r="E388" s="369"/>
      <c r="F388" s="369"/>
      <c r="G388" s="369"/>
      <c r="H388" s="453"/>
      <c r="I388" s="453"/>
      <c r="J388" s="453"/>
      <c r="K388" s="453"/>
    </row>
    <row r="389" spans="1:11" ht="20.25" customHeight="1" x14ac:dyDescent="0.25">
      <c r="A389" s="83" t="s">
        <v>476</v>
      </c>
      <c r="B389" s="369" t="s">
        <v>479</v>
      </c>
      <c r="C389" s="369"/>
      <c r="D389" s="369"/>
      <c r="E389" s="369"/>
      <c r="F389" s="369"/>
      <c r="G389" s="369"/>
      <c r="H389" s="453"/>
      <c r="I389" s="453"/>
      <c r="J389" s="453"/>
      <c r="K389" s="453"/>
    </row>
    <row r="390" spans="1:11" ht="20.25" customHeight="1" x14ac:dyDescent="0.25">
      <c r="A390" s="59"/>
      <c r="B390" s="536" t="s">
        <v>363</v>
      </c>
      <c r="C390" s="536"/>
      <c r="D390" s="536"/>
      <c r="E390" s="536"/>
      <c r="F390" s="536"/>
      <c r="G390" s="536"/>
      <c r="H390" s="537">
        <f>SUM(H386:I389)</f>
        <v>0</v>
      </c>
      <c r="I390" s="537"/>
      <c r="J390" s="537">
        <f>SUM(J386:K389)</f>
        <v>0</v>
      </c>
      <c r="K390" s="537"/>
    </row>
    <row r="391" spans="1:11" ht="20.25" customHeight="1" x14ac:dyDescent="0.25">
      <c r="A391" s="528" t="s">
        <v>367</v>
      </c>
      <c r="B391" s="529"/>
      <c r="C391" s="529"/>
      <c r="D391" s="529"/>
      <c r="E391" s="529"/>
      <c r="F391" s="529"/>
      <c r="G391" s="530"/>
      <c r="H391" s="502">
        <f>H381+H384+H390</f>
        <v>0</v>
      </c>
      <c r="I391" s="503"/>
      <c r="J391" s="502">
        <f>J381+J384+J390</f>
        <v>0</v>
      </c>
      <c r="K391" s="503"/>
    </row>
    <row r="392" spans="1:11" ht="31.5" customHeight="1" x14ac:dyDescent="0.25">
      <c r="A392" s="528" t="s">
        <v>368</v>
      </c>
      <c r="B392" s="529"/>
      <c r="C392" s="529"/>
      <c r="D392" s="529"/>
      <c r="E392" s="529"/>
      <c r="F392" s="529"/>
      <c r="G392" s="530"/>
      <c r="H392" s="511"/>
      <c r="I392" s="512"/>
      <c r="J392" s="511"/>
      <c r="K392" s="512"/>
    </row>
    <row r="393" spans="1:11" ht="20.25" customHeight="1" x14ac:dyDescent="0.25">
      <c r="A393" s="541" t="s">
        <v>369</v>
      </c>
      <c r="B393" s="542"/>
      <c r="C393" s="542"/>
      <c r="D393" s="542"/>
      <c r="E393" s="542"/>
      <c r="F393" s="542"/>
      <c r="G393" s="543"/>
      <c r="H393" s="502">
        <f>H392+H391+J391+J392</f>
        <v>0</v>
      </c>
      <c r="I393" s="506"/>
      <c r="J393" s="506"/>
      <c r="K393" s="503"/>
    </row>
    <row r="394" spans="1:11" ht="20.25" customHeight="1" x14ac:dyDescent="0.25">
      <c r="A394" t="s">
        <v>370</v>
      </c>
    </row>
    <row r="396" spans="1:11" ht="20.25" customHeight="1" x14ac:dyDescent="0.25">
      <c r="I396" s="490" t="s">
        <v>346</v>
      </c>
      <c r="J396" s="490"/>
      <c r="K396" s="490"/>
    </row>
    <row r="398" spans="1:11" ht="20.25" customHeight="1" x14ac:dyDescent="0.25">
      <c r="A398" s="471" t="s">
        <v>266</v>
      </c>
      <c r="B398" s="472"/>
      <c r="C398" s="472"/>
      <c r="D398" s="472"/>
      <c r="E398" s="472"/>
      <c r="F398" s="472"/>
      <c r="G398" s="472"/>
      <c r="H398" s="472"/>
      <c r="I398" s="472"/>
      <c r="J398" s="472"/>
      <c r="K398" s="473"/>
    </row>
    <row r="399" spans="1:11" ht="20.25" customHeight="1" x14ac:dyDescent="0.25">
      <c r="A399" s="226" t="s">
        <v>0</v>
      </c>
      <c r="B399" s="227"/>
      <c r="C399" s="227"/>
      <c r="D399" s="227"/>
      <c r="E399" s="227"/>
      <c r="F399" s="227"/>
      <c r="G399" s="227"/>
      <c r="H399" s="227"/>
      <c r="I399" s="227"/>
      <c r="J399" s="227"/>
      <c r="K399" s="228"/>
    </row>
    <row r="400" spans="1:11" ht="20.25" customHeight="1" x14ac:dyDescent="0.25">
      <c r="A400" s="33"/>
      <c r="B400" s="34"/>
      <c r="C400" s="34"/>
      <c r="D400" s="34"/>
      <c r="E400" s="34"/>
      <c r="F400" s="34"/>
      <c r="G400" s="34"/>
      <c r="H400" s="34"/>
      <c r="I400" s="34"/>
      <c r="J400" s="34"/>
      <c r="K400" s="35"/>
    </row>
    <row r="401" spans="1:11" ht="20.25" customHeight="1" x14ac:dyDescent="0.25">
      <c r="A401" s="523" t="s">
        <v>347</v>
      </c>
      <c r="B401" s="526"/>
      <c r="C401" s="526"/>
      <c r="D401" s="526"/>
      <c r="E401" s="526"/>
      <c r="F401" s="526"/>
      <c r="G401" s="526"/>
      <c r="H401" s="526"/>
      <c r="I401" s="526"/>
      <c r="J401" s="526"/>
      <c r="K401" s="527"/>
    </row>
    <row r="402" spans="1:11" ht="20.25" customHeight="1" x14ac:dyDescent="0.25">
      <c r="A402" s="33"/>
      <c r="B402" s="34"/>
      <c r="C402" s="34"/>
      <c r="D402" s="34"/>
      <c r="E402" s="34"/>
      <c r="F402" s="34"/>
      <c r="G402" s="34"/>
      <c r="H402" s="34"/>
      <c r="I402" s="34"/>
      <c r="J402" s="34"/>
      <c r="K402" s="35"/>
    </row>
    <row r="403" spans="1:11" ht="20.25" customHeight="1" x14ac:dyDescent="0.25">
      <c r="A403" s="491"/>
      <c r="B403" s="492"/>
      <c r="C403" s="492"/>
      <c r="D403" s="492"/>
      <c r="E403" s="492"/>
      <c r="F403" s="492"/>
      <c r="G403" s="492"/>
      <c r="H403" s="492"/>
      <c r="I403" s="492"/>
      <c r="J403" s="492"/>
      <c r="K403" s="493"/>
    </row>
    <row r="404" spans="1:11" ht="20.25" customHeight="1" x14ac:dyDescent="0.25">
      <c r="A404" s="103"/>
      <c r="B404" s="77"/>
      <c r="C404" s="77"/>
      <c r="D404" s="77"/>
      <c r="E404" s="77"/>
      <c r="F404" s="77"/>
      <c r="G404" s="77"/>
      <c r="H404" s="77"/>
      <c r="I404" s="77"/>
      <c r="J404" s="77"/>
      <c r="K404" s="104"/>
    </row>
    <row r="405" spans="1:11" ht="31.5" customHeight="1" x14ac:dyDescent="0.25">
      <c r="A405" s="522" t="s">
        <v>280</v>
      </c>
      <c r="B405" s="524" t="s">
        <v>177</v>
      </c>
      <c r="C405" s="524"/>
      <c r="D405" s="524"/>
      <c r="E405" s="524"/>
      <c r="F405" s="524"/>
      <c r="G405" s="525"/>
      <c r="H405" s="528" t="s">
        <v>348</v>
      </c>
      <c r="I405" s="529"/>
      <c r="J405" s="529"/>
      <c r="K405" s="530"/>
    </row>
    <row r="406" spans="1:11" ht="20.25" customHeight="1" x14ac:dyDescent="0.25">
      <c r="A406" s="523"/>
      <c r="B406" s="526"/>
      <c r="C406" s="526"/>
      <c r="D406" s="526"/>
      <c r="E406" s="526"/>
      <c r="F406" s="526"/>
      <c r="G406" s="527"/>
      <c r="H406" s="515" t="s">
        <v>282</v>
      </c>
      <c r="I406" s="515"/>
      <c r="J406" s="515" t="s">
        <v>283</v>
      </c>
      <c r="K406" s="515"/>
    </row>
    <row r="407" spans="1:11" ht="20.25" customHeight="1" x14ac:dyDescent="0.25">
      <c r="A407" s="531" t="s">
        <v>349</v>
      </c>
      <c r="B407" s="532"/>
      <c r="C407" s="532"/>
      <c r="D407" s="532"/>
      <c r="E407" s="532"/>
      <c r="F407" s="532"/>
      <c r="G407" s="532"/>
      <c r="H407" s="532"/>
      <c r="I407" s="532"/>
      <c r="J407" s="532"/>
      <c r="K407" s="533"/>
    </row>
    <row r="408" spans="1:11" ht="20.25" customHeight="1" x14ac:dyDescent="0.25">
      <c r="A408" s="86" t="s">
        <v>465</v>
      </c>
      <c r="B408" s="369" t="s">
        <v>466</v>
      </c>
      <c r="C408" s="369"/>
      <c r="D408" s="369"/>
      <c r="E408" s="369"/>
      <c r="F408" s="369"/>
      <c r="G408" s="369"/>
      <c r="H408" s="451"/>
      <c r="I408" s="451"/>
      <c r="J408" s="451"/>
      <c r="K408" s="451"/>
    </row>
    <row r="409" spans="1:11" ht="30.75" customHeight="1" x14ac:dyDescent="0.25">
      <c r="A409" s="82"/>
      <c r="B409" s="368" t="s">
        <v>467</v>
      </c>
      <c r="C409" s="369"/>
      <c r="D409" s="369"/>
      <c r="E409" s="369"/>
      <c r="F409" s="369"/>
      <c r="G409" s="369"/>
      <c r="H409" s="453"/>
      <c r="I409" s="453"/>
      <c r="J409" s="453"/>
      <c r="K409" s="453"/>
    </row>
    <row r="410" spans="1:11" ht="20.25" customHeight="1" x14ac:dyDescent="0.25">
      <c r="A410" s="82"/>
      <c r="B410" s="368" t="s">
        <v>468</v>
      </c>
      <c r="C410" s="369"/>
      <c r="D410" s="369"/>
      <c r="E410" s="369"/>
      <c r="F410" s="369"/>
      <c r="G410" s="369"/>
      <c r="H410" s="453"/>
      <c r="I410" s="453"/>
      <c r="J410" s="453"/>
      <c r="K410" s="453"/>
    </row>
    <row r="411" spans="1:11" ht="20.25" customHeight="1" x14ac:dyDescent="0.25">
      <c r="A411" s="82"/>
      <c r="B411" s="369" t="s">
        <v>469</v>
      </c>
      <c r="C411" s="369"/>
      <c r="D411" s="369"/>
      <c r="E411" s="369"/>
      <c r="F411" s="369"/>
      <c r="G411" s="369"/>
      <c r="H411" s="453"/>
      <c r="I411" s="453"/>
      <c r="J411" s="453"/>
      <c r="K411" s="453"/>
    </row>
    <row r="412" spans="1:11" ht="20.25" customHeight="1" x14ac:dyDescent="0.25">
      <c r="A412" s="82"/>
      <c r="B412" s="369" t="s">
        <v>470</v>
      </c>
      <c r="C412" s="369"/>
      <c r="D412" s="369"/>
      <c r="E412" s="369"/>
      <c r="F412" s="369"/>
      <c r="G412" s="369"/>
      <c r="H412" s="453"/>
      <c r="I412" s="453"/>
      <c r="J412" s="453"/>
      <c r="K412" s="453"/>
    </row>
    <row r="413" spans="1:11" ht="20.25" customHeight="1" x14ac:dyDescent="0.25">
      <c r="A413" s="59"/>
      <c r="B413" s="536" t="s">
        <v>358</v>
      </c>
      <c r="C413" s="536"/>
      <c r="D413" s="536"/>
      <c r="E413" s="536"/>
      <c r="F413" s="536"/>
      <c r="G413" s="536"/>
      <c r="H413" s="501">
        <f>SUM(H409:I412)</f>
        <v>0</v>
      </c>
      <c r="I413" s="501"/>
      <c r="J413" s="501">
        <f>SUM(J409:K412)</f>
        <v>0</v>
      </c>
      <c r="K413" s="501"/>
    </row>
    <row r="414" spans="1:11" ht="20.25" customHeight="1" x14ac:dyDescent="0.25">
      <c r="A414" s="538" t="s">
        <v>359</v>
      </c>
      <c r="B414" s="539"/>
      <c r="C414" s="539"/>
      <c r="D414" s="539"/>
      <c r="E414" s="539"/>
      <c r="F414" s="539"/>
      <c r="G414" s="539"/>
      <c r="H414" s="539"/>
      <c r="I414" s="539"/>
      <c r="J414" s="539"/>
      <c r="K414" s="540"/>
    </row>
    <row r="415" spans="1:11" ht="20.25" customHeight="1" x14ac:dyDescent="0.25">
      <c r="A415" s="83" t="s">
        <v>471</v>
      </c>
      <c r="B415" s="369" t="s">
        <v>472</v>
      </c>
      <c r="C415" s="369"/>
      <c r="D415" s="369"/>
      <c r="E415" s="369"/>
      <c r="F415" s="369"/>
      <c r="G415" s="369"/>
      <c r="H415" s="453"/>
      <c r="I415" s="453"/>
      <c r="J415" s="453"/>
      <c r="K415" s="453"/>
    </row>
    <row r="416" spans="1:11" ht="20.25" customHeight="1" x14ac:dyDescent="0.25">
      <c r="A416" s="59"/>
      <c r="B416" s="536" t="s">
        <v>361</v>
      </c>
      <c r="C416" s="536"/>
      <c r="D416" s="536"/>
      <c r="E416" s="536"/>
      <c r="F416" s="536"/>
      <c r="G416" s="536"/>
      <c r="H416" s="537">
        <f>H415</f>
        <v>0</v>
      </c>
      <c r="I416" s="537"/>
      <c r="J416" s="537">
        <f>J415</f>
        <v>0</v>
      </c>
      <c r="K416" s="537"/>
    </row>
    <row r="417" spans="1:11" ht="20.25" customHeight="1" x14ac:dyDescent="0.25">
      <c r="A417" s="531" t="s">
        <v>362</v>
      </c>
      <c r="B417" s="532"/>
      <c r="C417" s="532"/>
      <c r="D417" s="532"/>
      <c r="E417" s="532"/>
      <c r="F417" s="532"/>
      <c r="G417" s="532"/>
      <c r="H417" s="532"/>
      <c r="I417" s="532"/>
      <c r="J417" s="532"/>
      <c r="K417" s="533"/>
    </row>
    <row r="418" spans="1:11" ht="20.25" customHeight="1" x14ac:dyDescent="0.25">
      <c r="A418" s="83" t="s">
        <v>473</v>
      </c>
      <c r="B418" s="368" t="s">
        <v>477</v>
      </c>
      <c r="C418" s="369"/>
      <c r="D418" s="369"/>
      <c r="E418" s="369"/>
      <c r="F418" s="369"/>
      <c r="G418" s="369"/>
      <c r="H418" s="453"/>
      <c r="I418" s="453"/>
      <c r="J418" s="453"/>
      <c r="K418" s="453"/>
    </row>
    <row r="419" spans="1:11" ht="36" customHeight="1" x14ac:dyDescent="0.25">
      <c r="A419" s="83" t="s">
        <v>474</v>
      </c>
      <c r="B419" s="368" t="s">
        <v>478</v>
      </c>
      <c r="C419" s="369"/>
      <c r="D419" s="369"/>
      <c r="E419" s="369"/>
      <c r="F419" s="369"/>
      <c r="G419" s="369"/>
      <c r="H419" s="453"/>
      <c r="I419" s="453"/>
      <c r="J419" s="453"/>
      <c r="K419" s="453"/>
    </row>
    <row r="420" spans="1:11" ht="20.25" customHeight="1" x14ac:dyDescent="0.25">
      <c r="A420" s="83" t="s">
        <v>475</v>
      </c>
      <c r="B420" s="368" t="s">
        <v>366</v>
      </c>
      <c r="C420" s="369"/>
      <c r="D420" s="369"/>
      <c r="E420" s="369"/>
      <c r="F420" s="369"/>
      <c r="G420" s="369"/>
      <c r="H420" s="453"/>
      <c r="I420" s="453"/>
      <c r="J420" s="453"/>
      <c r="K420" s="453"/>
    </row>
    <row r="421" spans="1:11" ht="20.25" customHeight="1" x14ac:dyDescent="0.25">
      <c r="A421" s="83" t="s">
        <v>476</v>
      </c>
      <c r="B421" s="369" t="s">
        <v>479</v>
      </c>
      <c r="C421" s="369"/>
      <c r="D421" s="369"/>
      <c r="E421" s="369"/>
      <c r="F421" s="369"/>
      <c r="G421" s="369"/>
      <c r="H421" s="453"/>
      <c r="I421" s="453"/>
      <c r="J421" s="453"/>
      <c r="K421" s="453"/>
    </row>
    <row r="422" spans="1:11" ht="20.25" customHeight="1" x14ac:dyDescent="0.25">
      <c r="A422" s="59"/>
      <c r="B422" s="536" t="s">
        <v>363</v>
      </c>
      <c r="C422" s="536"/>
      <c r="D422" s="536"/>
      <c r="E422" s="536"/>
      <c r="F422" s="536"/>
      <c r="G422" s="536"/>
      <c r="H422" s="537">
        <f>SUM(H418:I421)</f>
        <v>0</v>
      </c>
      <c r="I422" s="537"/>
      <c r="J422" s="537">
        <f>SUM(J418:K421)</f>
        <v>0</v>
      </c>
      <c r="K422" s="537"/>
    </row>
    <row r="423" spans="1:11" ht="20.25" customHeight="1" x14ac:dyDescent="0.25">
      <c r="A423" s="528" t="s">
        <v>367</v>
      </c>
      <c r="B423" s="529"/>
      <c r="C423" s="529"/>
      <c r="D423" s="529"/>
      <c r="E423" s="529"/>
      <c r="F423" s="529"/>
      <c r="G423" s="530"/>
      <c r="H423" s="502">
        <f>H413+H416+H422</f>
        <v>0</v>
      </c>
      <c r="I423" s="503"/>
      <c r="J423" s="502">
        <f>J413+J416+J422</f>
        <v>0</v>
      </c>
      <c r="K423" s="503"/>
    </row>
    <row r="424" spans="1:11" ht="41.25" customHeight="1" x14ac:dyDescent="0.25">
      <c r="A424" s="528" t="s">
        <v>368</v>
      </c>
      <c r="B424" s="529"/>
      <c r="C424" s="529"/>
      <c r="D424" s="529"/>
      <c r="E424" s="529"/>
      <c r="F424" s="529"/>
      <c r="G424" s="530"/>
      <c r="H424" s="511"/>
      <c r="I424" s="512"/>
      <c r="J424" s="511"/>
      <c r="K424" s="512"/>
    </row>
    <row r="425" spans="1:11" ht="20.25" customHeight="1" x14ac:dyDescent="0.25">
      <c r="A425" s="541" t="s">
        <v>369</v>
      </c>
      <c r="B425" s="542"/>
      <c r="C425" s="542"/>
      <c r="D425" s="542"/>
      <c r="E425" s="542"/>
      <c r="F425" s="542"/>
      <c r="G425" s="543"/>
      <c r="H425" s="502">
        <f>H424+H423+J423+J424</f>
        <v>0</v>
      </c>
      <c r="I425" s="506"/>
      <c r="J425" s="506"/>
      <c r="K425" s="503"/>
    </row>
    <row r="426" spans="1:11" ht="20.25" customHeight="1" x14ac:dyDescent="0.25">
      <c r="A426" t="s">
        <v>370</v>
      </c>
    </row>
    <row r="428" spans="1:11" ht="20.25" customHeight="1" x14ac:dyDescent="0.25">
      <c r="I428" s="490" t="s">
        <v>346</v>
      </c>
      <c r="J428" s="490"/>
      <c r="K428" s="490"/>
    </row>
    <row r="430" spans="1:11" ht="20.25" customHeight="1" x14ac:dyDescent="0.25">
      <c r="A430" s="471" t="s">
        <v>266</v>
      </c>
      <c r="B430" s="472"/>
      <c r="C430" s="472"/>
      <c r="D430" s="472"/>
      <c r="E430" s="472"/>
      <c r="F430" s="472"/>
      <c r="G430" s="472"/>
      <c r="H430" s="472"/>
      <c r="I430" s="472"/>
      <c r="J430" s="472"/>
      <c r="K430" s="473"/>
    </row>
    <row r="431" spans="1:11" ht="20.25" customHeight="1" x14ac:dyDescent="0.25">
      <c r="A431" s="226" t="s">
        <v>0</v>
      </c>
      <c r="B431" s="227"/>
      <c r="C431" s="227"/>
      <c r="D431" s="227"/>
      <c r="E431" s="227"/>
      <c r="F431" s="227"/>
      <c r="G431" s="227"/>
      <c r="H431" s="227"/>
      <c r="I431" s="227"/>
      <c r="J431" s="227"/>
      <c r="K431" s="228"/>
    </row>
    <row r="432" spans="1:11" ht="20.25" customHeight="1" x14ac:dyDescent="0.25">
      <c r="A432" s="33"/>
      <c r="B432" s="34"/>
      <c r="C432" s="34"/>
      <c r="D432" s="34"/>
      <c r="E432" s="34"/>
      <c r="F432" s="34"/>
      <c r="G432" s="34"/>
      <c r="H432" s="34"/>
      <c r="I432" s="34"/>
      <c r="J432" s="34"/>
      <c r="K432" s="35"/>
    </row>
    <row r="433" spans="1:11" ht="20.25" customHeight="1" x14ac:dyDescent="0.25">
      <c r="A433" s="523" t="s">
        <v>347</v>
      </c>
      <c r="B433" s="526"/>
      <c r="C433" s="526"/>
      <c r="D433" s="526"/>
      <c r="E433" s="526"/>
      <c r="F433" s="526"/>
      <c r="G433" s="526"/>
      <c r="H433" s="526"/>
      <c r="I433" s="526"/>
      <c r="J433" s="526"/>
      <c r="K433" s="527"/>
    </row>
    <row r="434" spans="1:11" ht="20.25" customHeight="1" x14ac:dyDescent="0.25">
      <c r="A434" s="33"/>
      <c r="B434" s="34"/>
      <c r="C434" s="34"/>
      <c r="D434" s="34"/>
      <c r="E434" s="34"/>
      <c r="F434" s="34"/>
      <c r="G434" s="34"/>
      <c r="H434" s="34"/>
      <c r="I434" s="34"/>
      <c r="J434" s="34"/>
      <c r="K434" s="35"/>
    </row>
    <row r="435" spans="1:11" ht="20.25" customHeight="1" x14ac:dyDescent="0.25">
      <c r="A435" s="491"/>
      <c r="B435" s="492"/>
      <c r="C435" s="492"/>
      <c r="D435" s="492"/>
      <c r="E435" s="492"/>
      <c r="F435" s="492"/>
      <c r="G435" s="492"/>
      <c r="H435" s="492"/>
      <c r="I435" s="492"/>
      <c r="J435" s="492"/>
      <c r="K435" s="493"/>
    </row>
    <row r="436" spans="1:11" ht="20.25" customHeight="1" x14ac:dyDescent="0.25">
      <c r="A436" s="103"/>
      <c r="B436" s="77"/>
      <c r="C436" s="77"/>
      <c r="D436" s="77"/>
      <c r="E436" s="77"/>
      <c r="F436" s="77"/>
      <c r="G436" s="77"/>
      <c r="H436" s="77"/>
      <c r="I436" s="77"/>
      <c r="J436" s="77"/>
      <c r="K436" s="104"/>
    </row>
    <row r="437" spans="1:11" ht="34.5" customHeight="1" x14ac:dyDescent="0.25">
      <c r="A437" s="522" t="s">
        <v>280</v>
      </c>
      <c r="B437" s="524" t="s">
        <v>177</v>
      </c>
      <c r="C437" s="524"/>
      <c r="D437" s="524"/>
      <c r="E437" s="524"/>
      <c r="F437" s="524"/>
      <c r="G437" s="525"/>
      <c r="H437" s="528" t="s">
        <v>348</v>
      </c>
      <c r="I437" s="529"/>
      <c r="J437" s="529"/>
      <c r="K437" s="530"/>
    </row>
    <row r="438" spans="1:11" ht="20.25" customHeight="1" x14ac:dyDescent="0.25">
      <c r="A438" s="523"/>
      <c r="B438" s="526"/>
      <c r="C438" s="526"/>
      <c r="D438" s="526"/>
      <c r="E438" s="526"/>
      <c r="F438" s="526"/>
      <c r="G438" s="527"/>
      <c r="H438" s="515" t="s">
        <v>282</v>
      </c>
      <c r="I438" s="515"/>
      <c r="J438" s="515" t="s">
        <v>283</v>
      </c>
      <c r="K438" s="515"/>
    </row>
    <row r="439" spans="1:11" ht="20.25" customHeight="1" x14ac:dyDescent="0.25">
      <c r="A439" s="531" t="s">
        <v>349</v>
      </c>
      <c r="B439" s="532"/>
      <c r="C439" s="532"/>
      <c r="D439" s="532"/>
      <c r="E439" s="532"/>
      <c r="F439" s="532"/>
      <c r="G439" s="532"/>
      <c r="H439" s="532"/>
      <c r="I439" s="532"/>
      <c r="J439" s="532"/>
      <c r="K439" s="533"/>
    </row>
    <row r="440" spans="1:11" ht="20.25" customHeight="1" x14ac:dyDescent="0.25">
      <c r="A440" s="86" t="s">
        <v>465</v>
      </c>
      <c r="B440" s="369" t="s">
        <v>466</v>
      </c>
      <c r="C440" s="369"/>
      <c r="D440" s="369"/>
      <c r="E440" s="369"/>
      <c r="F440" s="369"/>
      <c r="G440" s="369"/>
      <c r="H440" s="451"/>
      <c r="I440" s="451"/>
      <c r="J440" s="451"/>
      <c r="K440" s="451"/>
    </row>
    <row r="441" spans="1:11" ht="29.25" customHeight="1" x14ac:dyDescent="0.25">
      <c r="A441" s="82"/>
      <c r="B441" s="368" t="s">
        <v>467</v>
      </c>
      <c r="C441" s="369"/>
      <c r="D441" s="369"/>
      <c r="E441" s="369"/>
      <c r="F441" s="369"/>
      <c r="G441" s="369"/>
      <c r="H441" s="453"/>
      <c r="I441" s="453"/>
      <c r="J441" s="453"/>
      <c r="K441" s="453"/>
    </row>
    <row r="442" spans="1:11" ht="20.25" customHeight="1" x14ac:dyDescent="0.25">
      <c r="A442" s="82"/>
      <c r="B442" s="368" t="s">
        <v>468</v>
      </c>
      <c r="C442" s="369"/>
      <c r="D442" s="369"/>
      <c r="E442" s="369"/>
      <c r="F442" s="369"/>
      <c r="G442" s="369"/>
      <c r="H442" s="453"/>
      <c r="I442" s="453"/>
      <c r="J442" s="453"/>
      <c r="K442" s="453"/>
    </row>
    <row r="443" spans="1:11" ht="20.25" customHeight="1" x14ac:dyDescent="0.25">
      <c r="A443" s="82"/>
      <c r="B443" s="369" t="s">
        <v>469</v>
      </c>
      <c r="C443" s="369"/>
      <c r="D443" s="369"/>
      <c r="E443" s="369"/>
      <c r="F443" s="369"/>
      <c r="G443" s="369"/>
      <c r="H443" s="453"/>
      <c r="I443" s="453"/>
      <c r="J443" s="453"/>
      <c r="K443" s="453"/>
    </row>
    <row r="444" spans="1:11" ht="20.25" customHeight="1" x14ac:dyDescent="0.25">
      <c r="A444" s="82"/>
      <c r="B444" s="369" t="s">
        <v>470</v>
      </c>
      <c r="C444" s="369"/>
      <c r="D444" s="369"/>
      <c r="E444" s="369"/>
      <c r="F444" s="369"/>
      <c r="G444" s="369"/>
      <c r="H444" s="453"/>
      <c r="I444" s="453"/>
      <c r="J444" s="453"/>
      <c r="K444" s="453"/>
    </row>
    <row r="445" spans="1:11" ht="20.25" customHeight="1" x14ac:dyDescent="0.25">
      <c r="A445" s="59"/>
      <c r="B445" s="536" t="s">
        <v>358</v>
      </c>
      <c r="C445" s="536"/>
      <c r="D445" s="536"/>
      <c r="E445" s="536"/>
      <c r="F445" s="536"/>
      <c r="G445" s="536"/>
      <c r="H445" s="501">
        <f>SUM(H441:I444)</f>
        <v>0</v>
      </c>
      <c r="I445" s="501"/>
      <c r="J445" s="501">
        <f>SUM(J441:K444)</f>
        <v>0</v>
      </c>
      <c r="K445" s="501"/>
    </row>
    <row r="446" spans="1:11" ht="20.25" customHeight="1" x14ac:dyDescent="0.25">
      <c r="A446" s="538" t="s">
        <v>359</v>
      </c>
      <c r="B446" s="539"/>
      <c r="C446" s="539"/>
      <c r="D446" s="539"/>
      <c r="E446" s="539"/>
      <c r="F446" s="539"/>
      <c r="G446" s="539"/>
      <c r="H446" s="539"/>
      <c r="I446" s="539"/>
      <c r="J446" s="539"/>
      <c r="K446" s="540"/>
    </row>
    <row r="447" spans="1:11" ht="20.25" customHeight="1" x14ac:dyDescent="0.25">
      <c r="A447" s="83" t="s">
        <v>471</v>
      </c>
      <c r="B447" s="369" t="s">
        <v>472</v>
      </c>
      <c r="C447" s="369"/>
      <c r="D447" s="369"/>
      <c r="E447" s="369"/>
      <c r="F447" s="369"/>
      <c r="G447" s="369"/>
      <c r="H447" s="453"/>
      <c r="I447" s="453"/>
      <c r="J447" s="453"/>
      <c r="K447" s="453"/>
    </row>
    <row r="448" spans="1:11" ht="20.25" customHeight="1" x14ac:dyDescent="0.25">
      <c r="A448" s="59"/>
      <c r="B448" s="536" t="s">
        <v>361</v>
      </c>
      <c r="C448" s="536"/>
      <c r="D448" s="536"/>
      <c r="E448" s="536"/>
      <c r="F448" s="536"/>
      <c r="G448" s="536"/>
      <c r="H448" s="537">
        <f>H447</f>
        <v>0</v>
      </c>
      <c r="I448" s="537"/>
      <c r="J448" s="537">
        <f>J447</f>
        <v>0</v>
      </c>
      <c r="K448" s="537"/>
    </row>
    <row r="449" spans="1:11" ht="20.25" customHeight="1" x14ac:dyDescent="0.25">
      <c r="A449" s="531" t="s">
        <v>362</v>
      </c>
      <c r="B449" s="532"/>
      <c r="C449" s="532"/>
      <c r="D449" s="532"/>
      <c r="E449" s="532"/>
      <c r="F449" s="532"/>
      <c r="G449" s="532"/>
      <c r="H449" s="532"/>
      <c r="I449" s="532"/>
      <c r="J449" s="532"/>
      <c r="K449" s="533"/>
    </row>
    <row r="450" spans="1:11" ht="20.25" customHeight="1" x14ac:dyDescent="0.25">
      <c r="A450" s="83" t="s">
        <v>473</v>
      </c>
      <c r="B450" s="368" t="s">
        <v>477</v>
      </c>
      <c r="C450" s="369"/>
      <c r="D450" s="369"/>
      <c r="E450" s="369"/>
      <c r="F450" s="369"/>
      <c r="G450" s="369"/>
      <c r="H450" s="453"/>
      <c r="I450" s="453"/>
      <c r="J450" s="453"/>
      <c r="K450" s="453"/>
    </row>
    <row r="451" spans="1:11" ht="30.75" customHeight="1" x14ac:dyDescent="0.25">
      <c r="A451" s="83" t="s">
        <v>474</v>
      </c>
      <c r="B451" s="368" t="s">
        <v>478</v>
      </c>
      <c r="C451" s="369"/>
      <c r="D451" s="369"/>
      <c r="E451" s="369"/>
      <c r="F451" s="369"/>
      <c r="G451" s="369"/>
      <c r="H451" s="453"/>
      <c r="I451" s="453"/>
      <c r="J451" s="453"/>
      <c r="K451" s="453"/>
    </row>
    <row r="452" spans="1:11" ht="20.25" customHeight="1" x14ac:dyDescent="0.25">
      <c r="A452" s="83" t="s">
        <v>475</v>
      </c>
      <c r="B452" s="368" t="s">
        <v>366</v>
      </c>
      <c r="C452" s="369"/>
      <c r="D452" s="369"/>
      <c r="E452" s="369"/>
      <c r="F452" s="369"/>
      <c r="G452" s="369"/>
      <c r="H452" s="453"/>
      <c r="I452" s="453"/>
      <c r="J452" s="453"/>
      <c r="K452" s="453"/>
    </row>
    <row r="453" spans="1:11" ht="20.25" customHeight="1" x14ac:dyDescent="0.25">
      <c r="A453" s="83" t="s">
        <v>476</v>
      </c>
      <c r="B453" s="369" t="s">
        <v>479</v>
      </c>
      <c r="C453" s="369"/>
      <c r="D453" s="369"/>
      <c r="E453" s="369"/>
      <c r="F453" s="369"/>
      <c r="G453" s="369"/>
      <c r="H453" s="453"/>
      <c r="I453" s="453"/>
      <c r="J453" s="453"/>
      <c r="K453" s="453"/>
    </row>
    <row r="454" spans="1:11" ht="20.25" customHeight="1" x14ac:dyDescent="0.25">
      <c r="A454" s="59"/>
      <c r="B454" s="536" t="s">
        <v>363</v>
      </c>
      <c r="C454" s="536"/>
      <c r="D454" s="536"/>
      <c r="E454" s="536"/>
      <c r="F454" s="536"/>
      <c r="G454" s="536"/>
      <c r="H454" s="537">
        <f>SUM(H450:I453)</f>
        <v>0</v>
      </c>
      <c r="I454" s="537"/>
      <c r="J454" s="537">
        <f>SUM(J450:K453)</f>
        <v>0</v>
      </c>
      <c r="K454" s="537"/>
    </row>
    <row r="455" spans="1:11" ht="20.25" customHeight="1" x14ac:dyDescent="0.25">
      <c r="A455" s="528" t="s">
        <v>367</v>
      </c>
      <c r="B455" s="529"/>
      <c r="C455" s="529"/>
      <c r="D455" s="529"/>
      <c r="E455" s="529"/>
      <c r="F455" s="529"/>
      <c r="G455" s="530"/>
      <c r="H455" s="502">
        <f>H445+H448+H454</f>
        <v>0</v>
      </c>
      <c r="I455" s="503"/>
      <c r="J455" s="502">
        <f>J445+J448+J454</f>
        <v>0</v>
      </c>
      <c r="K455" s="503"/>
    </row>
    <row r="456" spans="1:11" ht="36" customHeight="1" x14ac:dyDescent="0.25">
      <c r="A456" s="528" t="s">
        <v>368</v>
      </c>
      <c r="B456" s="529"/>
      <c r="C456" s="529"/>
      <c r="D456" s="529"/>
      <c r="E456" s="529"/>
      <c r="F456" s="529"/>
      <c r="G456" s="530"/>
      <c r="H456" s="511"/>
      <c r="I456" s="512"/>
      <c r="J456" s="511"/>
      <c r="K456" s="512"/>
    </row>
    <row r="457" spans="1:11" ht="20.25" customHeight="1" x14ac:dyDescent="0.25">
      <c r="A457" s="541" t="s">
        <v>369</v>
      </c>
      <c r="B457" s="542"/>
      <c r="C457" s="542"/>
      <c r="D457" s="542"/>
      <c r="E457" s="542"/>
      <c r="F457" s="542"/>
      <c r="G457" s="543"/>
      <c r="H457" s="502">
        <f>H456+H455+J455+J456</f>
        <v>0</v>
      </c>
      <c r="I457" s="506"/>
      <c r="J457" s="506"/>
      <c r="K457" s="503"/>
    </row>
    <row r="458" spans="1:11" ht="20.25" customHeight="1" x14ac:dyDescent="0.25">
      <c r="A458" t="s">
        <v>370</v>
      </c>
    </row>
    <row r="460" spans="1:11" ht="20.25" customHeight="1" x14ac:dyDescent="0.25">
      <c r="I460" s="490" t="s">
        <v>346</v>
      </c>
      <c r="J460" s="490"/>
      <c r="K460" s="490"/>
    </row>
    <row r="462" spans="1:11" ht="20.25" customHeight="1" x14ac:dyDescent="0.25">
      <c r="A462" s="471" t="s">
        <v>266</v>
      </c>
      <c r="B462" s="472"/>
      <c r="C462" s="472"/>
      <c r="D462" s="472"/>
      <c r="E462" s="472"/>
      <c r="F462" s="472"/>
      <c r="G462" s="472"/>
      <c r="H462" s="472"/>
      <c r="I462" s="472"/>
      <c r="J462" s="472"/>
      <c r="K462" s="473"/>
    </row>
    <row r="463" spans="1:11" ht="20.25" customHeight="1" x14ac:dyDescent="0.25">
      <c r="A463" s="226" t="s">
        <v>0</v>
      </c>
      <c r="B463" s="227"/>
      <c r="C463" s="227"/>
      <c r="D463" s="227"/>
      <c r="E463" s="227"/>
      <c r="F463" s="227"/>
      <c r="G463" s="227"/>
      <c r="H463" s="227"/>
      <c r="I463" s="227"/>
      <c r="J463" s="227"/>
      <c r="K463" s="228"/>
    </row>
    <row r="464" spans="1:11" ht="20.25" customHeight="1" x14ac:dyDescent="0.25">
      <c r="A464" s="33"/>
      <c r="B464" s="34"/>
      <c r="C464" s="34"/>
      <c r="D464" s="34"/>
      <c r="E464" s="34"/>
      <c r="F464" s="34"/>
      <c r="G464" s="34"/>
      <c r="H464" s="34"/>
      <c r="I464" s="34"/>
      <c r="J464" s="34"/>
      <c r="K464" s="35"/>
    </row>
    <row r="465" spans="1:11" ht="20.25" customHeight="1" x14ac:dyDescent="0.25">
      <c r="A465" s="523" t="s">
        <v>347</v>
      </c>
      <c r="B465" s="526"/>
      <c r="C465" s="526"/>
      <c r="D465" s="526"/>
      <c r="E465" s="526"/>
      <c r="F465" s="526"/>
      <c r="G465" s="526"/>
      <c r="H465" s="526"/>
      <c r="I465" s="526"/>
      <c r="J465" s="526"/>
      <c r="K465" s="527"/>
    </row>
    <row r="466" spans="1:11" ht="20.25" customHeight="1" x14ac:dyDescent="0.25">
      <c r="A466" s="33"/>
      <c r="B466" s="34"/>
      <c r="C466" s="34"/>
      <c r="D466" s="34"/>
      <c r="E466" s="34"/>
      <c r="F466" s="34"/>
      <c r="G466" s="34"/>
      <c r="H466" s="34"/>
      <c r="I466" s="34"/>
      <c r="J466" s="34"/>
      <c r="K466" s="35"/>
    </row>
    <row r="467" spans="1:11" ht="20.25" customHeight="1" x14ac:dyDescent="0.25">
      <c r="A467" s="491"/>
      <c r="B467" s="492"/>
      <c r="C467" s="492"/>
      <c r="D467" s="492"/>
      <c r="E467" s="492"/>
      <c r="F467" s="492"/>
      <c r="G467" s="492"/>
      <c r="H467" s="492"/>
      <c r="I467" s="492"/>
      <c r="J467" s="492"/>
      <c r="K467" s="493"/>
    </row>
    <row r="468" spans="1:11" ht="20.25" customHeight="1" x14ac:dyDescent="0.25">
      <c r="A468" s="103"/>
      <c r="B468" s="77"/>
      <c r="C468" s="77"/>
      <c r="D468" s="77"/>
      <c r="E468" s="77"/>
      <c r="F468" s="77"/>
      <c r="G468" s="77"/>
      <c r="H468" s="77"/>
      <c r="I468" s="77"/>
      <c r="J468" s="77"/>
      <c r="K468" s="104"/>
    </row>
    <row r="469" spans="1:11" ht="27" customHeight="1" x14ac:dyDescent="0.25">
      <c r="A469" s="522" t="s">
        <v>280</v>
      </c>
      <c r="B469" s="524" t="s">
        <v>177</v>
      </c>
      <c r="C469" s="524"/>
      <c r="D469" s="524"/>
      <c r="E469" s="524"/>
      <c r="F469" s="524"/>
      <c r="G469" s="525"/>
      <c r="H469" s="528" t="s">
        <v>348</v>
      </c>
      <c r="I469" s="529"/>
      <c r="J469" s="529"/>
      <c r="K469" s="530"/>
    </row>
    <row r="470" spans="1:11" ht="20.25" customHeight="1" x14ac:dyDescent="0.25">
      <c r="A470" s="523"/>
      <c r="B470" s="526"/>
      <c r="C470" s="526"/>
      <c r="D470" s="526"/>
      <c r="E470" s="526"/>
      <c r="F470" s="526"/>
      <c r="G470" s="527"/>
      <c r="H470" s="515" t="s">
        <v>282</v>
      </c>
      <c r="I470" s="515"/>
      <c r="J470" s="515" t="s">
        <v>283</v>
      </c>
      <c r="K470" s="515"/>
    </row>
    <row r="471" spans="1:11" ht="20.25" customHeight="1" x14ac:dyDescent="0.25">
      <c r="A471" s="531" t="s">
        <v>349</v>
      </c>
      <c r="B471" s="532"/>
      <c r="C471" s="532"/>
      <c r="D471" s="532"/>
      <c r="E471" s="532"/>
      <c r="F471" s="532"/>
      <c r="G471" s="532"/>
      <c r="H471" s="532"/>
      <c r="I471" s="532"/>
      <c r="J471" s="532"/>
      <c r="K471" s="533"/>
    </row>
    <row r="472" spans="1:11" ht="20.25" customHeight="1" x14ac:dyDescent="0.25">
      <c r="A472" s="86" t="s">
        <v>465</v>
      </c>
      <c r="B472" s="369" t="s">
        <v>466</v>
      </c>
      <c r="C472" s="369"/>
      <c r="D472" s="369"/>
      <c r="E472" s="369"/>
      <c r="F472" s="369"/>
      <c r="G472" s="369"/>
      <c r="H472" s="451"/>
      <c r="I472" s="451"/>
      <c r="J472" s="451"/>
      <c r="K472" s="451"/>
    </row>
    <row r="473" spans="1:11" ht="35.25" customHeight="1" x14ac:dyDescent="0.25">
      <c r="A473" s="82"/>
      <c r="B473" s="368" t="s">
        <v>467</v>
      </c>
      <c r="C473" s="369"/>
      <c r="D473" s="369"/>
      <c r="E473" s="369"/>
      <c r="F473" s="369"/>
      <c r="G473" s="369"/>
      <c r="H473" s="453"/>
      <c r="I473" s="453"/>
      <c r="J473" s="453"/>
      <c r="K473" s="453"/>
    </row>
    <row r="474" spans="1:11" ht="20.25" customHeight="1" x14ac:dyDescent="0.25">
      <c r="A474" s="82"/>
      <c r="B474" s="368" t="s">
        <v>468</v>
      </c>
      <c r="C474" s="369"/>
      <c r="D474" s="369"/>
      <c r="E474" s="369"/>
      <c r="F474" s="369"/>
      <c r="G474" s="369"/>
      <c r="H474" s="453"/>
      <c r="I474" s="453"/>
      <c r="J474" s="453"/>
      <c r="K474" s="453"/>
    </row>
    <row r="475" spans="1:11" ht="20.25" customHeight="1" x14ac:dyDescent="0.25">
      <c r="A475" s="82"/>
      <c r="B475" s="369" t="s">
        <v>469</v>
      </c>
      <c r="C475" s="369"/>
      <c r="D475" s="369"/>
      <c r="E475" s="369"/>
      <c r="F475" s="369"/>
      <c r="G475" s="369"/>
      <c r="H475" s="453"/>
      <c r="I475" s="453"/>
      <c r="J475" s="453"/>
      <c r="K475" s="453"/>
    </row>
    <row r="476" spans="1:11" ht="20.25" customHeight="1" x14ac:dyDescent="0.25">
      <c r="A476" s="82"/>
      <c r="B476" s="369" t="s">
        <v>470</v>
      </c>
      <c r="C476" s="369"/>
      <c r="D476" s="369"/>
      <c r="E476" s="369"/>
      <c r="F476" s="369"/>
      <c r="G476" s="369"/>
      <c r="H476" s="453"/>
      <c r="I476" s="453"/>
      <c r="J476" s="453"/>
      <c r="K476" s="453"/>
    </row>
    <row r="477" spans="1:11" ht="20.25" customHeight="1" x14ac:dyDescent="0.25">
      <c r="A477" s="59"/>
      <c r="B477" s="536" t="s">
        <v>358</v>
      </c>
      <c r="C477" s="536"/>
      <c r="D477" s="536"/>
      <c r="E477" s="536"/>
      <c r="F477" s="536"/>
      <c r="G477" s="536"/>
      <c r="H477" s="501">
        <f>SUM(H473:I476)</f>
        <v>0</v>
      </c>
      <c r="I477" s="501"/>
      <c r="J477" s="501">
        <f>SUM(J473:K476)</f>
        <v>0</v>
      </c>
      <c r="K477" s="501"/>
    </row>
    <row r="478" spans="1:11" ht="20.25" customHeight="1" x14ac:dyDescent="0.25">
      <c r="A478" s="538" t="s">
        <v>359</v>
      </c>
      <c r="B478" s="539"/>
      <c r="C478" s="539"/>
      <c r="D478" s="539"/>
      <c r="E478" s="539"/>
      <c r="F478" s="539"/>
      <c r="G478" s="539"/>
      <c r="H478" s="539"/>
      <c r="I478" s="539"/>
      <c r="J478" s="539"/>
      <c r="K478" s="540"/>
    </row>
    <row r="479" spans="1:11" ht="20.25" customHeight="1" x14ac:dyDescent="0.25">
      <c r="A479" s="83" t="s">
        <v>471</v>
      </c>
      <c r="B479" s="369" t="s">
        <v>472</v>
      </c>
      <c r="C479" s="369"/>
      <c r="D479" s="369"/>
      <c r="E479" s="369"/>
      <c r="F479" s="369"/>
      <c r="G479" s="369"/>
      <c r="H479" s="453"/>
      <c r="I479" s="453"/>
      <c r="J479" s="453"/>
      <c r="K479" s="453"/>
    </row>
    <row r="480" spans="1:11" ht="20.25" customHeight="1" x14ac:dyDescent="0.25">
      <c r="A480" s="59"/>
      <c r="B480" s="536" t="s">
        <v>361</v>
      </c>
      <c r="C480" s="536"/>
      <c r="D480" s="536"/>
      <c r="E480" s="536"/>
      <c r="F480" s="536"/>
      <c r="G480" s="536"/>
      <c r="H480" s="537">
        <f>H479</f>
        <v>0</v>
      </c>
      <c r="I480" s="537"/>
      <c r="J480" s="537">
        <f>J479</f>
        <v>0</v>
      </c>
      <c r="K480" s="537"/>
    </row>
    <row r="481" spans="1:11" ht="20.25" customHeight="1" x14ac:dyDescent="0.25">
      <c r="A481" s="531" t="s">
        <v>362</v>
      </c>
      <c r="B481" s="532"/>
      <c r="C481" s="532"/>
      <c r="D481" s="532"/>
      <c r="E481" s="532"/>
      <c r="F481" s="532"/>
      <c r="G481" s="532"/>
      <c r="H481" s="532"/>
      <c r="I481" s="532"/>
      <c r="J481" s="532"/>
      <c r="K481" s="533"/>
    </row>
    <row r="482" spans="1:11" ht="20.25" customHeight="1" x14ac:dyDescent="0.25">
      <c r="A482" s="83" t="s">
        <v>473</v>
      </c>
      <c r="B482" s="368" t="s">
        <v>477</v>
      </c>
      <c r="C482" s="369"/>
      <c r="D482" s="369"/>
      <c r="E482" s="369"/>
      <c r="F482" s="369"/>
      <c r="G482" s="369"/>
      <c r="H482" s="453"/>
      <c r="I482" s="453"/>
      <c r="J482" s="453"/>
      <c r="K482" s="453"/>
    </row>
    <row r="483" spans="1:11" ht="33" customHeight="1" x14ac:dyDescent="0.25">
      <c r="A483" s="83" t="s">
        <v>474</v>
      </c>
      <c r="B483" s="368" t="s">
        <v>478</v>
      </c>
      <c r="C483" s="369"/>
      <c r="D483" s="369"/>
      <c r="E483" s="369"/>
      <c r="F483" s="369"/>
      <c r="G483" s="369"/>
      <c r="H483" s="453"/>
      <c r="I483" s="453"/>
      <c r="J483" s="453"/>
      <c r="K483" s="453"/>
    </row>
    <row r="484" spans="1:11" ht="20.25" customHeight="1" x14ac:dyDescent="0.25">
      <c r="A484" s="83" t="s">
        <v>475</v>
      </c>
      <c r="B484" s="368" t="s">
        <v>366</v>
      </c>
      <c r="C484" s="369"/>
      <c r="D484" s="369"/>
      <c r="E484" s="369"/>
      <c r="F484" s="369"/>
      <c r="G484" s="369"/>
      <c r="H484" s="453"/>
      <c r="I484" s="453"/>
      <c r="J484" s="453"/>
      <c r="K484" s="453"/>
    </row>
    <row r="485" spans="1:11" ht="20.25" customHeight="1" x14ac:dyDescent="0.25">
      <c r="A485" s="83" t="s">
        <v>476</v>
      </c>
      <c r="B485" s="369" t="s">
        <v>479</v>
      </c>
      <c r="C485" s="369"/>
      <c r="D485" s="369"/>
      <c r="E485" s="369"/>
      <c r="F485" s="369"/>
      <c r="G485" s="369"/>
      <c r="H485" s="453"/>
      <c r="I485" s="453"/>
      <c r="J485" s="453"/>
      <c r="K485" s="453"/>
    </row>
    <row r="486" spans="1:11" ht="20.25" customHeight="1" x14ac:dyDescent="0.25">
      <c r="A486" s="59"/>
      <c r="B486" s="536" t="s">
        <v>363</v>
      </c>
      <c r="C486" s="536"/>
      <c r="D486" s="536"/>
      <c r="E486" s="536"/>
      <c r="F486" s="536"/>
      <c r="G486" s="536"/>
      <c r="H486" s="537">
        <f>SUM(H482:I485)</f>
        <v>0</v>
      </c>
      <c r="I486" s="537"/>
      <c r="J486" s="537">
        <f>SUM(J482:K485)</f>
        <v>0</v>
      </c>
      <c r="K486" s="537"/>
    </row>
    <row r="487" spans="1:11" ht="20.25" customHeight="1" x14ac:dyDescent="0.25">
      <c r="A487" s="528" t="s">
        <v>367</v>
      </c>
      <c r="B487" s="529"/>
      <c r="C487" s="529"/>
      <c r="D487" s="529"/>
      <c r="E487" s="529"/>
      <c r="F487" s="529"/>
      <c r="G487" s="530"/>
      <c r="H487" s="502">
        <f>H477+H480+H486</f>
        <v>0</v>
      </c>
      <c r="I487" s="503"/>
      <c r="J487" s="502">
        <f>J477+J480+J486</f>
        <v>0</v>
      </c>
      <c r="K487" s="503"/>
    </row>
    <row r="488" spans="1:11" ht="32.25" customHeight="1" x14ac:dyDescent="0.25">
      <c r="A488" s="528" t="s">
        <v>368</v>
      </c>
      <c r="B488" s="529"/>
      <c r="C488" s="529"/>
      <c r="D488" s="529"/>
      <c r="E488" s="529"/>
      <c r="F488" s="529"/>
      <c r="G488" s="530"/>
      <c r="H488" s="511"/>
      <c r="I488" s="512"/>
      <c r="J488" s="511"/>
      <c r="K488" s="512"/>
    </row>
    <row r="489" spans="1:11" ht="20.25" customHeight="1" x14ac:dyDescent="0.25">
      <c r="A489" s="541" t="s">
        <v>369</v>
      </c>
      <c r="B489" s="542"/>
      <c r="C489" s="542"/>
      <c r="D489" s="542"/>
      <c r="E489" s="542"/>
      <c r="F489" s="542"/>
      <c r="G489" s="543"/>
      <c r="H489" s="502">
        <f>H488+H487+J487+J488</f>
        <v>0</v>
      </c>
      <c r="I489" s="506"/>
      <c r="J489" s="506"/>
      <c r="K489" s="503"/>
    </row>
    <row r="490" spans="1:11" ht="20.25" customHeight="1" x14ac:dyDescent="0.25">
      <c r="A490" t="s">
        <v>370</v>
      </c>
    </row>
    <row r="492" spans="1:11" ht="20.25" customHeight="1" x14ac:dyDescent="0.25">
      <c r="I492" s="490" t="s">
        <v>346</v>
      </c>
      <c r="J492" s="490"/>
      <c r="K492" s="490"/>
    </row>
    <row r="494" spans="1:11" ht="20.25" customHeight="1" x14ac:dyDescent="0.25">
      <c r="A494" s="471" t="s">
        <v>266</v>
      </c>
      <c r="B494" s="472"/>
      <c r="C494" s="472"/>
      <c r="D494" s="472"/>
      <c r="E494" s="472"/>
      <c r="F494" s="472"/>
      <c r="G494" s="472"/>
      <c r="H494" s="472"/>
      <c r="I494" s="472"/>
      <c r="J494" s="472"/>
      <c r="K494" s="473"/>
    </row>
    <row r="495" spans="1:11" ht="20.25" customHeight="1" x14ac:dyDescent="0.25">
      <c r="A495" s="226" t="s">
        <v>0</v>
      </c>
      <c r="B495" s="227"/>
      <c r="C495" s="227"/>
      <c r="D495" s="227"/>
      <c r="E495" s="227"/>
      <c r="F495" s="227"/>
      <c r="G495" s="227"/>
      <c r="H495" s="227"/>
      <c r="I495" s="227"/>
      <c r="J495" s="227"/>
      <c r="K495" s="228"/>
    </row>
    <row r="496" spans="1:11" ht="20.25" customHeight="1" x14ac:dyDescent="0.25">
      <c r="A496" s="33"/>
      <c r="B496" s="34"/>
      <c r="C496" s="34"/>
      <c r="D496" s="34"/>
      <c r="E496" s="34"/>
      <c r="F496" s="34"/>
      <c r="G496" s="34"/>
      <c r="H496" s="34"/>
      <c r="I496" s="34"/>
      <c r="J496" s="34"/>
      <c r="K496" s="35"/>
    </row>
    <row r="497" spans="1:11" ht="20.25" customHeight="1" x14ac:dyDescent="0.25">
      <c r="A497" s="523" t="s">
        <v>347</v>
      </c>
      <c r="B497" s="526"/>
      <c r="C497" s="526"/>
      <c r="D497" s="526"/>
      <c r="E497" s="526"/>
      <c r="F497" s="526"/>
      <c r="G497" s="526"/>
      <c r="H497" s="526"/>
      <c r="I497" s="526"/>
      <c r="J497" s="526"/>
      <c r="K497" s="527"/>
    </row>
    <row r="498" spans="1:11" ht="20.25" customHeight="1" x14ac:dyDescent="0.25">
      <c r="A498" s="33"/>
      <c r="B498" s="34"/>
      <c r="C498" s="34"/>
      <c r="D498" s="34"/>
      <c r="E498" s="34"/>
      <c r="F498" s="34"/>
      <c r="G498" s="34"/>
      <c r="H498" s="34"/>
      <c r="I498" s="34"/>
      <c r="J498" s="34"/>
      <c r="K498" s="35"/>
    </row>
    <row r="499" spans="1:11" ht="20.25" customHeight="1" x14ac:dyDescent="0.25">
      <c r="A499" s="491"/>
      <c r="B499" s="492"/>
      <c r="C499" s="492"/>
      <c r="D499" s="492"/>
      <c r="E499" s="492"/>
      <c r="F499" s="492"/>
      <c r="G499" s="492"/>
      <c r="H499" s="492"/>
      <c r="I499" s="492"/>
      <c r="J499" s="492"/>
      <c r="K499" s="493"/>
    </row>
    <row r="500" spans="1:11" ht="20.25" customHeight="1" x14ac:dyDescent="0.25">
      <c r="A500" s="103"/>
      <c r="B500" s="77"/>
      <c r="C500" s="77"/>
      <c r="D500" s="77"/>
      <c r="E500" s="77"/>
      <c r="F500" s="77"/>
      <c r="G500" s="77"/>
      <c r="H500" s="77"/>
      <c r="I500" s="77"/>
      <c r="J500" s="77"/>
      <c r="K500" s="104"/>
    </row>
    <row r="501" spans="1:11" ht="31.5" customHeight="1" x14ac:dyDescent="0.25">
      <c r="A501" s="522" t="s">
        <v>280</v>
      </c>
      <c r="B501" s="524" t="s">
        <v>177</v>
      </c>
      <c r="C501" s="524"/>
      <c r="D501" s="524"/>
      <c r="E501" s="524"/>
      <c r="F501" s="524"/>
      <c r="G501" s="525"/>
      <c r="H501" s="528" t="s">
        <v>348</v>
      </c>
      <c r="I501" s="529"/>
      <c r="J501" s="529"/>
      <c r="K501" s="530"/>
    </row>
    <row r="502" spans="1:11" ht="20.25" customHeight="1" x14ac:dyDescent="0.25">
      <c r="A502" s="523"/>
      <c r="B502" s="526"/>
      <c r="C502" s="526"/>
      <c r="D502" s="526"/>
      <c r="E502" s="526"/>
      <c r="F502" s="526"/>
      <c r="G502" s="527"/>
      <c r="H502" s="515" t="s">
        <v>282</v>
      </c>
      <c r="I502" s="515"/>
      <c r="J502" s="515" t="s">
        <v>283</v>
      </c>
      <c r="K502" s="515"/>
    </row>
    <row r="503" spans="1:11" ht="20.25" customHeight="1" x14ac:dyDescent="0.25">
      <c r="A503" s="531" t="s">
        <v>349</v>
      </c>
      <c r="B503" s="532"/>
      <c r="C503" s="532"/>
      <c r="D503" s="532"/>
      <c r="E503" s="532"/>
      <c r="F503" s="532"/>
      <c r="G503" s="532"/>
      <c r="H503" s="532"/>
      <c r="I503" s="532"/>
      <c r="J503" s="532"/>
      <c r="K503" s="533"/>
    </row>
    <row r="504" spans="1:11" ht="20.25" customHeight="1" x14ac:dyDescent="0.25">
      <c r="A504" s="86" t="s">
        <v>465</v>
      </c>
      <c r="B504" s="369" t="s">
        <v>466</v>
      </c>
      <c r="C504" s="369"/>
      <c r="D504" s="369"/>
      <c r="E504" s="369"/>
      <c r="F504" s="369"/>
      <c r="G504" s="369"/>
      <c r="H504" s="451"/>
      <c r="I504" s="451"/>
      <c r="J504" s="451"/>
      <c r="K504" s="451"/>
    </row>
    <row r="505" spans="1:11" ht="31.5" customHeight="1" x14ac:dyDescent="0.25">
      <c r="A505" s="82"/>
      <c r="B505" s="368" t="s">
        <v>467</v>
      </c>
      <c r="C505" s="369"/>
      <c r="D505" s="369"/>
      <c r="E505" s="369"/>
      <c r="F505" s="369"/>
      <c r="G505" s="369"/>
      <c r="H505" s="453"/>
      <c r="I505" s="453"/>
      <c r="J505" s="453"/>
      <c r="K505" s="453"/>
    </row>
    <row r="506" spans="1:11" ht="20.25" customHeight="1" x14ac:dyDescent="0.25">
      <c r="A506" s="82"/>
      <c r="B506" s="368" t="s">
        <v>468</v>
      </c>
      <c r="C506" s="369"/>
      <c r="D506" s="369"/>
      <c r="E506" s="369"/>
      <c r="F506" s="369"/>
      <c r="G506" s="369"/>
      <c r="H506" s="453"/>
      <c r="I506" s="453"/>
      <c r="J506" s="453"/>
      <c r="K506" s="453"/>
    </row>
    <row r="507" spans="1:11" ht="20.25" customHeight="1" x14ac:dyDescent="0.25">
      <c r="A507" s="82"/>
      <c r="B507" s="369" t="s">
        <v>469</v>
      </c>
      <c r="C507" s="369"/>
      <c r="D507" s="369"/>
      <c r="E507" s="369"/>
      <c r="F507" s="369"/>
      <c r="G507" s="369"/>
      <c r="H507" s="453"/>
      <c r="I507" s="453"/>
      <c r="J507" s="453"/>
      <c r="K507" s="453"/>
    </row>
    <row r="508" spans="1:11" ht="20.25" customHeight="1" x14ac:dyDescent="0.25">
      <c r="A508" s="82"/>
      <c r="B508" s="369" t="s">
        <v>470</v>
      </c>
      <c r="C508" s="369"/>
      <c r="D508" s="369"/>
      <c r="E508" s="369"/>
      <c r="F508" s="369"/>
      <c r="G508" s="369"/>
      <c r="H508" s="453"/>
      <c r="I508" s="453"/>
      <c r="J508" s="453"/>
      <c r="K508" s="453"/>
    </row>
    <row r="509" spans="1:11" ht="20.25" customHeight="1" x14ac:dyDescent="0.25">
      <c r="A509" s="59"/>
      <c r="B509" s="536" t="s">
        <v>358</v>
      </c>
      <c r="C509" s="536"/>
      <c r="D509" s="536"/>
      <c r="E509" s="536"/>
      <c r="F509" s="536"/>
      <c r="G509" s="536"/>
      <c r="H509" s="501">
        <f>SUM(H505:I508)</f>
        <v>0</v>
      </c>
      <c r="I509" s="501"/>
      <c r="J509" s="501">
        <f>SUM(J505:K508)</f>
        <v>0</v>
      </c>
      <c r="K509" s="501"/>
    </row>
    <row r="510" spans="1:11" ht="20.25" customHeight="1" x14ac:dyDescent="0.25">
      <c r="A510" s="538" t="s">
        <v>359</v>
      </c>
      <c r="B510" s="539"/>
      <c r="C510" s="539"/>
      <c r="D510" s="539"/>
      <c r="E510" s="539"/>
      <c r="F510" s="539"/>
      <c r="G510" s="539"/>
      <c r="H510" s="539"/>
      <c r="I510" s="539"/>
      <c r="J510" s="539"/>
      <c r="K510" s="540"/>
    </row>
    <row r="511" spans="1:11" ht="20.25" customHeight="1" x14ac:dyDescent="0.25">
      <c r="A511" s="83" t="s">
        <v>471</v>
      </c>
      <c r="B511" s="369" t="s">
        <v>472</v>
      </c>
      <c r="C511" s="369"/>
      <c r="D511" s="369"/>
      <c r="E511" s="369"/>
      <c r="F511" s="369"/>
      <c r="G511" s="369"/>
      <c r="H511" s="453"/>
      <c r="I511" s="453"/>
      <c r="J511" s="453"/>
      <c r="K511" s="453"/>
    </row>
    <row r="512" spans="1:11" ht="20.25" customHeight="1" x14ac:dyDescent="0.25">
      <c r="A512" s="59"/>
      <c r="B512" s="536" t="s">
        <v>361</v>
      </c>
      <c r="C512" s="536"/>
      <c r="D512" s="536"/>
      <c r="E512" s="536"/>
      <c r="F512" s="536"/>
      <c r="G512" s="536"/>
      <c r="H512" s="537">
        <f>H511</f>
        <v>0</v>
      </c>
      <c r="I512" s="537"/>
      <c r="J512" s="537">
        <f>J511</f>
        <v>0</v>
      </c>
      <c r="K512" s="537"/>
    </row>
    <row r="513" spans="1:11" ht="20.25" customHeight="1" x14ac:dyDescent="0.25">
      <c r="A513" s="531" t="s">
        <v>362</v>
      </c>
      <c r="B513" s="532"/>
      <c r="C513" s="532"/>
      <c r="D513" s="532"/>
      <c r="E513" s="532"/>
      <c r="F513" s="532"/>
      <c r="G513" s="532"/>
      <c r="H513" s="532"/>
      <c r="I513" s="532"/>
      <c r="J513" s="532"/>
      <c r="K513" s="533"/>
    </row>
    <row r="514" spans="1:11" ht="20.25" customHeight="1" x14ac:dyDescent="0.25">
      <c r="A514" s="83" t="s">
        <v>473</v>
      </c>
      <c r="B514" s="368" t="s">
        <v>477</v>
      </c>
      <c r="C514" s="369"/>
      <c r="D514" s="369"/>
      <c r="E514" s="369"/>
      <c r="F514" s="369"/>
      <c r="G514" s="369"/>
      <c r="H514" s="453"/>
      <c r="I514" s="453"/>
      <c r="J514" s="453"/>
      <c r="K514" s="453"/>
    </row>
    <row r="515" spans="1:11" ht="30.75" customHeight="1" x14ac:dyDescent="0.25">
      <c r="A515" s="83" t="s">
        <v>474</v>
      </c>
      <c r="B515" s="368" t="s">
        <v>478</v>
      </c>
      <c r="C515" s="369"/>
      <c r="D515" s="369"/>
      <c r="E515" s="369"/>
      <c r="F515" s="369"/>
      <c r="G515" s="369"/>
      <c r="H515" s="453"/>
      <c r="I515" s="453"/>
      <c r="J515" s="453"/>
      <c r="K515" s="453"/>
    </row>
    <row r="516" spans="1:11" ht="20.25" customHeight="1" x14ac:dyDescent="0.25">
      <c r="A516" s="83" t="s">
        <v>475</v>
      </c>
      <c r="B516" s="368" t="s">
        <v>366</v>
      </c>
      <c r="C516" s="369"/>
      <c r="D516" s="369"/>
      <c r="E516" s="369"/>
      <c r="F516" s="369"/>
      <c r="G516" s="369"/>
      <c r="H516" s="453"/>
      <c r="I516" s="453"/>
      <c r="J516" s="453"/>
      <c r="K516" s="453"/>
    </row>
    <row r="517" spans="1:11" ht="20.25" customHeight="1" x14ac:dyDescent="0.25">
      <c r="A517" s="83" t="s">
        <v>476</v>
      </c>
      <c r="B517" s="369" t="s">
        <v>479</v>
      </c>
      <c r="C517" s="369"/>
      <c r="D517" s="369"/>
      <c r="E517" s="369"/>
      <c r="F517" s="369"/>
      <c r="G517" s="369"/>
      <c r="H517" s="453"/>
      <c r="I517" s="453"/>
      <c r="J517" s="453"/>
      <c r="K517" s="453"/>
    </row>
    <row r="518" spans="1:11" ht="20.25" customHeight="1" x14ac:dyDescent="0.25">
      <c r="A518" s="59"/>
      <c r="B518" s="536" t="s">
        <v>363</v>
      </c>
      <c r="C518" s="536"/>
      <c r="D518" s="536"/>
      <c r="E518" s="536"/>
      <c r="F518" s="536"/>
      <c r="G518" s="536"/>
      <c r="H518" s="537">
        <f>SUM(H514:I517)</f>
        <v>0</v>
      </c>
      <c r="I518" s="537"/>
      <c r="J518" s="537">
        <f>SUM(J514:K517)</f>
        <v>0</v>
      </c>
      <c r="K518" s="537"/>
    </row>
    <row r="519" spans="1:11" ht="20.25" customHeight="1" x14ac:dyDescent="0.25">
      <c r="A519" s="528" t="s">
        <v>367</v>
      </c>
      <c r="B519" s="529"/>
      <c r="C519" s="529"/>
      <c r="D519" s="529"/>
      <c r="E519" s="529"/>
      <c r="F519" s="529"/>
      <c r="G519" s="530"/>
      <c r="H519" s="502">
        <f>H509+H512+H518</f>
        <v>0</v>
      </c>
      <c r="I519" s="503"/>
      <c r="J519" s="502">
        <f>J509+J512+J518</f>
        <v>0</v>
      </c>
      <c r="K519" s="503"/>
    </row>
    <row r="520" spans="1:11" ht="35.25" customHeight="1" x14ac:dyDescent="0.25">
      <c r="A520" s="528" t="s">
        <v>368</v>
      </c>
      <c r="B520" s="529"/>
      <c r="C520" s="529"/>
      <c r="D520" s="529"/>
      <c r="E520" s="529"/>
      <c r="F520" s="529"/>
      <c r="G520" s="530"/>
      <c r="H520" s="511"/>
      <c r="I520" s="512"/>
      <c r="J520" s="511"/>
      <c r="K520" s="512"/>
    </row>
    <row r="521" spans="1:11" ht="20.25" customHeight="1" x14ac:dyDescent="0.25">
      <c r="A521" s="541" t="s">
        <v>369</v>
      </c>
      <c r="B521" s="542"/>
      <c r="C521" s="542"/>
      <c r="D521" s="542"/>
      <c r="E521" s="542"/>
      <c r="F521" s="542"/>
      <c r="G521" s="543"/>
      <c r="H521" s="502">
        <f>H520+H519+J519+J520</f>
        <v>0</v>
      </c>
      <c r="I521" s="506"/>
      <c r="J521" s="506"/>
      <c r="K521" s="503"/>
    </row>
    <row r="522" spans="1:11" ht="20.25" customHeight="1" x14ac:dyDescent="0.25">
      <c r="A522" t="s">
        <v>370</v>
      </c>
    </row>
    <row r="524" spans="1:11" ht="20.25" customHeight="1" x14ac:dyDescent="0.25">
      <c r="I524" s="490" t="s">
        <v>346</v>
      </c>
      <c r="J524" s="490"/>
      <c r="K524" s="490"/>
    </row>
    <row r="526" spans="1:11" ht="20.25" customHeight="1" x14ac:dyDescent="0.25">
      <c r="A526" s="471" t="s">
        <v>266</v>
      </c>
      <c r="B526" s="472"/>
      <c r="C526" s="472"/>
      <c r="D526" s="472"/>
      <c r="E526" s="472"/>
      <c r="F526" s="472"/>
      <c r="G526" s="472"/>
      <c r="H526" s="472"/>
      <c r="I526" s="472"/>
      <c r="J526" s="472"/>
      <c r="K526" s="473"/>
    </row>
    <row r="527" spans="1:11" ht="20.25" customHeight="1" x14ac:dyDescent="0.25">
      <c r="A527" s="226" t="s">
        <v>0</v>
      </c>
      <c r="B527" s="227"/>
      <c r="C527" s="227"/>
      <c r="D527" s="227"/>
      <c r="E527" s="227"/>
      <c r="F527" s="227"/>
      <c r="G527" s="227"/>
      <c r="H527" s="227"/>
      <c r="I527" s="227"/>
      <c r="J527" s="227"/>
      <c r="K527" s="228"/>
    </row>
    <row r="528" spans="1:11" ht="20.25" customHeight="1" x14ac:dyDescent="0.25">
      <c r="A528" s="33"/>
      <c r="B528" s="34"/>
      <c r="C528" s="34"/>
      <c r="D528" s="34"/>
      <c r="E528" s="34"/>
      <c r="F528" s="34"/>
      <c r="G528" s="34"/>
      <c r="H528" s="34"/>
      <c r="I528" s="34"/>
      <c r="J528" s="34"/>
      <c r="K528" s="35"/>
    </row>
    <row r="529" spans="1:11" ht="20.25" customHeight="1" x14ac:dyDescent="0.25">
      <c r="A529" s="523" t="s">
        <v>347</v>
      </c>
      <c r="B529" s="526"/>
      <c r="C529" s="526"/>
      <c r="D529" s="526"/>
      <c r="E529" s="526"/>
      <c r="F529" s="526"/>
      <c r="G529" s="526"/>
      <c r="H529" s="526"/>
      <c r="I529" s="526"/>
      <c r="J529" s="526"/>
      <c r="K529" s="527"/>
    </row>
    <row r="530" spans="1:11" ht="20.25" customHeight="1" x14ac:dyDescent="0.25">
      <c r="A530" s="33"/>
      <c r="B530" s="34"/>
      <c r="C530" s="34"/>
      <c r="D530" s="34"/>
      <c r="E530" s="34"/>
      <c r="F530" s="34"/>
      <c r="G530" s="34"/>
      <c r="H530" s="34"/>
      <c r="I530" s="34"/>
      <c r="J530" s="34"/>
      <c r="K530" s="35"/>
    </row>
    <row r="531" spans="1:11" ht="20.25" customHeight="1" x14ac:dyDescent="0.25">
      <c r="A531" s="491"/>
      <c r="B531" s="492"/>
      <c r="C531" s="492"/>
      <c r="D531" s="492"/>
      <c r="E531" s="492"/>
      <c r="F531" s="492"/>
      <c r="G531" s="492"/>
      <c r="H531" s="492"/>
      <c r="I531" s="492"/>
      <c r="J531" s="492"/>
      <c r="K531" s="493"/>
    </row>
    <row r="532" spans="1:11" ht="20.25" customHeight="1" x14ac:dyDescent="0.25">
      <c r="A532" s="103"/>
      <c r="B532" s="77"/>
      <c r="C532" s="77"/>
      <c r="D532" s="77"/>
      <c r="E532" s="77"/>
      <c r="F532" s="77"/>
      <c r="G532" s="77"/>
      <c r="H532" s="77"/>
      <c r="I532" s="77"/>
      <c r="J532" s="77"/>
      <c r="K532" s="104"/>
    </row>
    <row r="533" spans="1:11" ht="33.75" customHeight="1" x14ac:dyDescent="0.25">
      <c r="A533" s="522" t="s">
        <v>280</v>
      </c>
      <c r="B533" s="524" t="s">
        <v>177</v>
      </c>
      <c r="C533" s="524"/>
      <c r="D533" s="524"/>
      <c r="E533" s="524"/>
      <c r="F533" s="524"/>
      <c r="G533" s="525"/>
      <c r="H533" s="528" t="s">
        <v>348</v>
      </c>
      <c r="I533" s="529"/>
      <c r="J533" s="529"/>
      <c r="K533" s="530"/>
    </row>
    <row r="534" spans="1:11" ht="20.25" customHeight="1" x14ac:dyDescent="0.25">
      <c r="A534" s="523"/>
      <c r="B534" s="526"/>
      <c r="C534" s="526"/>
      <c r="D534" s="526"/>
      <c r="E534" s="526"/>
      <c r="F534" s="526"/>
      <c r="G534" s="527"/>
      <c r="H534" s="515" t="s">
        <v>282</v>
      </c>
      <c r="I534" s="515"/>
      <c r="J534" s="515" t="s">
        <v>283</v>
      </c>
      <c r="K534" s="515"/>
    </row>
    <row r="535" spans="1:11" ht="20.25" customHeight="1" x14ac:dyDescent="0.25">
      <c r="A535" s="531" t="s">
        <v>349</v>
      </c>
      <c r="B535" s="532"/>
      <c r="C535" s="532"/>
      <c r="D535" s="532"/>
      <c r="E535" s="532"/>
      <c r="F535" s="532"/>
      <c r="G535" s="532"/>
      <c r="H535" s="532"/>
      <c r="I535" s="532"/>
      <c r="J535" s="532"/>
      <c r="K535" s="533"/>
    </row>
    <row r="536" spans="1:11" ht="20.25" customHeight="1" x14ac:dyDescent="0.25">
      <c r="A536" s="86" t="s">
        <v>465</v>
      </c>
      <c r="B536" s="369" t="s">
        <v>466</v>
      </c>
      <c r="C536" s="369"/>
      <c r="D536" s="369"/>
      <c r="E536" s="369"/>
      <c r="F536" s="369"/>
      <c r="G536" s="369"/>
      <c r="H536" s="451"/>
      <c r="I536" s="451"/>
      <c r="J536" s="451"/>
      <c r="K536" s="451"/>
    </row>
    <row r="537" spans="1:11" ht="29.25" customHeight="1" x14ac:dyDescent="0.25">
      <c r="A537" s="82"/>
      <c r="B537" s="368" t="s">
        <v>467</v>
      </c>
      <c r="C537" s="369"/>
      <c r="D537" s="369"/>
      <c r="E537" s="369"/>
      <c r="F537" s="369"/>
      <c r="G537" s="369"/>
      <c r="H537" s="453"/>
      <c r="I537" s="453"/>
      <c r="J537" s="453"/>
      <c r="K537" s="453"/>
    </row>
    <row r="538" spans="1:11" ht="20.25" customHeight="1" x14ac:dyDescent="0.25">
      <c r="A538" s="82"/>
      <c r="B538" s="368" t="s">
        <v>468</v>
      </c>
      <c r="C538" s="369"/>
      <c r="D538" s="369"/>
      <c r="E538" s="369"/>
      <c r="F538" s="369"/>
      <c r="G538" s="369"/>
      <c r="H538" s="453"/>
      <c r="I538" s="453"/>
      <c r="J538" s="453"/>
      <c r="K538" s="453"/>
    </row>
    <row r="539" spans="1:11" ht="20.25" customHeight="1" x14ac:dyDescent="0.25">
      <c r="A539" s="82"/>
      <c r="B539" s="369" t="s">
        <v>469</v>
      </c>
      <c r="C539" s="369"/>
      <c r="D539" s="369"/>
      <c r="E539" s="369"/>
      <c r="F539" s="369"/>
      <c r="G539" s="369"/>
      <c r="H539" s="453"/>
      <c r="I539" s="453"/>
      <c r="J539" s="453"/>
      <c r="K539" s="453"/>
    </row>
    <row r="540" spans="1:11" ht="20.25" customHeight="1" x14ac:dyDescent="0.25">
      <c r="A540" s="82"/>
      <c r="B540" s="369" t="s">
        <v>470</v>
      </c>
      <c r="C540" s="369"/>
      <c r="D540" s="369"/>
      <c r="E540" s="369"/>
      <c r="F540" s="369"/>
      <c r="G540" s="369"/>
      <c r="H540" s="453"/>
      <c r="I540" s="453"/>
      <c r="J540" s="453"/>
      <c r="K540" s="453"/>
    </row>
    <row r="541" spans="1:11" ht="20.25" customHeight="1" x14ac:dyDescent="0.25">
      <c r="A541" s="59"/>
      <c r="B541" s="536" t="s">
        <v>358</v>
      </c>
      <c r="C541" s="536"/>
      <c r="D541" s="536"/>
      <c r="E541" s="536"/>
      <c r="F541" s="536"/>
      <c r="G541" s="536"/>
      <c r="H541" s="501">
        <f>SUM(H537:I540)</f>
        <v>0</v>
      </c>
      <c r="I541" s="501"/>
      <c r="J541" s="501">
        <f>SUM(J537:K540)</f>
        <v>0</v>
      </c>
      <c r="K541" s="501"/>
    </row>
    <row r="542" spans="1:11" ht="20.25" customHeight="1" x14ac:dyDescent="0.25">
      <c r="A542" s="538" t="s">
        <v>359</v>
      </c>
      <c r="B542" s="539"/>
      <c r="C542" s="539"/>
      <c r="D542" s="539"/>
      <c r="E542" s="539"/>
      <c r="F542" s="539"/>
      <c r="G542" s="539"/>
      <c r="H542" s="539"/>
      <c r="I542" s="539"/>
      <c r="J542" s="539"/>
      <c r="K542" s="540"/>
    </row>
    <row r="543" spans="1:11" ht="20.25" customHeight="1" x14ac:dyDescent="0.25">
      <c r="A543" s="83" t="s">
        <v>471</v>
      </c>
      <c r="B543" s="369" t="s">
        <v>472</v>
      </c>
      <c r="C543" s="369"/>
      <c r="D543" s="369"/>
      <c r="E543" s="369"/>
      <c r="F543" s="369"/>
      <c r="G543" s="369"/>
      <c r="H543" s="453"/>
      <c r="I543" s="453"/>
      <c r="J543" s="453"/>
      <c r="K543" s="453"/>
    </row>
    <row r="544" spans="1:11" ht="20.25" customHeight="1" x14ac:dyDescent="0.25">
      <c r="A544" s="59"/>
      <c r="B544" s="536" t="s">
        <v>361</v>
      </c>
      <c r="C544" s="536"/>
      <c r="D544" s="536"/>
      <c r="E544" s="536"/>
      <c r="F544" s="536"/>
      <c r="G544" s="536"/>
      <c r="H544" s="537">
        <f>H543</f>
        <v>0</v>
      </c>
      <c r="I544" s="537"/>
      <c r="J544" s="537">
        <f>J543</f>
        <v>0</v>
      </c>
      <c r="K544" s="537"/>
    </row>
    <row r="545" spans="1:11" ht="20.25" customHeight="1" x14ac:dyDescent="0.25">
      <c r="A545" s="531" t="s">
        <v>362</v>
      </c>
      <c r="B545" s="532"/>
      <c r="C545" s="532"/>
      <c r="D545" s="532"/>
      <c r="E545" s="532"/>
      <c r="F545" s="532"/>
      <c r="G545" s="532"/>
      <c r="H545" s="532"/>
      <c r="I545" s="532"/>
      <c r="J545" s="532"/>
      <c r="K545" s="533"/>
    </row>
    <row r="546" spans="1:11" ht="20.25" customHeight="1" x14ac:dyDescent="0.25">
      <c r="A546" s="83" t="s">
        <v>473</v>
      </c>
      <c r="B546" s="368" t="s">
        <v>477</v>
      </c>
      <c r="C546" s="369"/>
      <c r="D546" s="369"/>
      <c r="E546" s="369"/>
      <c r="F546" s="369"/>
      <c r="G546" s="369"/>
      <c r="H546" s="453"/>
      <c r="I546" s="453"/>
      <c r="J546" s="453"/>
      <c r="K546" s="453"/>
    </row>
    <row r="547" spans="1:11" ht="28.5" customHeight="1" x14ac:dyDescent="0.25">
      <c r="A547" s="83" t="s">
        <v>474</v>
      </c>
      <c r="B547" s="368" t="s">
        <v>478</v>
      </c>
      <c r="C547" s="369"/>
      <c r="D547" s="369"/>
      <c r="E547" s="369"/>
      <c r="F547" s="369"/>
      <c r="G547" s="369"/>
      <c r="H547" s="453"/>
      <c r="I547" s="453"/>
      <c r="J547" s="453"/>
      <c r="K547" s="453"/>
    </row>
    <row r="548" spans="1:11" ht="20.25" customHeight="1" x14ac:dyDescent="0.25">
      <c r="A548" s="83" t="s">
        <v>475</v>
      </c>
      <c r="B548" s="368" t="s">
        <v>366</v>
      </c>
      <c r="C548" s="369"/>
      <c r="D548" s="369"/>
      <c r="E548" s="369"/>
      <c r="F548" s="369"/>
      <c r="G548" s="369"/>
      <c r="H548" s="453"/>
      <c r="I548" s="453"/>
      <c r="J548" s="453"/>
      <c r="K548" s="453"/>
    </row>
    <row r="549" spans="1:11" ht="20.25" customHeight="1" x14ac:dyDescent="0.25">
      <c r="A549" s="83" t="s">
        <v>476</v>
      </c>
      <c r="B549" s="369" t="s">
        <v>479</v>
      </c>
      <c r="C549" s="369"/>
      <c r="D549" s="369"/>
      <c r="E549" s="369"/>
      <c r="F549" s="369"/>
      <c r="G549" s="369"/>
      <c r="H549" s="453"/>
      <c r="I549" s="453"/>
      <c r="J549" s="453"/>
      <c r="K549" s="453"/>
    </row>
    <row r="550" spans="1:11" ht="20.25" customHeight="1" x14ac:dyDescent="0.25">
      <c r="A550" s="59"/>
      <c r="B550" s="536" t="s">
        <v>363</v>
      </c>
      <c r="C550" s="536"/>
      <c r="D550" s="536"/>
      <c r="E550" s="536"/>
      <c r="F550" s="536"/>
      <c r="G550" s="536"/>
      <c r="H550" s="537">
        <f>SUM(H546:I549)</f>
        <v>0</v>
      </c>
      <c r="I550" s="537"/>
      <c r="J550" s="537">
        <f>SUM(J546:K549)</f>
        <v>0</v>
      </c>
      <c r="K550" s="537"/>
    </row>
    <row r="551" spans="1:11" ht="20.25" customHeight="1" x14ac:dyDescent="0.25">
      <c r="A551" s="528" t="s">
        <v>367</v>
      </c>
      <c r="B551" s="529"/>
      <c r="C551" s="529"/>
      <c r="D551" s="529"/>
      <c r="E551" s="529"/>
      <c r="F551" s="529"/>
      <c r="G551" s="530"/>
      <c r="H551" s="502">
        <f>H541+H544+H550</f>
        <v>0</v>
      </c>
      <c r="I551" s="503"/>
      <c r="J551" s="502">
        <f>J541+J544+J550</f>
        <v>0</v>
      </c>
      <c r="K551" s="503"/>
    </row>
    <row r="552" spans="1:11" ht="34.5" customHeight="1" x14ac:dyDescent="0.25">
      <c r="A552" s="528" t="s">
        <v>368</v>
      </c>
      <c r="B552" s="529"/>
      <c r="C552" s="529"/>
      <c r="D552" s="529"/>
      <c r="E552" s="529"/>
      <c r="F552" s="529"/>
      <c r="G552" s="530"/>
      <c r="H552" s="511"/>
      <c r="I552" s="512"/>
      <c r="J552" s="511"/>
      <c r="K552" s="512"/>
    </row>
    <row r="553" spans="1:11" ht="20.25" customHeight="1" x14ac:dyDescent="0.25">
      <c r="A553" s="541" t="s">
        <v>369</v>
      </c>
      <c r="B553" s="542"/>
      <c r="C553" s="542"/>
      <c r="D553" s="542"/>
      <c r="E553" s="542"/>
      <c r="F553" s="542"/>
      <c r="G553" s="543"/>
      <c r="H553" s="502">
        <f>H552+H551+J551+J552</f>
        <v>0</v>
      </c>
      <c r="I553" s="506"/>
      <c r="J553" s="506"/>
      <c r="K553" s="503"/>
    </row>
    <row r="554" spans="1:11" ht="20.25" customHeight="1" x14ac:dyDescent="0.25">
      <c r="A554" t="s">
        <v>370</v>
      </c>
    </row>
  </sheetData>
  <sheetProtection password="9C59" sheet="1" objects="1" scenarios="1" selectLockedCells="1"/>
  <mergeCells count="1268">
    <mergeCell ref="B260:G260"/>
    <mergeCell ref="B261:G261"/>
    <mergeCell ref="H261:I261"/>
    <mergeCell ref="J261:K261"/>
    <mergeCell ref="H266:K266"/>
    <mergeCell ref="B250:G250"/>
    <mergeCell ref="H250:I250"/>
    <mergeCell ref="J250:K250"/>
    <mergeCell ref="B251:G251"/>
    <mergeCell ref="H251:I251"/>
    <mergeCell ref="J251:K251"/>
    <mergeCell ref="B252:G252"/>
    <mergeCell ref="H252:I252"/>
    <mergeCell ref="J252:K252"/>
    <mergeCell ref="B253:G253"/>
    <mergeCell ref="H253:I253"/>
    <mergeCell ref="J253:K253"/>
    <mergeCell ref="B254:G254"/>
    <mergeCell ref="H254:I254"/>
    <mergeCell ref="J254:K254"/>
    <mergeCell ref="B255:G255"/>
    <mergeCell ref="H255:I255"/>
    <mergeCell ref="J255:K255"/>
    <mergeCell ref="H260:I260"/>
    <mergeCell ref="J260:K260"/>
    <mergeCell ref="B256:G256"/>
    <mergeCell ref="H256:I256"/>
    <mergeCell ref="J256:K256"/>
    <mergeCell ref="B257:K257"/>
    <mergeCell ref="B258:G258"/>
    <mergeCell ref="H258:I258"/>
    <mergeCell ref="J258:K258"/>
    <mergeCell ref="A239:K239"/>
    <mergeCell ref="A240:A246"/>
    <mergeCell ref="B240:K240"/>
    <mergeCell ref="B241:I241"/>
    <mergeCell ref="J241:K241"/>
    <mergeCell ref="B242:K242"/>
    <mergeCell ref="B243:I243"/>
    <mergeCell ref="J243:K243"/>
    <mergeCell ref="B244:K244"/>
    <mergeCell ref="B245:I245"/>
    <mergeCell ref="J245:K245"/>
    <mergeCell ref="B246:I246"/>
    <mergeCell ref="J246:K246"/>
    <mergeCell ref="A247:K247"/>
    <mergeCell ref="B248:K248"/>
    <mergeCell ref="B249:G249"/>
    <mergeCell ref="H249:I249"/>
    <mergeCell ref="J249:K249"/>
    <mergeCell ref="B229:G229"/>
    <mergeCell ref="H229:I229"/>
    <mergeCell ref="J229:K229"/>
    <mergeCell ref="B230:G230"/>
    <mergeCell ref="H230:I230"/>
    <mergeCell ref="J230:K230"/>
    <mergeCell ref="A231:K231"/>
    <mergeCell ref="A232:A238"/>
    <mergeCell ref="B232:K232"/>
    <mergeCell ref="B233:I233"/>
    <mergeCell ref="J233:K233"/>
    <mergeCell ref="B234:K234"/>
    <mergeCell ref="B235:I235"/>
    <mergeCell ref="J235:K235"/>
    <mergeCell ref="B236:K236"/>
    <mergeCell ref="B237:I237"/>
    <mergeCell ref="J237:K237"/>
    <mergeCell ref="B238:I238"/>
    <mergeCell ref="J238:K238"/>
    <mergeCell ref="B222:G222"/>
    <mergeCell ref="H222:I222"/>
    <mergeCell ref="J222:K222"/>
    <mergeCell ref="B223:K223"/>
    <mergeCell ref="B224:G224"/>
    <mergeCell ref="H224:I224"/>
    <mergeCell ref="J224:K224"/>
    <mergeCell ref="B225:G225"/>
    <mergeCell ref="H225:I225"/>
    <mergeCell ref="J225:K225"/>
    <mergeCell ref="B226:G226"/>
    <mergeCell ref="H226:I226"/>
    <mergeCell ref="J226:K226"/>
    <mergeCell ref="B227:G227"/>
    <mergeCell ref="H227:I227"/>
    <mergeCell ref="J227:K227"/>
    <mergeCell ref="B228:G228"/>
    <mergeCell ref="H228:I228"/>
    <mergeCell ref="J228:K228"/>
    <mergeCell ref="B215:G215"/>
    <mergeCell ref="H215:I215"/>
    <mergeCell ref="J215:K215"/>
    <mergeCell ref="B216:G216"/>
    <mergeCell ref="H216:I216"/>
    <mergeCell ref="J216:K216"/>
    <mergeCell ref="B217:K217"/>
    <mergeCell ref="B218:G218"/>
    <mergeCell ref="H218:I218"/>
    <mergeCell ref="J218:K218"/>
    <mergeCell ref="B219:G219"/>
    <mergeCell ref="H219:I219"/>
    <mergeCell ref="J219:K219"/>
    <mergeCell ref="B220:G220"/>
    <mergeCell ref="H220:I220"/>
    <mergeCell ref="J220:K220"/>
    <mergeCell ref="B221:G221"/>
    <mergeCell ref="H221:I221"/>
    <mergeCell ref="J221:K221"/>
    <mergeCell ref="H209:I209"/>
    <mergeCell ref="J209:K209"/>
    <mergeCell ref="B210:G210"/>
    <mergeCell ref="H210:I210"/>
    <mergeCell ref="J210:K210"/>
    <mergeCell ref="B211:G211"/>
    <mergeCell ref="H211:I211"/>
    <mergeCell ref="J211:K211"/>
    <mergeCell ref="B212:G212"/>
    <mergeCell ref="H212:I212"/>
    <mergeCell ref="J212:K212"/>
    <mergeCell ref="B213:G213"/>
    <mergeCell ref="H213:I213"/>
    <mergeCell ref="J213:K213"/>
    <mergeCell ref="B214:G214"/>
    <mergeCell ref="H214:I214"/>
    <mergeCell ref="J214:K214"/>
    <mergeCell ref="A59:E59"/>
    <mergeCell ref="F59:G59"/>
    <mergeCell ref="H59:I59"/>
    <mergeCell ref="J59:K59"/>
    <mergeCell ref="A188:K188"/>
    <mergeCell ref="A189:K189"/>
    <mergeCell ref="A191:K191"/>
    <mergeCell ref="B192:G192"/>
    <mergeCell ref="H192:I192"/>
    <mergeCell ref="J192:K192"/>
    <mergeCell ref="A193:K193"/>
    <mergeCell ref="A194:K194"/>
    <mergeCell ref="A195:A197"/>
    <mergeCell ref="B195:K195"/>
    <mergeCell ref="B196:G196"/>
    <mergeCell ref="H196:I196"/>
    <mergeCell ref="J196:K196"/>
    <mergeCell ref="B197:G197"/>
    <mergeCell ref="H197:I197"/>
    <mergeCell ref="J197:K197"/>
    <mergeCell ref="B141:G141"/>
    <mergeCell ref="J130:K130"/>
    <mergeCell ref="J131:K131"/>
    <mergeCell ref="H135:I135"/>
    <mergeCell ref="J135:K135"/>
    <mergeCell ref="H136:I136"/>
    <mergeCell ref="A101:K101"/>
    <mergeCell ref="A103:K103"/>
    <mergeCell ref="B105:G105"/>
    <mergeCell ref="H105:I105"/>
    <mergeCell ref="J105:K105"/>
    <mergeCell ref="B106:G106"/>
    <mergeCell ref="A54:E54"/>
    <mergeCell ref="F54:G54"/>
    <mergeCell ref="H54:I54"/>
    <mergeCell ref="J54:K54"/>
    <mergeCell ref="A55:E55"/>
    <mergeCell ref="F55:G55"/>
    <mergeCell ref="H55:I55"/>
    <mergeCell ref="J55:K55"/>
    <mergeCell ref="A56:E56"/>
    <mergeCell ref="F56:G56"/>
    <mergeCell ref="H56:I56"/>
    <mergeCell ref="J56:K56"/>
    <mergeCell ref="A57:E57"/>
    <mergeCell ref="F57:G57"/>
    <mergeCell ref="H57:I57"/>
    <mergeCell ref="J57:K57"/>
    <mergeCell ref="A58:E58"/>
    <mergeCell ref="F58:G58"/>
    <mergeCell ref="H58:I58"/>
    <mergeCell ref="J58:K58"/>
    <mergeCell ref="H534:I534"/>
    <mergeCell ref="J534:K534"/>
    <mergeCell ref="A535:K535"/>
    <mergeCell ref="B539:G539"/>
    <mergeCell ref="B540:G540"/>
    <mergeCell ref="B541:G541"/>
    <mergeCell ref="H541:I541"/>
    <mergeCell ref="J541:K541"/>
    <mergeCell ref="A519:G519"/>
    <mergeCell ref="H519:I519"/>
    <mergeCell ref="J519:K519"/>
    <mergeCell ref="A520:G520"/>
    <mergeCell ref="A521:G521"/>
    <mergeCell ref="H521:K521"/>
    <mergeCell ref="H520:I520"/>
    <mergeCell ref="J520:K520"/>
    <mergeCell ref="A552:G552"/>
    <mergeCell ref="H552:I552"/>
    <mergeCell ref="J552:K552"/>
    <mergeCell ref="B550:G550"/>
    <mergeCell ref="H550:I550"/>
    <mergeCell ref="J550:K550"/>
    <mergeCell ref="A551:G551"/>
    <mergeCell ref="H551:I551"/>
    <mergeCell ref="J551:K551"/>
    <mergeCell ref="H547:I547"/>
    <mergeCell ref="J547:K547"/>
    <mergeCell ref="B548:G548"/>
    <mergeCell ref="H548:I548"/>
    <mergeCell ref="J548:K548"/>
    <mergeCell ref="B549:G549"/>
    <mergeCell ref="H549:I549"/>
    <mergeCell ref="B517:G517"/>
    <mergeCell ref="H517:I517"/>
    <mergeCell ref="J517:K517"/>
    <mergeCell ref="B518:G518"/>
    <mergeCell ref="H518:I518"/>
    <mergeCell ref="J518:K518"/>
    <mergeCell ref="H514:I514"/>
    <mergeCell ref="J514:K514"/>
    <mergeCell ref="B515:G515"/>
    <mergeCell ref="H515:I515"/>
    <mergeCell ref="J515:K515"/>
    <mergeCell ref="B516:G516"/>
    <mergeCell ref="H516:I516"/>
    <mergeCell ref="J516:K516"/>
    <mergeCell ref="A510:K510"/>
    <mergeCell ref="B511:G511"/>
    <mergeCell ref="H511:I511"/>
    <mergeCell ref="J511:K511"/>
    <mergeCell ref="B512:G512"/>
    <mergeCell ref="H512:I512"/>
    <mergeCell ref="J512:K512"/>
    <mergeCell ref="A513:K513"/>
    <mergeCell ref="B514:G514"/>
    <mergeCell ref="H507:I507"/>
    <mergeCell ref="J507:K507"/>
    <mergeCell ref="B508:G508"/>
    <mergeCell ref="H508:I508"/>
    <mergeCell ref="J508:K508"/>
    <mergeCell ref="B509:G509"/>
    <mergeCell ref="H509:I509"/>
    <mergeCell ref="J509:K509"/>
    <mergeCell ref="A501:A502"/>
    <mergeCell ref="B501:G502"/>
    <mergeCell ref="H501:K501"/>
    <mergeCell ref="A503:K503"/>
    <mergeCell ref="B504:G504"/>
    <mergeCell ref="B505:G505"/>
    <mergeCell ref="B484:G484"/>
    <mergeCell ref="H484:I484"/>
    <mergeCell ref="J484:K484"/>
    <mergeCell ref="B485:G485"/>
    <mergeCell ref="B486:G486"/>
    <mergeCell ref="H486:I486"/>
    <mergeCell ref="J486:K486"/>
    <mergeCell ref="H505:I505"/>
    <mergeCell ref="J505:K505"/>
    <mergeCell ref="B506:G506"/>
    <mergeCell ref="H506:I506"/>
    <mergeCell ref="J506:K506"/>
    <mergeCell ref="B507:G507"/>
    <mergeCell ref="H504:I504"/>
    <mergeCell ref="J504:K504"/>
    <mergeCell ref="H502:I502"/>
    <mergeCell ref="J502:K502"/>
    <mergeCell ref="A499:K499"/>
    <mergeCell ref="H424:I424"/>
    <mergeCell ref="J424:K424"/>
    <mergeCell ref="H470:I470"/>
    <mergeCell ref="J470:K470"/>
    <mergeCell ref="A469:A470"/>
    <mergeCell ref="B469:G470"/>
    <mergeCell ref="H469:K469"/>
    <mergeCell ref="A467:K467"/>
    <mergeCell ref="A465:K465"/>
    <mergeCell ref="A462:K462"/>
    <mergeCell ref="A463:K463"/>
    <mergeCell ref="I460:K460"/>
    <mergeCell ref="A457:G457"/>
    <mergeCell ref="H457:K457"/>
    <mergeCell ref="H455:I455"/>
    <mergeCell ref="A481:K481"/>
    <mergeCell ref="B482:G482"/>
    <mergeCell ref="H482:I482"/>
    <mergeCell ref="J482:K482"/>
    <mergeCell ref="H477:I477"/>
    <mergeCell ref="J477:K477"/>
    <mergeCell ref="B479:G479"/>
    <mergeCell ref="H479:I479"/>
    <mergeCell ref="J479:K479"/>
    <mergeCell ref="B480:G480"/>
    <mergeCell ref="H480:I480"/>
    <mergeCell ref="J480:K480"/>
    <mergeCell ref="B475:G475"/>
    <mergeCell ref="H475:I475"/>
    <mergeCell ref="J475:K475"/>
    <mergeCell ref="B476:G476"/>
    <mergeCell ref="H476:I476"/>
    <mergeCell ref="B419:G419"/>
    <mergeCell ref="H419:I419"/>
    <mergeCell ref="J419:K419"/>
    <mergeCell ref="H416:I416"/>
    <mergeCell ref="J416:K416"/>
    <mergeCell ref="B409:G409"/>
    <mergeCell ref="H444:I444"/>
    <mergeCell ref="J444:K444"/>
    <mergeCell ref="B445:G445"/>
    <mergeCell ref="H445:I445"/>
    <mergeCell ref="J445:K445"/>
    <mergeCell ref="B447:G447"/>
    <mergeCell ref="H447:I447"/>
    <mergeCell ref="J447:K447"/>
    <mergeCell ref="B442:G442"/>
    <mergeCell ref="H442:I442"/>
    <mergeCell ref="J442:K442"/>
    <mergeCell ref="B443:G443"/>
    <mergeCell ref="H443:I443"/>
    <mergeCell ref="J443:K443"/>
    <mergeCell ref="A439:K439"/>
    <mergeCell ref="B440:G440"/>
    <mergeCell ref="H440:I440"/>
    <mergeCell ref="J440:K440"/>
    <mergeCell ref="B441:G441"/>
    <mergeCell ref="H441:I441"/>
    <mergeCell ref="J441:K441"/>
    <mergeCell ref="A435:K435"/>
    <mergeCell ref="A433:K433"/>
    <mergeCell ref="A430:K430"/>
    <mergeCell ref="A431:K431"/>
    <mergeCell ref="I428:K428"/>
    <mergeCell ref="J380:K380"/>
    <mergeCell ref="A403:K403"/>
    <mergeCell ref="A405:A406"/>
    <mergeCell ref="B405:G406"/>
    <mergeCell ref="H405:K405"/>
    <mergeCell ref="A401:K401"/>
    <mergeCell ref="A398:K398"/>
    <mergeCell ref="A399:K399"/>
    <mergeCell ref="I396:K396"/>
    <mergeCell ref="H392:I392"/>
    <mergeCell ref="J392:K392"/>
    <mergeCell ref="A392:G392"/>
    <mergeCell ref="A393:G393"/>
    <mergeCell ref="H393:K393"/>
    <mergeCell ref="A414:K414"/>
    <mergeCell ref="B415:G415"/>
    <mergeCell ref="H415:I415"/>
    <mergeCell ref="J415:K415"/>
    <mergeCell ref="B412:G412"/>
    <mergeCell ref="H412:I412"/>
    <mergeCell ref="J412:K412"/>
    <mergeCell ref="B413:G413"/>
    <mergeCell ref="H413:I413"/>
    <mergeCell ref="J413:K413"/>
    <mergeCell ref="H409:I409"/>
    <mergeCell ref="J409:K409"/>
    <mergeCell ref="B410:G410"/>
    <mergeCell ref="H410:I410"/>
    <mergeCell ref="J410:K410"/>
    <mergeCell ref="B411:G411"/>
    <mergeCell ref="H411:I411"/>
    <mergeCell ref="J411:K411"/>
    <mergeCell ref="B348:G348"/>
    <mergeCell ref="H348:I348"/>
    <mergeCell ref="J348:K348"/>
    <mergeCell ref="A350:K350"/>
    <mergeCell ref="A353:K353"/>
    <mergeCell ref="B345:G345"/>
    <mergeCell ref="H345:I345"/>
    <mergeCell ref="J345:K345"/>
    <mergeCell ref="B346:G346"/>
    <mergeCell ref="H346:I346"/>
    <mergeCell ref="J346:K346"/>
    <mergeCell ref="B341:G342"/>
    <mergeCell ref="H341:K341"/>
    <mergeCell ref="H342:I342"/>
    <mergeCell ref="J342:K342"/>
    <mergeCell ref="A343:K343"/>
    <mergeCell ref="B344:G344"/>
    <mergeCell ref="H344:I344"/>
    <mergeCell ref="J344:K344"/>
    <mergeCell ref="H347:I347"/>
    <mergeCell ref="J347:K347"/>
    <mergeCell ref="A341:A342"/>
    <mergeCell ref="B347:G347"/>
    <mergeCell ref="B309:G310"/>
    <mergeCell ref="H309:K309"/>
    <mergeCell ref="H310:I310"/>
    <mergeCell ref="J310:K310"/>
    <mergeCell ref="A311:K311"/>
    <mergeCell ref="B322:G322"/>
    <mergeCell ref="H322:I322"/>
    <mergeCell ref="J322:K322"/>
    <mergeCell ref="A318:K318"/>
    <mergeCell ref="B315:G315"/>
    <mergeCell ref="H315:I315"/>
    <mergeCell ref="J315:K315"/>
    <mergeCell ref="B316:G316"/>
    <mergeCell ref="H316:I316"/>
    <mergeCell ref="A321:K321"/>
    <mergeCell ref="B319:G319"/>
    <mergeCell ref="H319:I319"/>
    <mergeCell ref="J319:K319"/>
    <mergeCell ref="B320:G320"/>
    <mergeCell ref="H320:I320"/>
    <mergeCell ref="J320:K320"/>
    <mergeCell ref="B317:G317"/>
    <mergeCell ref="H317:I317"/>
    <mergeCell ref="J317:K317"/>
    <mergeCell ref="A309:A310"/>
    <mergeCell ref="H106:I106"/>
    <mergeCell ref="J106:K106"/>
    <mergeCell ref="A95:E95"/>
    <mergeCell ref="F95:G95"/>
    <mergeCell ref="I268:K268"/>
    <mergeCell ref="A286:K286"/>
    <mergeCell ref="B292:G292"/>
    <mergeCell ref="H292:I292"/>
    <mergeCell ref="J292:K292"/>
    <mergeCell ref="A295:G295"/>
    <mergeCell ref="B180:G180"/>
    <mergeCell ref="H180:I180"/>
    <mergeCell ref="J180:K180"/>
    <mergeCell ref="B263:G263"/>
    <mergeCell ref="H263:I263"/>
    <mergeCell ref="J263:K263"/>
    <mergeCell ref="H140:I140"/>
    <mergeCell ref="H141:I141"/>
    <mergeCell ref="J140:K140"/>
    <mergeCell ref="J141:K141"/>
    <mergeCell ref="H121:I121"/>
    <mergeCell ref="J121:K121"/>
    <mergeCell ref="B131:G131"/>
    <mergeCell ref="B135:G135"/>
    <mergeCell ref="B136:G136"/>
    <mergeCell ref="B140:G140"/>
    <mergeCell ref="B288:G288"/>
    <mergeCell ref="H288:I288"/>
    <mergeCell ref="J288:K288"/>
    <mergeCell ref="A289:K289"/>
    <mergeCell ref="B290:G290"/>
    <mergeCell ref="H290:I290"/>
    <mergeCell ref="A52:E52"/>
    <mergeCell ref="F52:G52"/>
    <mergeCell ref="H52:I52"/>
    <mergeCell ref="J52:K52"/>
    <mergeCell ref="A53:E53"/>
    <mergeCell ref="F53:G53"/>
    <mergeCell ref="H53:I53"/>
    <mergeCell ref="J53:K53"/>
    <mergeCell ref="A50:E50"/>
    <mergeCell ref="F50:G50"/>
    <mergeCell ref="B107:G107"/>
    <mergeCell ref="B108:G108"/>
    <mergeCell ref="B109:G109"/>
    <mergeCell ref="H107:I107"/>
    <mergeCell ref="J107:K107"/>
    <mergeCell ref="H108:I108"/>
    <mergeCell ref="H109:I109"/>
    <mergeCell ref="J109:K109"/>
    <mergeCell ref="F70:G70"/>
    <mergeCell ref="H70:I70"/>
    <mergeCell ref="J70:K70"/>
    <mergeCell ref="F71:G71"/>
    <mergeCell ref="H71:I71"/>
    <mergeCell ref="J71:K71"/>
    <mergeCell ref="F68:G68"/>
    <mergeCell ref="H68:I68"/>
    <mergeCell ref="J68:K68"/>
    <mergeCell ref="F69:G69"/>
    <mergeCell ref="H69:I69"/>
    <mergeCell ref="J69:K69"/>
    <mergeCell ref="A70:E70"/>
    <mergeCell ref="A71:E71"/>
    <mergeCell ref="F39:G39"/>
    <mergeCell ref="H39:I39"/>
    <mergeCell ref="J39:K39"/>
    <mergeCell ref="F35:G35"/>
    <mergeCell ref="H35:I35"/>
    <mergeCell ref="J35:K35"/>
    <mergeCell ref="F36:G36"/>
    <mergeCell ref="H36:I36"/>
    <mergeCell ref="J36:K36"/>
    <mergeCell ref="F37:G37"/>
    <mergeCell ref="H37:I37"/>
    <mergeCell ref="J37:K37"/>
    <mergeCell ref="F65:G65"/>
    <mergeCell ref="H65:I65"/>
    <mergeCell ref="J65:K65"/>
    <mergeCell ref="F42:G42"/>
    <mergeCell ref="H42:I42"/>
    <mergeCell ref="J42:K42"/>
    <mergeCell ref="F43:G43"/>
    <mergeCell ref="H43:I43"/>
    <mergeCell ref="J43:K43"/>
    <mergeCell ref="F64:G64"/>
    <mergeCell ref="H64:I64"/>
    <mergeCell ref="J64:K64"/>
    <mergeCell ref="H50:I50"/>
    <mergeCell ref="J50:K50"/>
    <mergeCell ref="F47:G47"/>
    <mergeCell ref="H47:I47"/>
    <mergeCell ref="J47:K47"/>
    <mergeCell ref="J28:K28"/>
    <mergeCell ref="A26:E26"/>
    <mergeCell ref="F26:G26"/>
    <mergeCell ref="H26:I26"/>
    <mergeCell ref="J26:K26"/>
    <mergeCell ref="A27:E27"/>
    <mergeCell ref="A38:E38"/>
    <mergeCell ref="F34:G34"/>
    <mergeCell ref="H34:I34"/>
    <mergeCell ref="J34:K34"/>
    <mergeCell ref="A35:E35"/>
    <mergeCell ref="A36:E36"/>
    <mergeCell ref="A37:E37"/>
    <mergeCell ref="F32:G32"/>
    <mergeCell ref="H32:I32"/>
    <mergeCell ref="J32:K32"/>
    <mergeCell ref="F33:G33"/>
    <mergeCell ref="H33:I33"/>
    <mergeCell ref="J33:K33"/>
    <mergeCell ref="A34:E34"/>
    <mergeCell ref="A32:E32"/>
    <mergeCell ref="A33:E33"/>
    <mergeCell ref="H38:I38"/>
    <mergeCell ref="J38:K38"/>
    <mergeCell ref="A533:A534"/>
    <mergeCell ref="B533:G534"/>
    <mergeCell ref="H533:K533"/>
    <mergeCell ref="A531:K531"/>
    <mergeCell ref="A529:K529"/>
    <mergeCell ref="A526:K526"/>
    <mergeCell ref="A527:K527"/>
    <mergeCell ref="I524:K524"/>
    <mergeCell ref="F29:G29"/>
    <mergeCell ref="H29:I29"/>
    <mergeCell ref="J29:K29"/>
    <mergeCell ref="F30:G30"/>
    <mergeCell ref="H30:I30"/>
    <mergeCell ref="J30:K30"/>
    <mergeCell ref="F31:G31"/>
    <mergeCell ref="H31:I31"/>
    <mergeCell ref="J31:K31"/>
    <mergeCell ref="A29:E29"/>
    <mergeCell ref="A30:E30"/>
    <mergeCell ref="A31:E31"/>
    <mergeCell ref="A39:E39"/>
    <mergeCell ref="A40:E40"/>
    <mergeCell ref="A41:E41"/>
    <mergeCell ref="A42:E42"/>
    <mergeCell ref="A43:E43"/>
    <mergeCell ref="F40:G40"/>
    <mergeCell ref="H40:I40"/>
    <mergeCell ref="J40:K40"/>
    <mergeCell ref="F41:G41"/>
    <mergeCell ref="H41:I41"/>
    <mergeCell ref="J41:K41"/>
    <mergeCell ref="F38:G38"/>
    <mergeCell ref="H553:K553"/>
    <mergeCell ref="B547:G547"/>
    <mergeCell ref="H540:I540"/>
    <mergeCell ref="J540:K540"/>
    <mergeCell ref="A542:K542"/>
    <mergeCell ref="B543:G543"/>
    <mergeCell ref="H543:I543"/>
    <mergeCell ref="J543:K543"/>
    <mergeCell ref="B538:G538"/>
    <mergeCell ref="H538:I538"/>
    <mergeCell ref="J538:K538"/>
    <mergeCell ref="H539:I539"/>
    <mergeCell ref="J539:K539"/>
    <mergeCell ref="B536:G536"/>
    <mergeCell ref="H536:I536"/>
    <mergeCell ref="J536:K536"/>
    <mergeCell ref="B537:G537"/>
    <mergeCell ref="H537:I537"/>
    <mergeCell ref="J537:K537"/>
    <mergeCell ref="B544:G544"/>
    <mergeCell ref="H544:I544"/>
    <mergeCell ref="J544:K544"/>
    <mergeCell ref="A545:K545"/>
    <mergeCell ref="B546:G546"/>
    <mergeCell ref="H546:I546"/>
    <mergeCell ref="J546:K546"/>
    <mergeCell ref="A553:G553"/>
    <mergeCell ref="J549:K549"/>
    <mergeCell ref="A495:K495"/>
    <mergeCell ref="A497:K497"/>
    <mergeCell ref="A494:K494"/>
    <mergeCell ref="I492:K492"/>
    <mergeCell ref="A489:G489"/>
    <mergeCell ref="H489:K489"/>
    <mergeCell ref="H487:I487"/>
    <mergeCell ref="J487:K487"/>
    <mergeCell ref="H488:I488"/>
    <mergeCell ref="J488:K488"/>
    <mergeCell ref="A487:G487"/>
    <mergeCell ref="A488:G488"/>
    <mergeCell ref="A478:K478"/>
    <mergeCell ref="H485:I485"/>
    <mergeCell ref="J485:K485"/>
    <mergeCell ref="B477:G477"/>
    <mergeCell ref="A471:K471"/>
    <mergeCell ref="B472:G472"/>
    <mergeCell ref="H472:I472"/>
    <mergeCell ref="J472:K472"/>
    <mergeCell ref="B473:G473"/>
    <mergeCell ref="H473:I473"/>
    <mergeCell ref="J473:K473"/>
    <mergeCell ref="B474:G474"/>
    <mergeCell ref="H474:I474"/>
    <mergeCell ref="J474:K474"/>
    <mergeCell ref="B483:G483"/>
    <mergeCell ref="H483:I483"/>
    <mergeCell ref="J483:K483"/>
    <mergeCell ref="J476:K476"/>
    <mergeCell ref="H456:I456"/>
    <mergeCell ref="J456:K456"/>
    <mergeCell ref="B453:G453"/>
    <mergeCell ref="H453:I453"/>
    <mergeCell ref="J453:K453"/>
    <mergeCell ref="B454:G454"/>
    <mergeCell ref="H454:I454"/>
    <mergeCell ref="J454:K454"/>
    <mergeCell ref="A446:K446"/>
    <mergeCell ref="H451:I451"/>
    <mergeCell ref="J451:K451"/>
    <mergeCell ref="B444:G444"/>
    <mergeCell ref="H437:K437"/>
    <mergeCell ref="A437:A438"/>
    <mergeCell ref="B437:G438"/>
    <mergeCell ref="H438:I438"/>
    <mergeCell ref="J438:K438"/>
    <mergeCell ref="B451:G451"/>
    <mergeCell ref="B452:G452"/>
    <mergeCell ref="H452:I452"/>
    <mergeCell ref="J452:K452"/>
    <mergeCell ref="A455:G455"/>
    <mergeCell ref="A456:G456"/>
    <mergeCell ref="B448:G448"/>
    <mergeCell ref="H448:I448"/>
    <mergeCell ref="J448:K448"/>
    <mergeCell ref="A449:K449"/>
    <mergeCell ref="B450:G450"/>
    <mergeCell ref="H450:I450"/>
    <mergeCell ref="J450:K450"/>
    <mergeCell ref="J455:K455"/>
    <mergeCell ref="A424:G424"/>
    <mergeCell ref="A425:G425"/>
    <mergeCell ref="H425:K425"/>
    <mergeCell ref="B422:G422"/>
    <mergeCell ref="H422:I422"/>
    <mergeCell ref="J422:K422"/>
    <mergeCell ref="H423:I423"/>
    <mergeCell ref="J423:K423"/>
    <mergeCell ref="B420:G420"/>
    <mergeCell ref="H420:I420"/>
    <mergeCell ref="J420:K420"/>
    <mergeCell ref="B421:G421"/>
    <mergeCell ref="H421:I421"/>
    <mergeCell ref="J421:K421"/>
    <mergeCell ref="B390:G390"/>
    <mergeCell ref="H390:I390"/>
    <mergeCell ref="J390:K390"/>
    <mergeCell ref="H391:I391"/>
    <mergeCell ref="J391:K391"/>
    <mergeCell ref="A391:G391"/>
    <mergeCell ref="H406:I406"/>
    <mergeCell ref="J406:K406"/>
    <mergeCell ref="A407:K407"/>
    <mergeCell ref="B408:G408"/>
    <mergeCell ref="H408:I408"/>
    <mergeCell ref="J408:K408"/>
    <mergeCell ref="B416:G416"/>
    <mergeCell ref="A423:G423"/>
    <mergeCell ref="A417:K417"/>
    <mergeCell ref="B418:G418"/>
    <mergeCell ref="H418:I418"/>
    <mergeCell ref="J418:K418"/>
    <mergeCell ref="B388:G388"/>
    <mergeCell ref="H388:I388"/>
    <mergeCell ref="J388:K388"/>
    <mergeCell ref="B389:G389"/>
    <mergeCell ref="H389:I389"/>
    <mergeCell ref="J389:K389"/>
    <mergeCell ref="B386:G386"/>
    <mergeCell ref="H386:I386"/>
    <mergeCell ref="J386:K386"/>
    <mergeCell ref="B387:G387"/>
    <mergeCell ref="H387:I387"/>
    <mergeCell ref="J387:K387"/>
    <mergeCell ref="B384:G384"/>
    <mergeCell ref="H384:I384"/>
    <mergeCell ref="J384:K384"/>
    <mergeCell ref="A385:K385"/>
    <mergeCell ref="A375:K375"/>
    <mergeCell ref="B378:G378"/>
    <mergeCell ref="H378:I378"/>
    <mergeCell ref="J378:K378"/>
    <mergeCell ref="B381:G381"/>
    <mergeCell ref="H381:I381"/>
    <mergeCell ref="J381:K381"/>
    <mergeCell ref="A382:K382"/>
    <mergeCell ref="B383:G383"/>
    <mergeCell ref="H383:I383"/>
    <mergeCell ref="J383:K383"/>
    <mergeCell ref="B379:G379"/>
    <mergeCell ref="H379:I379"/>
    <mergeCell ref="J379:K379"/>
    <mergeCell ref="B380:G380"/>
    <mergeCell ref="H380:I380"/>
    <mergeCell ref="A373:A374"/>
    <mergeCell ref="A367:K367"/>
    <mergeCell ref="A369:K369"/>
    <mergeCell ref="A371:K371"/>
    <mergeCell ref="H360:I360"/>
    <mergeCell ref="J360:K360"/>
    <mergeCell ref="B357:G357"/>
    <mergeCell ref="H357:I357"/>
    <mergeCell ref="J357:K357"/>
    <mergeCell ref="H359:I359"/>
    <mergeCell ref="J359:K359"/>
    <mergeCell ref="B358:G358"/>
    <mergeCell ref="H358:I358"/>
    <mergeCell ref="J358:K358"/>
    <mergeCell ref="B377:G377"/>
    <mergeCell ref="H377:I377"/>
    <mergeCell ref="J377:K377"/>
    <mergeCell ref="B373:G374"/>
    <mergeCell ref="H373:K373"/>
    <mergeCell ref="H374:I374"/>
    <mergeCell ref="J374:K374"/>
    <mergeCell ref="B376:G376"/>
    <mergeCell ref="H376:I376"/>
    <mergeCell ref="J376:K376"/>
    <mergeCell ref="A359:G359"/>
    <mergeCell ref="A360:G360"/>
    <mergeCell ref="A361:G361"/>
    <mergeCell ref="H361:K361"/>
    <mergeCell ref="I364:K364"/>
    <mergeCell ref="A366:K366"/>
    <mergeCell ref="B355:G355"/>
    <mergeCell ref="H355:I355"/>
    <mergeCell ref="J355:K355"/>
    <mergeCell ref="B356:G356"/>
    <mergeCell ref="H356:I356"/>
    <mergeCell ref="J356:K356"/>
    <mergeCell ref="B354:G354"/>
    <mergeCell ref="H354:I354"/>
    <mergeCell ref="J354:K354"/>
    <mergeCell ref="B351:G351"/>
    <mergeCell ref="H351:I351"/>
    <mergeCell ref="J351:K351"/>
    <mergeCell ref="B352:G352"/>
    <mergeCell ref="H352:I352"/>
    <mergeCell ref="J352:K352"/>
    <mergeCell ref="B349:G349"/>
    <mergeCell ref="H349:I349"/>
    <mergeCell ref="J349:K349"/>
    <mergeCell ref="A337:K337"/>
    <mergeCell ref="B326:G326"/>
    <mergeCell ref="H326:I326"/>
    <mergeCell ref="J326:K326"/>
    <mergeCell ref="H328:I328"/>
    <mergeCell ref="J328:K328"/>
    <mergeCell ref="A327:G327"/>
    <mergeCell ref="H327:I327"/>
    <mergeCell ref="J327:K327"/>
    <mergeCell ref="B323:G323"/>
    <mergeCell ref="H323:I323"/>
    <mergeCell ref="J323:K323"/>
    <mergeCell ref="B325:G325"/>
    <mergeCell ref="H325:I325"/>
    <mergeCell ref="J325:K325"/>
    <mergeCell ref="B324:G324"/>
    <mergeCell ref="H324:I324"/>
    <mergeCell ref="J324:K324"/>
    <mergeCell ref="A328:G328"/>
    <mergeCell ref="A329:G329"/>
    <mergeCell ref="H329:K329"/>
    <mergeCell ref="I332:K332"/>
    <mergeCell ref="A334:K334"/>
    <mergeCell ref="A335:K335"/>
    <mergeCell ref="A339:K339"/>
    <mergeCell ref="J316:K316"/>
    <mergeCell ref="A305:K305"/>
    <mergeCell ref="H313:I313"/>
    <mergeCell ref="J313:K313"/>
    <mergeCell ref="A307:K307"/>
    <mergeCell ref="I300:K300"/>
    <mergeCell ref="A302:K302"/>
    <mergeCell ref="A303:K303"/>
    <mergeCell ref="H296:I296"/>
    <mergeCell ref="J296:K296"/>
    <mergeCell ref="A297:G297"/>
    <mergeCell ref="A296:G296"/>
    <mergeCell ref="H297:K297"/>
    <mergeCell ref="J295:K295"/>
    <mergeCell ref="B291:G291"/>
    <mergeCell ref="H291:I291"/>
    <mergeCell ref="J291:K291"/>
    <mergeCell ref="B293:G293"/>
    <mergeCell ref="H293:I293"/>
    <mergeCell ref="J293:K293"/>
    <mergeCell ref="B294:G294"/>
    <mergeCell ref="H294:I294"/>
    <mergeCell ref="J294:K294"/>
    <mergeCell ref="H295:I295"/>
    <mergeCell ref="B312:G312"/>
    <mergeCell ref="H312:I312"/>
    <mergeCell ref="J312:K312"/>
    <mergeCell ref="B313:G313"/>
    <mergeCell ref="B314:G314"/>
    <mergeCell ref="H314:I314"/>
    <mergeCell ref="J314:K314"/>
    <mergeCell ref="J290:K290"/>
    <mergeCell ref="B287:G287"/>
    <mergeCell ref="H287:I287"/>
    <mergeCell ref="J287:K287"/>
    <mergeCell ref="B284:G284"/>
    <mergeCell ref="H284:I284"/>
    <mergeCell ref="J284:K284"/>
    <mergeCell ref="B285:G285"/>
    <mergeCell ref="H285:I285"/>
    <mergeCell ref="J285:K285"/>
    <mergeCell ref="B282:G282"/>
    <mergeCell ref="H282:I282"/>
    <mergeCell ref="J282:K282"/>
    <mergeCell ref="B283:G283"/>
    <mergeCell ref="H283:I283"/>
    <mergeCell ref="J283:K283"/>
    <mergeCell ref="A279:K279"/>
    <mergeCell ref="B280:G280"/>
    <mergeCell ref="H280:I280"/>
    <mergeCell ref="J280:K280"/>
    <mergeCell ref="B281:G281"/>
    <mergeCell ref="H281:I281"/>
    <mergeCell ref="J281:K281"/>
    <mergeCell ref="A270:K270"/>
    <mergeCell ref="A271:K271"/>
    <mergeCell ref="A273:K273"/>
    <mergeCell ref="A275:K275"/>
    <mergeCell ref="A277:A278"/>
    <mergeCell ref="B277:G278"/>
    <mergeCell ref="H277:K277"/>
    <mergeCell ref="H278:I278"/>
    <mergeCell ref="J278:K278"/>
    <mergeCell ref="B265:G265"/>
    <mergeCell ref="H265:I265"/>
    <mergeCell ref="J265:K265"/>
    <mergeCell ref="B266:G266"/>
    <mergeCell ref="B262:G262"/>
    <mergeCell ref="H262:I262"/>
    <mergeCell ref="J262:K262"/>
    <mergeCell ref="B264:G264"/>
    <mergeCell ref="H264:I264"/>
    <mergeCell ref="J264:K264"/>
    <mergeCell ref="B259:G259"/>
    <mergeCell ref="H259:I259"/>
    <mergeCell ref="J259:K259"/>
    <mergeCell ref="B183:G183"/>
    <mergeCell ref="H183:I183"/>
    <mergeCell ref="J183:K183"/>
    <mergeCell ref="B184:G184"/>
    <mergeCell ref="H184:K184"/>
    <mergeCell ref="B181:G181"/>
    <mergeCell ref="H181:I181"/>
    <mergeCell ref="J181:K181"/>
    <mergeCell ref="B182:G182"/>
    <mergeCell ref="H182:I182"/>
    <mergeCell ref="J182:K182"/>
    <mergeCell ref="B179:G179"/>
    <mergeCell ref="H179:I179"/>
    <mergeCell ref="J179:K179"/>
    <mergeCell ref="H202:I202"/>
    <mergeCell ref="J202:K202"/>
    <mergeCell ref="B203:G203"/>
    <mergeCell ref="H203:I203"/>
    <mergeCell ref="J203:K203"/>
    <mergeCell ref="A204:K204"/>
    <mergeCell ref="A205:K205"/>
    <mergeCell ref="B206:K206"/>
    <mergeCell ref="B207:G207"/>
    <mergeCell ref="H207:I207"/>
    <mergeCell ref="J207:K207"/>
    <mergeCell ref="B208:G208"/>
    <mergeCell ref="H208:I208"/>
    <mergeCell ref="J208:K208"/>
    <mergeCell ref="B209:G209"/>
    <mergeCell ref="B177:G177"/>
    <mergeCell ref="H177:I177"/>
    <mergeCell ref="J177:K177"/>
    <mergeCell ref="B178:G178"/>
    <mergeCell ref="H178:I178"/>
    <mergeCell ref="J178:K178"/>
    <mergeCell ref="B198:K198"/>
    <mergeCell ref="B199:G199"/>
    <mergeCell ref="H199:I199"/>
    <mergeCell ref="J199:K199"/>
    <mergeCell ref="B200:G200"/>
    <mergeCell ref="H200:I200"/>
    <mergeCell ref="J200:K200"/>
    <mergeCell ref="B201:G201"/>
    <mergeCell ref="H201:I201"/>
    <mergeCell ref="J201:K201"/>
    <mergeCell ref="B202:G202"/>
    <mergeCell ref="B175:G175"/>
    <mergeCell ref="H175:I175"/>
    <mergeCell ref="J175:K175"/>
    <mergeCell ref="B176:G176"/>
    <mergeCell ref="H176:I176"/>
    <mergeCell ref="J176:K176"/>
    <mergeCell ref="B173:G173"/>
    <mergeCell ref="H173:I173"/>
    <mergeCell ref="J173:K173"/>
    <mergeCell ref="B174:G174"/>
    <mergeCell ref="H174:I174"/>
    <mergeCell ref="J174:K174"/>
    <mergeCell ref="B171:G171"/>
    <mergeCell ref="H171:I171"/>
    <mergeCell ref="J171:K171"/>
    <mergeCell ref="B172:G172"/>
    <mergeCell ref="H172:I172"/>
    <mergeCell ref="J172:K172"/>
    <mergeCell ref="A167:G167"/>
    <mergeCell ref="H167:K167"/>
    <mergeCell ref="A168:K168"/>
    <mergeCell ref="A169:K169"/>
    <mergeCell ref="B170:G170"/>
    <mergeCell ref="H170:I170"/>
    <mergeCell ref="J170:K170"/>
    <mergeCell ref="B165:G165"/>
    <mergeCell ref="H165:I165"/>
    <mergeCell ref="J165:K165"/>
    <mergeCell ref="B166:G166"/>
    <mergeCell ref="H166:I166"/>
    <mergeCell ref="J166:K166"/>
    <mergeCell ref="B162:G162"/>
    <mergeCell ref="H162:I162"/>
    <mergeCell ref="J162:K162"/>
    <mergeCell ref="B164:G164"/>
    <mergeCell ref="H164:I164"/>
    <mergeCell ref="J164:K164"/>
    <mergeCell ref="B163:G163"/>
    <mergeCell ref="B160:G160"/>
    <mergeCell ref="H160:I160"/>
    <mergeCell ref="J160:K160"/>
    <mergeCell ref="B161:G161"/>
    <mergeCell ref="H161:I161"/>
    <mergeCell ref="J161:K161"/>
    <mergeCell ref="B158:G158"/>
    <mergeCell ref="H158:I158"/>
    <mergeCell ref="J158:K158"/>
    <mergeCell ref="B159:G159"/>
    <mergeCell ref="H159:I159"/>
    <mergeCell ref="J159:K159"/>
    <mergeCell ref="B156:G156"/>
    <mergeCell ref="H156:I156"/>
    <mergeCell ref="J156:K156"/>
    <mergeCell ref="B157:G157"/>
    <mergeCell ref="H157:I157"/>
    <mergeCell ref="J157:K157"/>
    <mergeCell ref="I147:K147"/>
    <mergeCell ref="A149:K149"/>
    <mergeCell ref="A150:K150"/>
    <mergeCell ref="A152:K152"/>
    <mergeCell ref="A154:K154"/>
    <mergeCell ref="B155:G155"/>
    <mergeCell ref="H155:I155"/>
    <mergeCell ref="J155:K155"/>
    <mergeCell ref="B143:G143"/>
    <mergeCell ref="H143:I143"/>
    <mergeCell ref="J143:K143"/>
    <mergeCell ref="A144:G144"/>
    <mergeCell ref="H144:K144"/>
    <mergeCell ref="B145:G145"/>
    <mergeCell ref="B142:G142"/>
    <mergeCell ref="H142:I142"/>
    <mergeCell ref="J142:K142"/>
    <mergeCell ref="B138:G138"/>
    <mergeCell ref="H138:I138"/>
    <mergeCell ref="J138:K138"/>
    <mergeCell ref="B139:G139"/>
    <mergeCell ref="H139:I139"/>
    <mergeCell ref="J139:K139"/>
    <mergeCell ref="B134:G134"/>
    <mergeCell ref="H134:I134"/>
    <mergeCell ref="J134:K134"/>
    <mergeCell ref="B137:G137"/>
    <mergeCell ref="H137:I137"/>
    <mergeCell ref="J137:K137"/>
    <mergeCell ref="J136:K136"/>
    <mergeCell ref="B132:G132"/>
    <mergeCell ref="H132:I132"/>
    <mergeCell ref="J132:K132"/>
    <mergeCell ref="B133:G133"/>
    <mergeCell ref="H133:I133"/>
    <mergeCell ref="J133:K133"/>
    <mergeCell ref="B129:G129"/>
    <mergeCell ref="H129:I129"/>
    <mergeCell ref="J129:K129"/>
    <mergeCell ref="B130:G130"/>
    <mergeCell ref="B127:G127"/>
    <mergeCell ref="H127:I127"/>
    <mergeCell ref="J127:K127"/>
    <mergeCell ref="B128:G128"/>
    <mergeCell ref="H128:I128"/>
    <mergeCell ref="J128:K128"/>
    <mergeCell ref="B125:G125"/>
    <mergeCell ref="H125:I125"/>
    <mergeCell ref="J125:K125"/>
    <mergeCell ref="B126:G126"/>
    <mergeCell ref="H126:I126"/>
    <mergeCell ref="J126:K126"/>
    <mergeCell ref="B123:G123"/>
    <mergeCell ref="H123:I123"/>
    <mergeCell ref="J123:K123"/>
    <mergeCell ref="B124:G124"/>
    <mergeCell ref="H124:I124"/>
    <mergeCell ref="J124:K124"/>
    <mergeCell ref="B120:G120"/>
    <mergeCell ref="H120:I120"/>
    <mergeCell ref="J120:K120"/>
    <mergeCell ref="B122:G122"/>
    <mergeCell ref="H122:I122"/>
    <mergeCell ref="J122:K122"/>
    <mergeCell ref="B121:G121"/>
    <mergeCell ref="B118:G118"/>
    <mergeCell ref="H118:I118"/>
    <mergeCell ref="J118:K118"/>
    <mergeCell ref="B119:G119"/>
    <mergeCell ref="H119:I119"/>
    <mergeCell ref="J119:K119"/>
    <mergeCell ref="B116:G116"/>
    <mergeCell ref="H116:I116"/>
    <mergeCell ref="J116:K116"/>
    <mergeCell ref="B117:G117"/>
    <mergeCell ref="H117:I117"/>
    <mergeCell ref="J117:K117"/>
    <mergeCell ref="B114:G114"/>
    <mergeCell ref="H114:I114"/>
    <mergeCell ref="J114:K114"/>
    <mergeCell ref="B115:G115"/>
    <mergeCell ref="H115:I115"/>
    <mergeCell ref="J115:K115"/>
    <mergeCell ref="B112:G112"/>
    <mergeCell ref="H112:I112"/>
    <mergeCell ref="J112:K112"/>
    <mergeCell ref="B113:G113"/>
    <mergeCell ref="H113:I113"/>
    <mergeCell ref="J113:K113"/>
    <mergeCell ref="B110:G110"/>
    <mergeCell ref="H110:I110"/>
    <mergeCell ref="J110:K110"/>
    <mergeCell ref="B111:G111"/>
    <mergeCell ref="H111:I111"/>
    <mergeCell ref="J111:K111"/>
    <mergeCell ref="H95:K95"/>
    <mergeCell ref="I97:K97"/>
    <mergeCell ref="A99:K99"/>
    <mergeCell ref="A100:K100"/>
    <mergeCell ref="A93:E93"/>
    <mergeCell ref="F93:G93"/>
    <mergeCell ref="A94:E94"/>
    <mergeCell ref="F94:G94"/>
    <mergeCell ref="H93:K93"/>
    <mergeCell ref="A91:E91"/>
    <mergeCell ref="F91:G91"/>
    <mergeCell ref="H91:I91"/>
    <mergeCell ref="J91:K91"/>
    <mergeCell ref="A92:E92"/>
    <mergeCell ref="F92:G92"/>
    <mergeCell ref="H92:I92"/>
    <mergeCell ref="J92:K92"/>
    <mergeCell ref="H94:K94"/>
    <mergeCell ref="A89:E89"/>
    <mergeCell ref="F89:G89"/>
    <mergeCell ref="H89:I89"/>
    <mergeCell ref="J89:K89"/>
    <mergeCell ref="A90:E90"/>
    <mergeCell ref="F90:G90"/>
    <mergeCell ref="H90:I90"/>
    <mergeCell ref="J90:K90"/>
    <mergeCell ref="A87:E87"/>
    <mergeCell ref="F87:G87"/>
    <mergeCell ref="H87:I87"/>
    <mergeCell ref="J87:K87"/>
    <mergeCell ref="A88:E88"/>
    <mergeCell ref="F88:G88"/>
    <mergeCell ref="H88:I88"/>
    <mergeCell ref="J88:K88"/>
    <mergeCell ref="A84:E84"/>
    <mergeCell ref="F84:G84"/>
    <mergeCell ref="H84:I84"/>
    <mergeCell ref="J84:K84"/>
    <mergeCell ref="A85:K85"/>
    <mergeCell ref="A86:E86"/>
    <mergeCell ref="F86:G86"/>
    <mergeCell ref="H86:I86"/>
    <mergeCell ref="J86:K86"/>
    <mergeCell ref="A82:E82"/>
    <mergeCell ref="F82:G82"/>
    <mergeCell ref="H82:I82"/>
    <mergeCell ref="J82:K82"/>
    <mergeCell ref="A83:E83"/>
    <mergeCell ref="F83:G83"/>
    <mergeCell ref="H83:I83"/>
    <mergeCell ref="J83:K83"/>
    <mergeCell ref="A80:E80"/>
    <mergeCell ref="F80:G80"/>
    <mergeCell ref="H80:I80"/>
    <mergeCell ref="J80:K80"/>
    <mergeCell ref="A81:E81"/>
    <mergeCell ref="F81:G81"/>
    <mergeCell ref="H81:I81"/>
    <mergeCell ref="J81:K81"/>
    <mergeCell ref="A78:E78"/>
    <mergeCell ref="F78:G78"/>
    <mergeCell ref="H78:I78"/>
    <mergeCell ref="J78:K78"/>
    <mergeCell ref="A79:E79"/>
    <mergeCell ref="F79:G79"/>
    <mergeCell ref="H79:I79"/>
    <mergeCell ref="J79:K79"/>
    <mergeCell ref="A76:E76"/>
    <mergeCell ref="F76:K76"/>
    <mergeCell ref="A77:E77"/>
    <mergeCell ref="F77:G77"/>
    <mergeCell ref="H77:I77"/>
    <mergeCell ref="J77:K77"/>
    <mergeCell ref="A74:E74"/>
    <mergeCell ref="F74:G74"/>
    <mergeCell ref="H74:I74"/>
    <mergeCell ref="J74:K74"/>
    <mergeCell ref="A75:E75"/>
    <mergeCell ref="F75:G75"/>
    <mergeCell ref="H75:I75"/>
    <mergeCell ref="J75:K75"/>
    <mergeCell ref="A72:E72"/>
    <mergeCell ref="F72:G72"/>
    <mergeCell ref="H72:I72"/>
    <mergeCell ref="J72:K72"/>
    <mergeCell ref="A73:E73"/>
    <mergeCell ref="F73:G73"/>
    <mergeCell ref="H73:I73"/>
    <mergeCell ref="J73:K73"/>
    <mergeCell ref="A68:E68"/>
    <mergeCell ref="A69:E69"/>
    <mergeCell ref="A62:E62"/>
    <mergeCell ref="F62:G62"/>
    <mergeCell ref="H62:I62"/>
    <mergeCell ref="J62:K62"/>
    <mergeCell ref="A63:E63"/>
    <mergeCell ref="F63:G63"/>
    <mergeCell ref="H63:I63"/>
    <mergeCell ref="J63:K63"/>
    <mergeCell ref="A60:E60"/>
    <mergeCell ref="F60:G60"/>
    <mergeCell ref="H60:I60"/>
    <mergeCell ref="J60:K60"/>
    <mergeCell ref="A61:E61"/>
    <mergeCell ref="F61:G61"/>
    <mergeCell ref="H61:I61"/>
    <mergeCell ref="J61:K61"/>
    <mergeCell ref="A65:E65"/>
    <mergeCell ref="A66:E66"/>
    <mergeCell ref="A67:E67"/>
    <mergeCell ref="A64:E64"/>
    <mergeCell ref="F66:G66"/>
    <mergeCell ref="H66:I66"/>
    <mergeCell ref="J66:K66"/>
    <mergeCell ref="F67:G67"/>
    <mergeCell ref="H67:I67"/>
    <mergeCell ref="J67:K67"/>
    <mergeCell ref="J18:K18"/>
    <mergeCell ref="A51:E51"/>
    <mergeCell ref="F51:G51"/>
    <mergeCell ref="H51:I51"/>
    <mergeCell ref="J51:K51"/>
    <mergeCell ref="A48:E48"/>
    <mergeCell ref="F48:G48"/>
    <mergeCell ref="H48:I48"/>
    <mergeCell ref="J48:K48"/>
    <mergeCell ref="A49:E49"/>
    <mergeCell ref="F49:G49"/>
    <mergeCell ref="H49:I49"/>
    <mergeCell ref="J49:K49"/>
    <mergeCell ref="A44:E44"/>
    <mergeCell ref="F44:K44"/>
    <mergeCell ref="A45:E45"/>
    <mergeCell ref="F45:K45"/>
    <mergeCell ref="A46:E46"/>
    <mergeCell ref="F46:G46"/>
    <mergeCell ref="H46:I46"/>
    <mergeCell ref="J46:K46"/>
    <mergeCell ref="A47:E47"/>
    <mergeCell ref="A22:E22"/>
    <mergeCell ref="A23:E23"/>
    <mergeCell ref="A24:E24"/>
    <mergeCell ref="F22:G22"/>
    <mergeCell ref="F23:G23"/>
    <mergeCell ref="F24:G24"/>
    <mergeCell ref="H22:I22"/>
    <mergeCell ref="A28:E28"/>
    <mergeCell ref="F28:G28"/>
    <mergeCell ref="H28:I28"/>
    <mergeCell ref="J13:K13"/>
    <mergeCell ref="A12:E12"/>
    <mergeCell ref="F12:G12"/>
    <mergeCell ref="F27:G27"/>
    <mergeCell ref="H27:I27"/>
    <mergeCell ref="J27:K27"/>
    <mergeCell ref="A21:E21"/>
    <mergeCell ref="F21:G21"/>
    <mergeCell ref="H21:I21"/>
    <mergeCell ref="J21:K21"/>
    <mergeCell ref="A25:E25"/>
    <mergeCell ref="F25:G25"/>
    <mergeCell ref="H25:I25"/>
    <mergeCell ref="J25:K25"/>
    <mergeCell ref="H23:I23"/>
    <mergeCell ref="H24:I24"/>
    <mergeCell ref="A19:E19"/>
    <mergeCell ref="F19:G19"/>
    <mergeCell ref="H19:I19"/>
    <mergeCell ref="J19:K19"/>
    <mergeCell ref="A20:E20"/>
    <mergeCell ref="F20:G20"/>
    <mergeCell ref="H20:I20"/>
    <mergeCell ref="J20:K20"/>
    <mergeCell ref="H12:I12"/>
    <mergeCell ref="J12:K12"/>
    <mergeCell ref="A18:E18"/>
    <mergeCell ref="J22:K22"/>
    <mergeCell ref="J23:K23"/>
    <mergeCell ref="J24:K24"/>
    <mergeCell ref="F18:G18"/>
    <mergeCell ref="H18:I18"/>
    <mergeCell ref="G8:I8"/>
    <mergeCell ref="J8:K8"/>
    <mergeCell ref="J108:K108"/>
    <mergeCell ref="J163:K163"/>
    <mergeCell ref="A2:K2"/>
    <mergeCell ref="A5:K5"/>
    <mergeCell ref="A6:K6"/>
    <mergeCell ref="A8:C8"/>
    <mergeCell ref="A10:K10"/>
    <mergeCell ref="A16:E16"/>
    <mergeCell ref="F16:G16"/>
    <mergeCell ref="H16:I16"/>
    <mergeCell ref="J16:K16"/>
    <mergeCell ref="A17:E17"/>
    <mergeCell ref="F17:G17"/>
    <mergeCell ref="H17:I17"/>
    <mergeCell ref="J17:K17"/>
    <mergeCell ref="A14:E14"/>
    <mergeCell ref="F14:G14"/>
    <mergeCell ref="H14:I14"/>
    <mergeCell ref="J14:K14"/>
    <mergeCell ref="A15:E15"/>
    <mergeCell ref="F15:G15"/>
    <mergeCell ref="H15:I15"/>
    <mergeCell ref="J15:K15"/>
    <mergeCell ref="A11:E11"/>
    <mergeCell ref="F11:G11"/>
    <mergeCell ref="H11:I11"/>
    <mergeCell ref="J11:K11"/>
    <mergeCell ref="A13:E13"/>
    <mergeCell ref="F13:G13"/>
    <mergeCell ref="H13:I13"/>
  </mergeCells>
  <conditionalFormatting sqref="F76:K76">
    <cfRule type="containsText" dxfId="4" priority="5" operator="containsText" text="Nu este corect valoarea depaseste 5%">
      <formula>NOT(ISERROR(SEARCH("Nu este corect valoarea depaseste 5%",F76)))</formula>
    </cfRule>
    <cfRule type="cellIs" dxfId="3" priority="6" operator="equal">
      <formula>"""Nu este corect valoarea depaseste 5%"""</formula>
    </cfRule>
  </conditionalFormatting>
  <conditionalFormatting sqref="F45:K45">
    <cfRule type="containsText" dxfId="2" priority="4" operator="containsText" text="Valoarea capitolului 3 depaseste pragul admis">
      <formula>NOT(ISERROR(SEARCH("Valoarea capitolului 3 depaseste pragul admis",F45)))</formula>
    </cfRule>
  </conditionalFormatting>
  <conditionalFormatting sqref="H95">
    <cfRule type="containsText" dxfId="1" priority="2" operator="containsText" text="&quot;Suma de avans mai mica de 50% din ajutorul public&quot;">
      <formula>NOT(ISERROR(SEARCH("""Suma de avans mai mica de 50% din ajutorul public""",H95)))</formula>
    </cfRule>
  </conditionalFormatting>
  <conditionalFormatting sqref="H95:K95">
    <cfRule type="containsText" dxfId="0" priority="1" operator="containsText" text="Suma de avans mai mare de 50% din ajutorul public">
      <formula>NOT(ISERROR(SEARCH("Suma de avans mai mare de 50% din ajutorul public",H95)))</formula>
    </cfRule>
  </conditionalFormatting>
  <pageMargins left="0.7" right="0.7" top="0.75" bottom="0.75" header="0.3" footer="0.3"/>
  <pageSetup paperSize="9" scale="74" fitToHeight="0" orientation="portrait" r:id="rId1"/>
  <rowBreaks count="15" manualBreakCount="15">
    <brk id="47" max="10" man="1"/>
    <brk id="95" max="10" man="1"/>
    <brk id="136" max="10" man="1"/>
    <brk id="144" max="16383" man="1"/>
    <brk id="184" max="16383" man="1"/>
    <brk id="234" max="10" man="1"/>
    <brk id="266" max="16383" man="1"/>
    <brk id="298" max="16383" man="1"/>
    <brk id="330" max="16383" man="1"/>
    <brk id="362" max="16383" man="1"/>
    <brk id="394" max="16383" man="1"/>
    <brk id="426" max="16383" man="1"/>
    <brk id="458" max="16383" man="1"/>
    <brk id="490" max="16383" man="1"/>
    <brk id="5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Cerere finantare</vt:lpstr>
      <vt:lpstr>CALCUL SO</vt:lpstr>
      <vt:lpstr>HG28</vt:lpstr>
      <vt:lpstr>HG907</vt:lpstr>
      <vt:lpstr>'CALCUL SO'!Print_Area</vt:lpstr>
      <vt:lpstr>'Cerere finantare'!Print_Area</vt:lpstr>
      <vt:lpstr>'HG28'!Print_Area</vt:lpstr>
      <vt:lpstr>'HG907'!Print_Area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 Bu</dc:creator>
  <cp:lastModifiedBy>user</cp:lastModifiedBy>
  <cp:lastPrinted>2017-08-07T09:58:39Z</cp:lastPrinted>
  <dcterms:created xsi:type="dcterms:W3CDTF">2017-06-12T08:36:00Z</dcterms:created>
  <dcterms:modified xsi:type="dcterms:W3CDTF">2017-08-07T10:01:00Z</dcterms:modified>
</cp:coreProperties>
</file>