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User\Desktop\x v6 22.01.2018 - m2\M2\"/>
    </mc:Choice>
  </mc:AlternateContent>
  <workbookProtection workbookPassword="9C59" lockStructure="1"/>
  <bookViews>
    <workbookView xWindow="0" yWindow="0" windowWidth="11655" windowHeight="6630"/>
  </bookViews>
  <sheets>
    <sheet name="Cerere finantare" sheetId="1" r:id="rId1"/>
    <sheet name="CALCUL SO" sheetId="4" r:id="rId2"/>
    <sheet name="HG28" sheetId="2" r:id="rId3"/>
    <sheet name="HG907" sheetId="3" r:id="rId4"/>
  </sheets>
  <definedNames>
    <definedName name="_xlnm.Print_Area" localSheetId="1">'CALCUL SO'!$A$1:$K$426</definedName>
    <definedName name="_xlnm.Print_Area" localSheetId="0">'Cerere finantare'!$A$1:$K$502</definedName>
    <definedName name="_xlnm.Print_Area" localSheetId="2">'HG28'!$A$1:$K$546</definedName>
    <definedName name="_xlnm.Print_Area" localSheetId="3">'HG907'!$A$1:$K$554</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6" i="3" l="1"/>
  <c r="J262" i="3"/>
  <c r="H262" i="3"/>
  <c r="J256" i="3"/>
  <c r="J263" i="3"/>
  <c r="H256" i="3"/>
  <c r="J246" i="3"/>
  <c r="J238" i="3"/>
  <c r="J229" i="3"/>
  <c r="H229" i="3"/>
  <c r="J222" i="3"/>
  <c r="H222" i="3"/>
  <c r="J216" i="3"/>
  <c r="H216" i="3"/>
  <c r="J202" i="3"/>
  <c r="H202" i="3"/>
  <c r="J197" i="3"/>
  <c r="J203" i="3"/>
  <c r="H197" i="3"/>
  <c r="F46" i="3"/>
  <c r="J59" i="3"/>
  <c r="J58" i="3"/>
  <c r="J57" i="3"/>
  <c r="J56" i="3"/>
  <c r="J55" i="3"/>
  <c r="H54" i="3"/>
  <c r="F54" i="3"/>
  <c r="J54" i="3"/>
  <c r="H47" i="3"/>
  <c r="J47" i="3"/>
  <c r="F47" i="3"/>
  <c r="H234" i="2"/>
  <c r="J230" i="2"/>
  <c r="J231" i="2"/>
  <c r="H230" i="2"/>
  <c r="J224" i="2"/>
  <c r="H224" i="2"/>
  <c r="J214" i="2"/>
  <c r="J206" i="2"/>
  <c r="J197" i="2"/>
  <c r="H197" i="2"/>
  <c r="J190" i="2"/>
  <c r="J198" i="2"/>
  <c r="H190" i="2"/>
  <c r="H198" i="2"/>
  <c r="H232" i="2"/>
  <c r="J184" i="2"/>
  <c r="H184" i="2"/>
  <c r="J165" i="2"/>
  <c r="J171" i="2"/>
  <c r="J170" i="2"/>
  <c r="H170" i="2"/>
  <c r="H165" i="2"/>
  <c r="H171" i="2"/>
  <c r="H35" i="2"/>
  <c r="F35" i="2"/>
  <c r="J36" i="2"/>
  <c r="J37" i="2"/>
  <c r="J38" i="2"/>
  <c r="J39" i="2"/>
  <c r="J40" i="2"/>
  <c r="H28" i="2"/>
  <c r="F28" i="2"/>
  <c r="H55" i="4"/>
  <c r="J63" i="4"/>
  <c r="J64" i="4"/>
  <c r="J65" i="4"/>
  <c r="J66" i="4"/>
  <c r="J67" i="4"/>
  <c r="J68" i="4"/>
  <c r="J69" i="4"/>
  <c r="J70" i="4"/>
  <c r="J71" i="4"/>
  <c r="J72" i="4"/>
  <c r="J73" i="4"/>
  <c r="J74" i="4"/>
  <c r="J75" i="4"/>
  <c r="J76" i="4"/>
  <c r="J77" i="4"/>
  <c r="J78" i="4"/>
  <c r="J79" i="4"/>
  <c r="J80" i="4"/>
  <c r="J81" i="4"/>
  <c r="J82" i="4"/>
  <c r="J83" i="4"/>
  <c r="J84" i="4"/>
  <c r="J85" i="4"/>
  <c r="J62" i="4"/>
  <c r="F63" i="4"/>
  <c r="F64" i="4"/>
  <c r="F65" i="4"/>
  <c r="F66" i="4"/>
  <c r="F67" i="4"/>
  <c r="F68" i="4"/>
  <c r="F69" i="4"/>
  <c r="F70" i="4"/>
  <c r="F71" i="4"/>
  <c r="F72" i="4"/>
  <c r="F73" i="4"/>
  <c r="F74" i="4"/>
  <c r="F75" i="4"/>
  <c r="F76" i="4"/>
  <c r="F77" i="4"/>
  <c r="F78" i="4"/>
  <c r="F79" i="4"/>
  <c r="F80" i="4"/>
  <c r="F81" i="4"/>
  <c r="F82" i="4"/>
  <c r="F83" i="4"/>
  <c r="F84" i="4"/>
  <c r="F85" i="4"/>
  <c r="F62" i="4"/>
  <c r="J49" i="4"/>
  <c r="J55" i="4"/>
  <c r="F49" i="4"/>
  <c r="F55" i="4"/>
  <c r="E55" i="4"/>
  <c r="F5" i="4"/>
  <c r="J5" i="4"/>
  <c r="F6" i="4"/>
  <c r="J6" i="4"/>
  <c r="F7" i="4"/>
  <c r="J7" i="4"/>
  <c r="F8" i="4"/>
  <c r="J8" i="4"/>
  <c r="F9" i="4"/>
  <c r="J9" i="4"/>
  <c r="F10" i="4"/>
  <c r="J10" i="4"/>
  <c r="F11" i="4"/>
  <c r="J11" i="4"/>
  <c r="F12" i="4"/>
  <c r="J12" i="4"/>
  <c r="F13" i="4"/>
  <c r="J13" i="4"/>
  <c r="F14" i="4"/>
  <c r="J14" i="4"/>
  <c r="F15" i="4"/>
  <c r="J15" i="4"/>
  <c r="F16" i="4"/>
  <c r="J16" i="4"/>
  <c r="F17" i="4"/>
  <c r="J17" i="4"/>
  <c r="F18" i="4"/>
  <c r="J18" i="4"/>
  <c r="F19" i="4"/>
  <c r="J19" i="4"/>
  <c r="F20" i="4"/>
  <c r="J20" i="4"/>
  <c r="F21" i="4"/>
  <c r="J21" i="4"/>
  <c r="F22" i="4"/>
  <c r="J22" i="4"/>
  <c r="F23" i="4"/>
  <c r="J23" i="4"/>
  <c r="F24" i="4"/>
  <c r="J24" i="4"/>
  <c r="F25" i="4"/>
  <c r="J25" i="4"/>
  <c r="F26" i="4"/>
  <c r="J26" i="4"/>
  <c r="F27" i="4"/>
  <c r="J27" i="4"/>
  <c r="F28" i="4"/>
  <c r="J28" i="4"/>
  <c r="F29" i="4"/>
  <c r="J29" i="4"/>
  <c r="F30" i="4"/>
  <c r="J30" i="4"/>
  <c r="F31" i="4"/>
  <c r="J31" i="4"/>
  <c r="F32" i="4"/>
  <c r="J32" i="4"/>
  <c r="F33" i="4"/>
  <c r="J33" i="4"/>
  <c r="F34" i="4"/>
  <c r="J34" i="4"/>
  <c r="F35" i="4"/>
  <c r="J35" i="4"/>
  <c r="F36" i="4"/>
  <c r="J36" i="4"/>
  <c r="F37" i="4"/>
  <c r="J37" i="4"/>
  <c r="F38" i="4"/>
  <c r="J38" i="4"/>
  <c r="F39" i="4"/>
  <c r="J39" i="4"/>
  <c r="F40" i="4"/>
  <c r="J40" i="4"/>
  <c r="F41" i="4"/>
  <c r="J41" i="4"/>
  <c r="F42" i="4"/>
  <c r="J42" i="4"/>
  <c r="F43" i="4"/>
  <c r="J43" i="4"/>
  <c r="F44" i="4"/>
  <c r="J44" i="4"/>
  <c r="F45" i="4"/>
  <c r="J45" i="4"/>
  <c r="F46" i="4"/>
  <c r="J46" i="4"/>
  <c r="F47" i="4"/>
  <c r="J47" i="4"/>
  <c r="F48" i="4"/>
  <c r="J48" i="4"/>
  <c r="J4" i="4"/>
  <c r="F4" i="4"/>
  <c r="M423" i="1"/>
  <c r="M424" i="1"/>
  <c r="M425" i="1"/>
  <c r="M418" i="1"/>
  <c r="G356" i="1"/>
  <c r="A356" i="1"/>
  <c r="F86" i="4"/>
  <c r="F87" i="4"/>
  <c r="J264" i="3"/>
  <c r="H46" i="3"/>
  <c r="H203" i="3"/>
  <c r="J230" i="3"/>
  <c r="H230" i="3"/>
  <c r="H264" i="3"/>
  <c r="H263" i="3"/>
  <c r="J232" i="2"/>
  <c r="H231" i="2"/>
  <c r="J35" i="2"/>
  <c r="J86" i="4"/>
  <c r="J134" i="3"/>
  <c r="H134" i="3"/>
  <c r="J129" i="3"/>
  <c r="J122" i="3"/>
  <c r="H122" i="3"/>
  <c r="F95" i="3"/>
  <c r="H95" i="3"/>
  <c r="F70" i="2"/>
  <c r="J87" i="4"/>
  <c r="J550" i="3"/>
  <c r="H550" i="3"/>
  <c r="J544" i="3"/>
  <c r="H544" i="3"/>
  <c r="J541" i="3"/>
  <c r="H541" i="3"/>
  <c r="H551" i="3"/>
  <c r="H519" i="3"/>
  <c r="J518" i="3"/>
  <c r="H518" i="3"/>
  <c r="J512" i="3"/>
  <c r="H512" i="3"/>
  <c r="J509" i="3"/>
  <c r="H509" i="3"/>
  <c r="J486" i="3"/>
  <c r="H486" i="3"/>
  <c r="J480" i="3"/>
  <c r="H480" i="3"/>
  <c r="J477" i="3"/>
  <c r="J487" i="3"/>
  <c r="H477" i="3"/>
  <c r="J454" i="3"/>
  <c r="H454" i="3"/>
  <c r="J448" i="3"/>
  <c r="J455" i="3"/>
  <c r="H448" i="3"/>
  <c r="H455" i="3"/>
  <c r="H457" i="3"/>
  <c r="J445" i="3"/>
  <c r="H445" i="3"/>
  <c r="J422" i="3"/>
  <c r="H422" i="3"/>
  <c r="J416" i="3"/>
  <c r="H416" i="3"/>
  <c r="J413" i="3"/>
  <c r="J423" i="3"/>
  <c r="H413" i="3"/>
  <c r="J390" i="3"/>
  <c r="H390" i="3"/>
  <c r="J384" i="3"/>
  <c r="J391" i="3"/>
  <c r="H384" i="3"/>
  <c r="H391" i="3"/>
  <c r="H393" i="3"/>
  <c r="J381" i="3"/>
  <c r="H381" i="3"/>
  <c r="J358" i="3"/>
  <c r="H358" i="3"/>
  <c r="J352" i="3"/>
  <c r="H352" i="3"/>
  <c r="J349" i="3"/>
  <c r="J359" i="3"/>
  <c r="H349" i="3"/>
  <c r="H359" i="3"/>
  <c r="H361" i="3"/>
  <c r="J326" i="3"/>
  <c r="H326" i="3"/>
  <c r="J320" i="3"/>
  <c r="H320" i="3"/>
  <c r="H327" i="3"/>
  <c r="J317" i="3"/>
  <c r="H317" i="3"/>
  <c r="J294" i="3"/>
  <c r="H294" i="3"/>
  <c r="J288" i="3"/>
  <c r="H288" i="3"/>
  <c r="J285" i="3"/>
  <c r="J295" i="3"/>
  <c r="H285" i="3"/>
  <c r="H295" i="3"/>
  <c r="H297" i="3"/>
  <c r="J174" i="3"/>
  <c r="H174" i="3"/>
  <c r="J165" i="3"/>
  <c r="H165" i="3"/>
  <c r="H167" i="3"/>
  <c r="J138" i="3"/>
  <c r="J137" i="3"/>
  <c r="H138" i="3"/>
  <c r="H137" i="3"/>
  <c r="J106" i="3"/>
  <c r="H106" i="3"/>
  <c r="H64" i="3"/>
  <c r="F64" i="3"/>
  <c r="J65" i="3"/>
  <c r="J66" i="3"/>
  <c r="J67" i="3"/>
  <c r="J68" i="3"/>
  <c r="J69" i="3"/>
  <c r="J70" i="3"/>
  <c r="J71" i="3"/>
  <c r="H40" i="3"/>
  <c r="H39" i="3"/>
  <c r="F40" i="3"/>
  <c r="F39" i="3"/>
  <c r="H36" i="3"/>
  <c r="F36" i="3"/>
  <c r="H28" i="3"/>
  <c r="F28" i="3"/>
  <c r="F21" i="3"/>
  <c r="J35" i="3"/>
  <c r="J37" i="3"/>
  <c r="J38" i="3"/>
  <c r="J41" i="3"/>
  <c r="J42" i="3"/>
  <c r="J43" i="3"/>
  <c r="J29" i="3"/>
  <c r="J30" i="3"/>
  <c r="J31" i="3"/>
  <c r="J32" i="3"/>
  <c r="J33" i="3"/>
  <c r="J34" i="3"/>
  <c r="H21" i="3"/>
  <c r="H14" i="3"/>
  <c r="J171" i="3"/>
  <c r="J182" i="3"/>
  <c r="H171" i="3"/>
  <c r="H182" i="3"/>
  <c r="H184" i="3"/>
  <c r="J110" i="3"/>
  <c r="H110" i="3"/>
  <c r="J91" i="3"/>
  <c r="J90" i="3"/>
  <c r="J89" i="3"/>
  <c r="H88" i="3"/>
  <c r="H92" i="3"/>
  <c r="F88" i="3"/>
  <c r="F92" i="3"/>
  <c r="F93" i="3"/>
  <c r="J87" i="3"/>
  <c r="J79" i="3"/>
  <c r="J77" i="3"/>
  <c r="J74" i="3"/>
  <c r="J73" i="3"/>
  <c r="H72" i="3"/>
  <c r="F72" i="3"/>
  <c r="J63" i="3"/>
  <c r="J62" i="3"/>
  <c r="H61" i="3"/>
  <c r="F61" i="3"/>
  <c r="J53" i="3"/>
  <c r="J52" i="3"/>
  <c r="J51" i="3"/>
  <c r="J50" i="3"/>
  <c r="J49" i="3"/>
  <c r="J48" i="3"/>
  <c r="J19" i="3"/>
  <c r="J540" i="2"/>
  <c r="H540" i="2"/>
  <c r="J535" i="2"/>
  <c r="H535" i="2"/>
  <c r="J532" i="2"/>
  <c r="H532" i="2"/>
  <c r="H541" i="2"/>
  <c r="J506" i="2"/>
  <c r="H506" i="2"/>
  <c r="J501" i="2"/>
  <c r="H501" i="2"/>
  <c r="H507" i="2"/>
  <c r="J498" i="2"/>
  <c r="J507" i="2"/>
  <c r="H498" i="2"/>
  <c r="J471" i="2"/>
  <c r="H471" i="2"/>
  <c r="J466" i="2"/>
  <c r="H466" i="2"/>
  <c r="J463" i="2"/>
  <c r="H463" i="2"/>
  <c r="H472" i="2"/>
  <c r="J437" i="2"/>
  <c r="H437" i="2"/>
  <c r="J432" i="2"/>
  <c r="H432" i="2"/>
  <c r="H438" i="2"/>
  <c r="J429" i="2"/>
  <c r="J438" i="2"/>
  <c r="H429" i="2"/>
  <c r="J402" i="2"/>
  <c r="H402" i="2"/>
  <c r="J397" i="2"/>
  <c r="H397" i="2"/>
  <c r="J394" i="2"/>
  <c r="H394" i="2"/>
  <c r="H403" i="2"/>
  <c r="J368" i="2"/>
  <c r="H368" i="2"/>
  <c r="J363" i="2"/>
  <c r="H363" i="2"/>
  <c r="H369" i="2"/>
  <c r="J360" i="2"/>
  <c r="J369" i="2"/>
  <c r="H360" i="2"/>
  <c r="J333" i="2"/>
  <c r="H333" i="2"/>
  <c r="J328" i="2"/>
  <c r="H328" i="2"/>
  <c r="J325" i="2"/>
  <c r="H325" i="2"/>
  <c r="H334" i="2"/>
  <c r="J299" i="2"/>
  <c r="H299" i="2"/>
  <c r="J294" i="2"/>
  <c r="H294" i="2"/>
  <c r="H300" i="2"/>
  <c r="J291" i="2"/>
  <c r="J300" i="2"/>
  <c r="H291" i="2"/>
  <c r="J264" i="2"/>
  <c r="H264" i="2"/>
  <c r="J259" i="2"/>
  <c r="H259" i="2"/>
  <c r="J256" i="2"/>
  <c r="H256" i="2"/>
  <c r="H265" i="2"/>
  <c r="J142" i="2"/>
  <c r="H142" i="2"/>
  <c r="J139" i="2"/>
  <c r="H139" i="2"/>
  <c r="J133" i="2"/>
  <c r="H133" i="2"/>
  <c r="J108" i="2"/>
  <c r="H108" i="2"/>
  <c r="J105" i="2"/>
  <c r="J94" i="2"/>
  <c r="J93" i="2"/>
  <c r="H94" i="2"/>
  <c r="H93" i="2"/>
  <c r="J82" i="2"/>
  <c r="H82" i="2"/>
  <c r="H70" i="2"/>
  <c r="H63" i="2"/>
  <c r="H67" i="2"/>
  <c r="F63" i="2"/>
  <c r="F67" i="2"/>
  <c r="F68" i="2"/>
  <c r="J64" i="2"/>
  <c r="J65" i="2"/>
  <c r="J66" i="2"/>
  <c r="J62" i="2"/>
  <c r="F25" i="2"/>
  <c r="H42" i="2"/>
  <c r="H41" i="2"/>
  <c r="F27" i="2"/>
  <c r="D448" i="1"/>
  <c r="M414" i="1"/>
  <c r="M415" i="1"/>
  <c r="M416" i="1"/>
  <c r="M417" i="1"/>
  <c r="M419" i="1"/>
  <c r="M420" i="1"/>
  <c r="M421" i="1"/>
  <c r="M422" i="1"/>
  <c r="M426" i="1"/>
  <c r="M427" i="1"/>
  <c r="M428" i="1"/>
  <c r="M429" i="1"/>
  <c r="M430" i="1"/>
  <c r="M431" i="1"/>
  <c r="M411" i="1"/>
  <c r="M412" i="1"/>
  <c r="M413" i="1"/>
  <c r="M410" i="1"/>
  <c r="H423" i="3"/>
  <c r="H425" i="3"/>
  <c r="H487" i="3"/>
  <c r="H489" i="3"/>
  <c r="J551" i="3"/>
  <c r="H553" i="3"/>
  <c r="J327" i="3"/>
  <c r="H329" i="3"/>
  <c r="J519" i="3"/>
  <c r="H135" i="2"/>
  <c r="H150" i="2"/>
  <c r="H440" i="2"/>
  <c r="H543" i="2"/>
  <c r="J150" i="2"/>
  <c r="J265" i="2"/>
  <c r="H267" i="2"/>
  <c r="J334" i="2"/>
  <c r="H336" i="2"/>
  <c r="J403" i="2"/>
  <c r="H405" i="2"/>
  <c r="J472" i="2"/>
  <c r="H474" i="2"/>
  <c r="J541" i="2"/>
  <c r="H521" i="3"/>
  <c r="F60" i="3"/>
  <c r="J142" i="3"/>
  <c r="H142" i="3"/>
  <c r="H60" i="3"/>
  <c r="H20" i="3"/>
  <c r="J39" i="3"/>
  <c r="J40" i="3"/>
  <c r="F20" i="3"/>
  <c r="J46" i="3"/>
  <c r="J64" i="3"/>
  <c r="J36" i="3"/>
  <c r="J61" i="3"/>
  <c r="J92" i="3"/>
  <c r="J72" i="3"/>
  <c r="J17" i="3"/>
  <c r="J18" i="3"/>
  <c r="J88" i="3"/>
  <c r="H509" i="2"/>
  <c r="H371" i="2"/>
  <c r="H302" i="2"/>
  <c r="J111" i="2"/>
  <c r="J67" i="2"/>
  <c r="J63" i="2"/>
  <c r="K432" i="1"/>
  <c r="A349" i="1"/>
  <c r="A345" i="1"/>
  <c r="H75" i="3"/>
  <c r="H78" i="3"/>
  <c r="H80" i="3"/>
  <c r="H152" i="2"/>
  <c r="H144" i="3"/>
  <c r="J60" i="3"/>
  <c r="F44" i="3"/>
  <c r="J16" i="3"/>
  <c r="J54" i="2"/>
  <c r="J52" i="2"/>
  <c r="J49" i="2"/>
  <c r="J48" i="2"/>
  <c r="H47" i="2"/>
  <c r="F47" i="2"/>
  <c r="J46" i="2"/>
  <c r="J45" i="2"/>
  <c r="J44" i="2"/>
  <c r="J43" i="2"/>
  <c r="F42" i="2"/>
  <c r="J34" i="2"/>
  <c r="J33" i="2"/>
  <c r="J32" i="2"/>
  <c r="J31" i="2"/>
  <c r="J30" i="2"/>
  <c r="J29" i="2"/>
  <c r="H27" i="2"/>
  <c r="J27" i="2"/>
  <c r="J24" i="2"/>
  <c r="J23" i="2"/>
  <c r="J22" i="2"/>
  <c r="J21" i="2"/>
  <c r="J20" i="2"/>
  <c r="J19" i="2"/>
  <c r="H18" i="2"/>
  <c r="F18" i="2"/>
  <c r="J17" i="2"/>
  <c r="J16" i="2"/>
  <c r="J15" i="2"/>
  <c r="J14" i="2"/>
  <c r="H13" i="2"/>
  <c r="F13" i="2"/>
  <c r="J28" i="2"/>
  <c r="J15" i="3"/>
  <c r="J14" i="3"/>
  <c r="F14" i="3"/>
  <c r="H50" i="2"/>
  <c r="H53" i="2"/>
  <c r="H55" i="2"/>
  <c r="J18" i="2"/>
  <c r="J42" i="2"/>
  <c r="F41" i="2"/>
  <c r="J41" i="2"/>
  <c r="J47" i="2"/>
  <c r="J13" i="2"/>
  <c r="F50" i="2"/>
  <c r="F51" i="2"/>
  <c r="F53" i="2"/>
  <c r="J50" i="2"/>
  <c r="F55" i="2"/>
  <c r="J53" i="2"/>
  <c r="F26" i="2"/>
  <c r="H105" i="2"/>
  <c r="H111" i="2"/>
  <c r="H113" i="2"/>
  <c r="J23" i="3"/>
  <c r="J24" i="3"/>
  <c r="J28" i="3"/>
  <c r="J22" i="3"/>
  <c r="J25" i="3"/>
  <c r="J27" i="3"/>
  <c r="J26" i="3"/>
  <c r="J21" i="3"/>
  <c r="J55" i="2"/>
  <c r="H58" i="2"/>
  <c r="J20" i="3"/>
  <c r="F75" i="3"/>
  <c r="F58" i="2"/>
  <c r="H59" i="2"/>
  <c r="F59" i="2"/>
  <c r="F78" i="3"/>
  <c r="J75" i="3"/>
  <c r="F76" i="3"/>
  <c r="F57" i="2"/>
  <c r="H57" i="2"/>
  <c r="F80" i="3"/>
  <c r="J78" i="3"/>
  <c r="F45" i="3"/>
  <c r="J80" i="3"/>
  <c r="H83" i="3"/>
  <c r="F83" i="3"/>
  <c r="H84" i="3"/>
  <c r="F84" i="3"/>
  <c r="F82" i="3"/>
  <c r="H82" i="3"/>
</calcChain>
</file>

<file path=xl/sharedStrings.xml><?xml version="1.0" encoding="utf-8"?>
<sst xmlns="http://schemas.openxmlformats.org/spreadsheetml/2006/main" count="1646" uniqueCount="805">
  <si>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</si>
  <si>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</si>
  <si>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</si>
  <si>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</si>
  <si>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</si>
  <si>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</si>
  <si>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</si>
  <si>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</si>
  <si>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</si>
  <si>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</si>
  <si>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</si>
  <si>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</si>
  <si>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</si>
  <si>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</si>
  <si>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</si>
  <si>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</si>
  <si>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</si>
  <si>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</si>
  <si>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</si>
  <si>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</si>
  <si>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</si>
  <si>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</si>
  <si>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</si>
  <si>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</si>
  <si>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</si>
  <si>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</si>
  <si>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</si>
  <si>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</si>
  <si>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</si>
  <si>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</si>
  <si>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</si>
  <si>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</si>
  <si>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</si>
  <si>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</si>
  <si>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</si>
  <si>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</si>
  <si>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</si>
  <si>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</si>
  <si>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</si>
  <si>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</si>
  <si>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</si>
  <si>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</si>
  <si>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</si>
  <si>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</si>
  <si>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</si>
  <si>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</si>
  <si>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</si>
  <si>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</si>
  <si>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</si>
  <si>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</si>
  <si>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</si>
  <si>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</si>
  <si>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</si>
  <si>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</si>
  <si>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B2.1 Date de identitate ale reprezentantului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</si>
  <si>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</si>
  <si>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</si>
  <si>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</si>
  <si>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</si>
  <si>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</si>
  <si>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</si>
  <si>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</si>
  <si>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</si>
  <si>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</si>
  <si>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</si>
  <si>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</si>
  <si>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</si>
  <si>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</si>
  <si>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</si>
  <si>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</si>
  <si>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</si>
  <si>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</si>
  <si>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</si>
  <si>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</si>
  <si>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</si>
  <si>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</si>
  <si>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</si>
  <si>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</si>
  <si>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</si>
  <si>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</si>
  <si>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</si>
  <si>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</si>
  <si>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</si>
  <si>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</si>
  <si>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</si>
  <si>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</si>
  <si>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</si>
  <si>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</si>
  <si>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</si>
  <si>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</si>
  <si>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</si>
  <si>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</si>
  <si>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</si>
  <si>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</si>
  <si>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</si>
  <si>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</si>
  <si>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</si>
  <si>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</si>
  <si>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</si>
  <si>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</si>
  <si>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</si>
  <si>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</si>
  <si>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</si>
  <si>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</si>
  <si>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</si>
  <si>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</si>
  <si>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</si>
  <si>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</si>
  <si>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</si>
  <si>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</si>
  <si>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</si>
  <si>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</si>
  <si>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</si>
  <si>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</si>
  <si>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</si>
  <si>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</si>
  <si>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</si>
  <si>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</si>
  <si>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</si>
  <si>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</si>
  <si>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</si>
  <si>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Conţinutul cadru al documentaţiei tehnico-economice faza SF/DALI conform : </t>
  </si>
  <si>
    <t>HG 28/ 2008</t>
  </si>
  <si>
    <t>HG 907/ 2016</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</si>
  <si>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</si>
  <si>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</si>
  <si>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</si>
  <si>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</si>
  <si>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</si>
  <si>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</si>
  <si>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</si>
  <si>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</si>
  <si>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</si>
  <si>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</si>
  <si>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</si>
  <si>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</si>
  <si>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</si>
  <si>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</si>
  <si>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</si>
  <si>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</si>
  <si>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</si>
  <si>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</si>
  <si>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</si>
  <si>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</si>
  <si>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</si>
  <si>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</si>
  <si>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</si>
  <si>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</si>
  <si>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</si>
  <si>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</si>
  <si>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</si>
  <si>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</si>
  <si>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</si>
  <si>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</si>
  <si>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</si>
  <si>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</si>
  <si>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</si>
  <si>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</si>
  <si>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</si>
  <si>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</si>
  <si>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</si>
  <si>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</si>
  <si>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</si>
  <si>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</si>
  <si>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</si>
  <si>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</si>
  <si>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</si>
  <si>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</si>
  <si>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</si>
  <si>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</si>
  <si>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</si>
  <si>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</si>
  <si>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</si>
  <si>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</si>
  <si>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</si>
  <si>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</si>
  <si>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Detaliere criterii de selectie indeplinite</t>
  </si>
  <si>
    <t>Denumire</t>
  </si>
  <si>
    <t>Data infiintarii</t>
  </si>
  <si>
    <t>Numar de inregistrare in registrul comertului (daca este cazul)</t>
  </si>
  <si>
    <t>B1.2 Sediul social/ Domiciliul stabil al solicitantului/ Reședința din România</t>
  </si>
  <si>
    <t>D ALTE INFORMATII</t>
  </si>
  <si>
    <t>Programarea proiectului</t>
  </si>
  <si>
    <t>Numarul de luni de implementare</t>
  </si>
  <si>
    <t>Documentele se vor anexa cererii de finantare in ordinea de mai jos</t>
  </si>
  <si>
    <t>Lista documentelor</t>
  </si>
  <si>
    <t>Obligatoriu daca proiectul impune</t>
  </si>
  <si>
    <t>PAGINA de la - pana la</t>
  </si>
  <si>
    <t>Obligatoriu pentru toate proiectele</t>
  </si>
  <si>
    <t>ETAPA</t>
  </si>
  <si>
    <t>DEPUNERE</t>
  </si>
  <si>
    <t>CONTRACTARE</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</si>
  <si>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</si>
  <si>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</si>
  <si>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</si>
  <si>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</si>
  <si>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</si>
  <si>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</si>
  <si>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</si>
  <si>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t>2. Declar că îndeplinesc condițiile de eligibilitate prevăzute în fișa sub-măsurii și Ghidul Solicitantului și mă angajez să le respect pe perioada de valabilitate a contractului de finanțare și monitorizare a investiției, inclusiv criteriile de selecție pentru care proiectul a fost punctat.</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</si>
  <si>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</si>
  <si>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3. Declar că toate informațiile din prezenta cerere de finanțare și din documentele anexate sunt corecte și mă angajez să respect condițiile cerute în reglementările referitoare la prezentul program și pe cele legate de proiectul anexat și să furnizez periodic, la cerere, documentele justificative necesare.</t>
  </si>
  <si>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</si>
  <si>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</si>
  <si>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</si>
  <si>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</si>
  <si>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</si>
  <si>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</si>
  <si>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</si>
  <si>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</si>
  <si>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</si>
  <si>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</si>
  <si>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10.  Declar pe propria raspundere că nu am fapte înscrise în cazierul fiscal.</t>
  </si>
  <si>
    <t>11.  Declar pe propria răspundere că toate cheltuielile neeligibile vor fi suportate de solicitant și că acestea vor fi realizate până la finalizarea proiectului.</t>
  </si>
  <si>
    <t>Semnătura reprezentant legal şi ştampila</t>
  </si>
  <si>
    <t>Data</t>
  </si>
  <si>
    <t xml:space="preserve">1. </t>
  </si>
  <si>
    <t>2.</t>
  </si>
  <si>
    <t>Total investitii - Euro (valoarea totala a proiectului TVA inclus)</t>
  </si>
  <si>
    <t>FACTORI DE RISC</t>
  </si>
  <si>
    <t>Punctaj obţinut</t>
  </si>
  <si>
    <t>I1. Valoarea sprijinului public nerambursabil (EURO)</t>
  </si>
  <si>
    <t>I2. Complexitatea investitiei</t>
  </si>
  <si>
    <t xml:space="preserve">   Investitie noua</t>
  </si>
  <si>
    <t>Punctaj obtinut</t>
  </si>
  <si>
    <t xml:space="preserve">I3. Riscul proiectului d.p.d.v. al raportului procentual între Cheltuielile suportate de solicitant și  Valoarea ajutorului nerambursabil
                   Total valoare proiect(fără TVA)
% = --------------------------------------------------------- x 100
        Valoarea ajutorului nerambursabil solicitat
</t>
  </si>
  <si>
    <t>TOTAL</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</si>
  <si>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</si>
  <si>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</si>
  <si>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</si>
  <si>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</si>
  <si>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</si>
  <si>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</si>
  <si>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</si>
  <si>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</si>
  <si>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</si>
  <si>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</si>
  <si>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</si>
  <si>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</si>
  <si>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</si>
  <si>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</si>
  <si>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</si>
  <si>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</si>
  <si>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</si>
  <si>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</si>
  <si>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</si>
  <si>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</si>
  <si>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</si>
  <si>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</si>
  <si>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</si>
  <si>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</si>
  <si>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</si>
  <si>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</si>
  <si>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</si>
  <si>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</si>
  <si>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</si>
  <si>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</si>
  <si>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</si>
  <si>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</si>
  <si>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</si>
  <si>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</si>
  <si>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</si>
  <si>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</si>
  <si>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</si>
  <si>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</si>
  <si>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</si>
  <si>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</si>
  <si>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</si>
  <si>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</si>
  <si>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</si>
  <si>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</si>
  <si>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</si>
  <si>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</si>
  <si>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</si>
  <si>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</si>
  <si>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</si>
  <si>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</si>
  <si>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</si>
  <si>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</si>
  <si>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</si>
  <si>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</si>
  <si>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</si>
  <si>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</si>
  <si>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</si>
  <si>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</si>
  <si>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</si>
  <si>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</si>
  <si>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</si>
  <si>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</si>
  <si>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</si>
  <si>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</si>
  <si>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</si>
  <si>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</si>
  <si>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</si>
  <si>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</si>
  <si>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</si>
  <si>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</si>
  <si>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</si>
  <si>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</si>
  <si>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</si>
  <si>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</si>
  <si>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</si>
  <si>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</si>
  <si>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</si>
  <si>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</si>
  <si>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</si>
  <si>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</si>
  <si>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</si>
  <si>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</si>
  <si>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</si>
  <si>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</si>
  <si>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</si>
  <si>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</si>
  <si>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</si>
  <si>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</si>
  <si>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</si>
  <si>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</si>
  <si>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</si>
  <si>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</si>
  <si>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</si>
  <si>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</si>
  <si>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</si>
  <si>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</si>
  <si>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</si>
  <si>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</si>
  <si>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</si>
  <si>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</si>
  <si>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</si>
  <si>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</si>
  <si>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</si>
  <si>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</si>
  <si>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</si>
  <si>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</si>
  <si>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</si>
  <si>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</si>
  <si>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</si>
  <si>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</si>
  <si>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</si>
  <si>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</si>
  <si>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</si>
  <si>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</si>
  <si>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</si>
  <si>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</si>
  <si>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</si>
  <si>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</si>
  <si>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</si>
  <si>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</si>
  <si>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</si>
  <si>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</si>
  <si>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</si>
  <si>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</si>
  <si>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</si>
  <si>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</si>
  <si>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</si>
  <si>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</si>
  <si>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</si>
  <si>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</si>
  <si>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</si>
  <si>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</si>
  <si>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</si>
  <si>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</si>
  <si>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</si>
  <si>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</si>
  <si>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</si>
  <si>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</si>
  <si>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</si>
  <si>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</si>
  <si>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</si>
  <si>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</si>
  <si>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</si>
  <si>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</si>
  <si>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</si>
  <si>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</si>
  <si>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</si>
  <si>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</si>
  <si>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</si>
  <si>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</si>
  <si>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</si>
  <si>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</si>
  <si>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</si>
  <si>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</si>
  <si>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</si>
  <si>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</si>
  <si>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</si>
  <si>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</si>
  <si>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</si>
  <si>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</si>
  <si>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</si>
  <si>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</si>
  <si>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</si>
  <si>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</si>
  <si>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</si>
  <si>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</si>
  <si>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</si>
  <si>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</si>
  <si>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</si>
  <si>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</si>
  <si>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</si>
  <si>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</si>
  <si>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</si>
  <si>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</si>
  <si>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</si>
  <si>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</si>
  <si>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</si>
  <si>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</si>
  <si>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</si>
  <si>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</si>
  <si>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</si>
  <si>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</si>
  <si>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</si>
  <si>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</si>
  <si>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</si>
  <si>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</si>
  <si>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</si>
  <si>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</si>
  <si>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</si>
  <si>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</si>
  <si>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</si>
  <si>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</si>
  <si>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</si>
  <si>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</si>
  <si>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</si>
  <si>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</si>
  <si>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</si>
  <si>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</si>
  <si>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</si>
  <si>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</si>
  <si>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</si>
  <si>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</si>
  <si>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</si>
  <si>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</si>
  <si>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</si>
  <si>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</si>
  <si>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</si>
  <si>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</si>
  <si>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</si>
  <si>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</si>
  <si>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</si>
  <si>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</si>
  <si>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</si>
  <si>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</si>
  <si>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</si>
  <si>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</si>
  <si>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</si>
  <si>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</si>
  <si>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</si>
  <si>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</si>
  <si>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</si>
  <si>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</si>
  <si>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</si>
  <si>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</si>
  <si>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</si>
  <si>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</si>
  <si>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</si>
  <si>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</si>
  <si>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</si>
  <si>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</si>
  <si>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</si>
  <si>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</si>
  <si>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</si>
  <si>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</si>
  <si>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</si>
  <si>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</si>
  <si>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</si>
  <si>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</si>
  <si>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</si>
  <si>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</si>
  <si>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</si>
  <si>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</si>
  <si>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</si>
  <si>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</si>
  <si>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</si>
  <si>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</si>
  <si>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</si>
  <si>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</si>
  <si>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</si>
  <si>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</si>
  <si>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</si>
  <si>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</si>
  <si>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</si>
  <si>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</si>
  <si>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Solicitanti publici/ privati</t>
  </si>
  <si>
    <t xml:space="preserve">                       - Sub-măsura: 4.1 Investitii in exploatatii agricole</t>
  </si>
  <si>
    <t xml:space="preserve">   Măsura:  04 Investitii active fizice</t>
  </si>
  <si>
    <t>A2 Nume prenume/ Denumire solicitant:</t>
  </si>
  <si>
    <t>A 6.5</t>
  </si>
  <si>
    <t>Denumire consultant</t>
  </si>
  <si>
    <t>Denumire proiectant</t>
  </si>
  <si>
    <t>Cod Unic de Înregistrare/ Codul de Înregistrare Fiscală</t>
  </si>
  <si>
    <t>Persoana fizică autorizată</t>
  </si>
  <si>
    <t>Intreprinderi individuale</t>
  </si>
  <si>
    <t xml:space="preserve">Societate în nume colectiv </t>
  </si>
  <si>
    <t>Societate în comandită simplă</t>
  </si>
  <si>
    <t>Intreprinderi familiale</t>
  </si>
  <si>
    <t>Societate pe acţiuni</t>
  </si>
  <si>
    <t>Societate în comandită pe acţiuni</t>
  </si>
  <si>
    <t>Societate cu răspundere limitată</t>
  </si>
  <si>
    <t>Societate agricolă</t>
  </si>
  <si>
    <t xml:space="preserve">Societate cooperativă agricolă </t>
  </si>
  <si>
    <r>
      <rPr>
        <b/>
        <sz val="8"/>
        <color rgb="FF000000"/>
        <rFont val="Trebuchet MS"/>
        <family val="2"/>
        <charset val="238"/>
      </rPr>
      <t xml:space="preserve">Cooperativă agricolă </t>
    </r>
    <r>
      <rPr>
        <sz val="8"/>
        <color rgb="FF000000"/>
        <rFont val="Trebuchet MS"/>
        <family val="2"/>
        <charset val="238"/>
      </rPr>
      <t xml:space="preserve"> </t>
    </r>
  </si>
  <si>
    <t xml:space="preserve">Grupuri de producători </t>
  </si>
  <si>
    <t>Societate comercială cu capital privat</t>
  </si>
  <si>
    <t>Codul CAEN al activitatii/ activitatilor finantate prin proiect:</t>
  </si>
  <si>
    <t>Studii si coordonate</t>
  </si>
  <si>
    <t>REGULI DE COMPLETARE
Câmpurile "Numele şi prenumele persoanei care înregistrează. Semnătura", se vor completa după data primirii în format letric a acesteia împreună cu documentele justificative.
Completaţi devizele aferente capitolelor de cheltuieli, defalcat pe cheltuieli eligibile şi neeligibile prin completarea tabelelor incluse în acest document, respectiv:
1. Tabelul "Deviz financiar_cap3" cuprinde cheltuielile aferente capitolului 3 - Cheltuieli pentru proiectare şi asistenţă tehnică, cheltuieli care trebuie să se regăsească atât în Bugetul Indicativ (Tabel "Buget indicativ" din cererea de finanţare, partea specifică) cât şi în Devizul General din Studiul de Fezabilitate.
2. Tabelul "Devize obiect" cuprinde formatul cadru al devizului pe obiect, iar solicitantul va completa atâtea devize pe obiect câte obiecte de investiţie sunt incluse în proiect. Suma tuturor devizelor pe obiect trebuie să se regăseasca atat in Bugetul Indicativ (tabelul "Buget indicativ" din cererea de finanţare, partea specifică) cât şi în Devizul General din Studiul de Fezabilitate În cazul în care proiectul de investiţii presupune mai multe devize pe obiect, solicitantul va crea în documentul curent câte o copie a tabelului "Devize obiect" pentru fiecare deviz pe obiect şi va detalia cheltuielile eligibile şi neeligibile pe fiecare în parte.
3. Tabelul "cap.2+cap.5" cuprinde cheltuieli aferente capitolelor 2 şi 5 şi trebuie să se regăsească atât în Bugetul Indicativ (tabel "Buget indicativ" din cererea de finanţare, partea specifică) cât şi Devizul General din Studiul de Fezabilitate. 
4. Tabelul "Deviz culturi" cuprinde devizele aferente tuturor tipurilor de culturi, plantaţii, vizate de proiect.
5. Câmpul "Prescorare" de la secţiunea A6 este obligatoriu.
6. Pentru "Plantaţiile specifice pentru struguri de masă", se completează Deviz pe obiect separat.
7. În cazul art 28 (Agromediu), intensitatea suplimentară se acordă după cum urmează:
1 - Pentru investiţiile adresate terenurilor arabile cu condiția ca suprafața aflată sub angajament sa reprezinte mai mult de 50% din terenul arabil aparținand exploataţiei agricole.
Intensitatea mărită se acordă pentru utilajele si echipamentele specifice lucrărilor de arat, grăpat, discuit, semănat/însămânţat, tocat resturi vegetale, încorporat resturi vegetale în sol, numai în cazul în care peste 50% din terenul arabil deținut în cadrul fermei se află sub un angajament în derulare in cazul următoarelor pachete promovate prin Măsura 10 - Agromediu și climă (AGM): Pachetul 4 - culturi verzi, Pachetul 7 - terenuri arabile importante ca zone de hrănire pentru gâsca cu gât roșu (Branta ruficollis), suprafețe pe care se realizează lucrări de tehnologie a culturilor;Intensitatea mărită se acordă pentru facilităţi necesare depozitării şi compostării gunoiului de grajd numai în cazul în care peste 50% din terenul arabil deținut în cadrul fermei se află sub un angajament în derulare in cazul Pachetului 4 - culturi verzi, Pachetului 5 - adaptarea la efectele schimbărilor climatice şi Pachetului 7 - terenuri arabile importante ca zone de hrănire pentru gâsca cu gât roșu (Branta ruficollis).
2 -Pentru investiţiile adresate pajiștilor cu condiția ca suprafața aflată sub angajament să reprezinte mai mult de 50% din suprafața de pajiști aparținând fermei.
Intensitatea suplimentară se acordă doar pentru contravaloarea următoarelor:
- utilajelor folosite pentru cosit, strâns, balotat şi transportat fânul și a altor asemenea investitii utilizate in cazul pajistilor care fac obiectul sprijinului acordat prin Pachetul 1 - pajiști cu înaltă valoare naturală (HNV) fără Pachetul 2 - practici agricole tradiţionale, - utilajelor uşoare (utilaje cu lama scurtă, greutate redusă și viteză mică de deplasare) folosite pentru cosit, strâns, balotat şi transportat fânul și a altor asemenea investitii utilizate in cazul pajistilor care fac obiectul sprijinului acordat prin varianta 2.2 - utilaje ușoare pe pajiști permanente utilizate ca fânețe din pachetul 2 - practici agricole tradiţionale, varianta 3.1.2 -utilaje ușoare pe pajiști importante pentru Crex crex din sub-pachetul 3.1 - Crex crex, varianta 3.2.2 -utilaje ușoare pe pajiști importante pentru Lanius minor și Falco vespertinus din sub-pachetul 3.2 - Lanius minor și Falco vespertinus, varianta 6.2 - utilaje ușoare pe pajiști importante pentru fluturi (Maculinea sp.) din pachetul 6 - pajiști importante pentru fluturi (Maculinea sp.);
- platformele pentru depozitarea şi/sau compostarea gunoiul de grajd şi utilajele/echipamentele de transport şi de împrăştiere a gunoiului de grajd - în cazul pachetelor 1, 3.1, 3.2 şi 6;
3 -Pentru investitiile ce deservesc animalele care fac obiectul angajamentelor pachetului nr. 8 (rase locale în pericol de abandon)
- contravaloarea investiţiei în cauză se obţine înmulțind procentul pe care îl detine nucleul de rase locale în pericol de abandon în total efective de animale, cu total valoare eligibilă a proiectului. Intensitatea mărită se acordă doar pentru această contravaloare.
Ex. dacă rasele în pericol de abandon reprezintă 10% din total efective (exprimate in UVM), se aplica acest procent la valoarea totala eligibila, si se acorda 20 puncte procentuale suplimentare la intensitate sprijin doar pentru această cota de 10% din valoarea totala eligibilă.
8. Punctul A6.2 se va completa ţinând cont de următoarele:
Investiţie nouă - cuprinde lucrările de construcţii-montaj, utilaje, instalaţii, care se realizează pe amplasamente noi, lucrarile pentru construcţiile existente cărora li se schimbă destinaţia nefuncționale/dezafectate Modernizarea - cuprinde lucrările de construcţii şi instalaţii privind retehnologizarea, reutilarea și refacerea sau extinderea construcţiilor existente aferente unităţilor în funcţiune şi cu autorizaţii de funcţionare valabile, fără modificarea destinaţiei iniţiale,
inclusiv utilarea/reutilarea cu mașini, utilaje și echipamente necesare unei exploatații agricole pentru producția agricolă primară și,
după caz, pentru procesare la nivel de fermă.
9. Încadrarea cererii de finanțare în zona montană se va face dacă amplasarea investiției și, acolo unde este cazul, peste 50% din terenurile agricole ale exploatației se află în una dintre localitățile în dreptul cărora exista mențiunea ANC ZM în Anexa 3 la Ghidul solicitantului.
10. Trebuie bifate şi anexate toate documentele de pe coloana “DEPUNERE-Obligatoriu pentru toate proiectele” din secțiunea E - Lista documentelor anexate.
ATENTIE!!! In sheet-ul HG 28 se vor completa Bugetul si Devizele pe obiect daca s-a bifat in Cererea de finantare optiunea realizarii Studiului de fezabilitate in conformitate cu HG28/2008.
Daca s-a bifat optiunea de a realiza studiul de fezabilitate in conformitate cu HG907/2016 se vor completa Bugetul indicativ si devizele din sheet-ul HG907.
ESTE OBLIGATORIE LISTAREA NUMAI A BUGETULUI SI DEVIZELOR IN CONFORMITATE CU OPTIUNEA ALEASA DE REALIZARE A STUDIULUI DE FEZABILITATE (HG 28 SAU HG 907).</t>
  </si>
  <si>
    <t>1. a) STUDIUL DE FEZABILITATE însotit de Proiectul de plantare avizat de
Stațiunea Viticolă (dacă este cazul)
(pentru achiziţiile simple se vor completa doar punctele care vizează acest tip
de investiţie)
1.b) EXPERTIZA TEHNICĂ DE SPECIALITATE ASUPRA CONSTRUCŢIEI
EXISTENTE
1.c) RAPORTUL PRIVIND STADIUL FIZIC AL LUCRĂRILOR</t>
  </si>
  <si>
    <t>2. SITUAŢIILE FINANCIARE (bilanţ - formularul 10, contul de profit şi pierderi - formularul 20, formularele 30 și 40), precedente anului depunerii proiectului înregistrate la Administraţia Financiară. În cazul în care solicitantul este înfiinţat cu cel puţin trei ani financiari înainte de anul depunerii cererii de finanţare se vor depune ultimile trei situaţii financiare
sau</t>
  </si>
  <si>
    <t>Declaraţa de inactivitate înregistrata la Administraţia Financiară, în cazul solicitanţilor care nu au desfăşurat activitate anterior depunerii proiectului
sau</t>
  </si>
  <si>
    <t>Pentru persoane fizice autorizate, intreprinderi familiale și intreprinderi individuale:
Declarație specială privind veniturile realizate în anul precedent depunerii proiectului înregistrată la Administrația Financiară (formularul 200 însoțit de Anexele la Formular) în care rezultatul brut obţinut anual să fie pozitiv (inclusiv 0) și/sau Declarația privind veniturile din activități agricole impuse pe norme de venit (formularul 221)
sau</t>
  </si>
  <si>
    <t>Pentru solicitanţii a căror activitate a fost afectată de calamități naturale (inundații, secetă excesivă etc) se vor prezenta:
• Situaţiile financiare (bilanţ – formularul 10, cont de profit și pierderi – formularul 20, formularele 30 și 40) din unul din ultimii trei ani precedenți anului depunerii proiectului, în care producția nu a fost calamitată iar rezultatul operațional (rezultatul de exploatare din bilanț) să fie pozitiv (inclusiv 0),
înregistrate la Administraţia Financiară În cazul persoanelor fizice autorizate, întreprinderilor individuale și întreprinderilor familiale se va prezenta:
• Declarație specială privind veniturile realizate înregistrată la Administraţia Financiară (formularul 200 însoțit de Anexele la Formular) în care rezultatul brut obţinut anual să nu fie negativ şi/ sau Declarația privind veniturile din activități agricole impuse pe norme de venit (formularul 221)
Pentru anii calamitaţi solicitantul va prezenta un document (ex.: Proces verbal de constatare și evaluare a pagubelor) emis de organismele abilitate (ex.:
Comitetul local pentru situaţii de urgenţă)</t>
  </si>
  <si>
    <t>3.a1). DOCUMENTE SOLICITATE PENTRU TERENUL AGRICOL AFERENT
PLANTAȚIILOR DE VIȚĂ DE VIE PENTRU STRUGURI DE MASĂ
EXISTENTE/NOU ÎNFIINȚATE ȘI A ALTOR PLANTAȚII:
COPIE DUPĂ DOCUMENTUL AUTENTIFICAT LA NOTAR CARE
ATESTĂ DREPTUL DE PROPRIETATE asupra terenului şi/ sau tabel centralizator emis de Primărie semnat de persoanele autorizate conform legii, conţinând sumarul contractelor de arendare cu suprafeţele luate în arendă pe categorii de folosinţă, perioada de arendare care trebuie să fie de cel puţin 10 ani începând cu anul depunerii cererii de finanţare şi/ sau contractul de concesiune care să certifice dreptul de folosinţă al terenului cel puţin 10 ani începând cu anul depunerii cererii de finanţare.</t>
  </si>
  <si>
    <t>Contractul de concesiune va fi însoţit de adresa emisă de concedent şi trebuie să conţină:
- situaţia privind respectarea clauzelor contractuale și dacă este în graficul de realizare a investiţiilor prevăzute în contract şi alte clauze;
· suprafaţa concesionată la zi (dacă pentru suprafaţa concesionată există solicitări privind retrocedarea sau diminuarea, și dacă da, să se menţioneze care este suprafaţa supusă acestui proces)
- Pentru cooperative agricole, societăţi cooperative agricole, grupuri de producatori, se vor prezenta documentele prevăzute mai sus pentru toţi membrii fermieri ai acestor solicitanţi</t>
  </si>
  <si>
    <t>a2) În cazul Societăţilor agricole se ataşează tabelul centralizator emis de catre Societatea agricolă, care va cuprinde suprafeţele aduse în folosinţa societăţii, numele membrilor fermieri care le deţin în proprietate şi perioada pe care terenul a fost adus în folosinţa societăţii, care trebuie să fie de minim 10 ani.</t>
  </si>
  <si>
    <t>b) DOCUMENTE SOLICITATE PENTRU IMOBILUL (CLĂDIRILE ŞI/ SAU
TERENURILE) pe care sunt/ vor fi realizate investiţiile:
b1) ACTUL DE PROPRIETATE ASUPRA CLĂDIRII sau CONTRACT DE CONCESIUNE SAU ALT DOCUMENT ÎNCHEIAT LA NOTARIAT care să certifice dreptul de folosinţă asupra clădirii pe o perioadă de cel puțin 10 ani începând cu anul depunerii cererii de finanţare, care să confere titularului dreptul de execuție a lucrărilor de construcții, în conformitate cu prevederile Legii nr.50/1991, republicată, cu
modificările și completările ulterioare, având în vedere tipul de investiție propusă prin proiect;</t>
  </si>
  <si>
    <t>b2). DOCUMENTUL CARE ATESTĂ DREPTUL DE PROPRIETATE ASUPRA TERENULUI, CONTRACT DE CONCESIUNE SAU ALT DOCUMENT ÎNCHEIAT LA NOTARIAT, care să certifice dreptul de folosinţă al terenului pe o perioadă de cel puțin 10 ani începând cu anul depunerii cererii de finanțare, care să confere titularului dreptul de execuție a lucrărilor de construcții, în conformitate cu prevederile Legii 50/1991, republicată,cu modificările și completările ulterioare, având în vedere tipul de investiție propusă prin proiect;</t>
  </si>
  <si>
    <t>Contractul de concesiune va fi însoţit de adresa emisă de concedent şi trebuie să conţină:
- situaţia privind respectarea clauzelor contractuale și dacă este în graficul de realizare a investiţiilor prevăzute în contract şi alte clauze;
- suprafaţa concesionată la zi (dacă pentru suprafaţa concesionată există solicitări privind retrocedarea sau diminuarea, și dacă da, să se menţioneze care este suprafaţa supusă acestui proces) pentru terenul pe care este amplasată clădirea.</t>
  </si>
  <si>
    <t>b3) EXTRAS DE CARTE FUNCIARĂ SAU DOCUMENT CARE SĂ CERTIFICE CĂ NU AU FOST FINALIZATE LUCRĂRILE DE CADASTRU, pentru cererile de finanţare care vizează investiţii de lucrări privind construcţiile noi sau modernizări ale acestora.
Atenţie! În situatia în care imobilul pe care se execută investiţia nu este liber de sarcini (gajat pentru un credit), se va depune acordul creditorului privind executia investitiei şi graficul de rambursare a creditului.</t>
  </si>
  <si>
    <t>c) DOCUMENT PENTRU EFECTIVUL DE ANIMALE DEŢINUT ÎN PROPRIETATE:
1) EXTRAS DIN REGISTRUL EXPLOATAȚIEI emis de ANSVSA/DSVSA cu cel mult 30 de zile înainte de data depunerii CF, din care să rezulte efectivul de animale deţinut, însoţit de formular de mişcare ANSVSA/DSVSA (Anexa 4 din Normele sanitare veterinare ale Ordinului ANSVSA nr. 40/2010);
Pentru exploataţiile agricole care deţin păsări şi albine - ADEVERINȚĂ ELIBERATĂ DE MEDICUL VETERINAR DE CIRCUMSCRIPȚIE, emisă cu cel mult 30 de zile înainte de data depunerii CF, din care rezultă numărul păsărilor şi al familiilor de albine şi data înscrierii solicitantului în Registrul Exploataţiei.
Pentru cooperative agricole, societăţi cooperative agricole, grupuri de producători, se vor prezenta documentele prevăzute la punctul c) pentru toţi membrii acestor solicitanţi.</t>
  </si>
  <si>
    <t>2) PAŞAPORTUL emis de ANZ pentru ecvideele (cabalinele) cu rasă şi origine.</t>
  </si>
  <si>
    <t>4. CERTIFICAT DE URBANISM pentru proiecte care prevăd construcţii (noi, extinderi sau modernizări).</t>
  </si>
  <si>
    <t>5. DOCUMENT EMIS DE ANPM PENTRU PROIECT (conform protocolului de colaborare intre AFIR - ANPM - GNM)</t>
  </si>
  <si>
    <t>6.1 CERTIFICATE CARE SĂ ATESTE LIPSA DATORIILOR RESTANTE FISCALE şi sociale, valabile la data incheierii contractului, emise de Direcţia Generală a Finanţelor Publice și de primăriile pe raza cărora îşi au sediul social și puncte de lucru (numai în cazul în care solicitantul este proprietar asupra imobilelor) şi, dacă este cazul, graficul de reeşalonare a datoriilor către bugetul consolidat.
Solicitantul va prezenta decizia de rambursare aprobată a sumelor negative solicitate la rambursare prin deconturile de TVA și/sau alte documente aprobate pentru soluționarea cererilor de restituire, decizie/documente care au fost aprobate ulterior eliberării certificatului de atestare fiscală, pentru
compensarea obligațiilor fiscale de la Sect.A.</t>
  </si>
  <si>
    <t>6.2 CAZIER JUDICIAR AL RESPONSABILULUI LEGAL, valabil la data incheierii contractului.
sau</t>
  </si>
  <si>
    <t>7.1 DOCUMENT EMIS DE DSVSA PENTRU PROIECT, conform Protocoluluide colaborare dintre AFIR şi ANSVSA publicat pe pagina de internet www.afir.info.</t>
  </si>
  <si>
    <t>7.2 DOCUMENT EMIS DE DSP JUDEŢEANĂ, conform Protocolului de colaborare dintre AFIR şi MS publicat pe pagina de internet www.afir.info.</t>
  </si>
  <si>
    <t>8.1 DOCUMENTE CARE DOVEDESC CAPACITATEA ŞI SURSA DE COFINANŢARE privată a investiţiei emise de o instituţie financiară (extras de cont şi/sau contract de credit acordat in vederea implementarii proiectului).</t>
  </si>
  <si>
    <t>8.2 ADRESĂ EMISĂ DE BANCĂ/TREZORERIE cu datele de identificare ale acesteia şi ale contului aferent proiectului FEADR (denumirea, adresa instituţiei financiare, codul IBAN al contului în care se derulează operaţiunile cu AFIR);</t>
  </si>
  <si>
    <t>9.1 AUTORIZAŢIE SANITARĂ/ NOTIFICARE de constatare a conformităţii cu legislaţia sanitară emise cu cel mult un an înaintea depunerii Cererii de finanţare, pentru unitățile care se modernizează și se autorizează/avizează conform legislației în vigoare.</t>
  </si>
  <si>
    <t>9.2 NOTA DE CONSTATARE PRIVIND CONDIŢIILE DE MEDIU pentru toate unităţile în funcţiune.</t>
  </si>
  <si>
    <t>10.
a) HOTĂRÂRE JUDECĂTOREASCĂ definitivă pronunţată pe baza actului de constituire și a statutului propriu în cazul Societăţilor agricole, însoțită de Statutul Societății agricole;</t>
  </si>
  <si>
    <t>b) STATUT pentru Societatea cooperativă agricolă (înfiinţată în baza Legii nr. 1/ 2005) și Cooperativa agricolă (înfiinţată în baza Legii nr. 566/ 2004) cu modificările și completările ulterioare și Composesoratele, obștile și alte forme asociative de proprietate asupra terenurilor (menționate în Legea nr.1/2000 pentru reconstituirea dreptului de proprietate asupra terenurilor agricole și celor
forestiere, cu modificările și completările ulterioare), din care să reiasă că acestea se încadreaza în categoria: societate cooperativa agricolă , cooperativă agricolă sau fermier în conformitate cu art 7, alin (21) din OUG 3/2015, cu completările și modificările ulterioare;</t>
  </si>
  <si>
    <t>c) DOCUMENT DE ÎNFIINŢARE A INSTITUTELOR DE CERCETARE, a Centrelor, staţiunilor şi unităţilor de cercetare –dezvoltare şi didactice din domeniul agricol</t>
  </si>
  <si>
    <t>11.1 DIPLOMĂ DE STUDII SUPERIOARE în domeniul agricol, agro-alimentar, veterinar, economie agrară, mecanică agricolă, inginerie economică în agricultură şi dezvoltare rurală sau, după caz, adeverinţă de absolvire a studiilor respective, însoţită de foaia matricolă pentru cei care au absolvit în
ultimele 12 luni.</t>
  </si>
  <si>
    <t>11.2 DIPLOMA DE ABSOLVIRE STUDII postliceale şi liceale în domeniul agricol, agro-alimentar, veterinar, economie agrară, mecanică agricolă.</t>
  </si>
  <si>
    <t>11.3 DIPLOMA DE ABSOLVIRE A ȘCOLII PROFESIONALE sau diploma/ certificat de calificare ce atestă formarea profesională/certificat de competențe emis de un centru de evaluare si certificare a competentelor profesionale obţinute pe alte căi decât cele formale, care trebuie de asemenea să fie
autorizat de Autoritatea Naţionala pentru Calificări sau Certificat de absolvire a cursului de calificare emis de ANCA, care conferă un nivel minim de calificare în domeniul agricol, agro-alimentar, veterinar, economie agrară, mecanică
agricolă.</t>
  </si>
  <si>
    <t>11.4 FOAIA MATRICOLĂ pentru cel puțin 2 ani de facultate în domeniul agricol, agro-alimentar, veterinar, economie agrară, mecanică agricolă, inginerie economică în agricultură şi dezvoltare rurală.</t>
  </si>
  <si>
    <t>11.5 EXTRAS DIN REGISTRUL GENERAL DE EVIDENȚĂ A SALARIAȚILOR care să ateste înregistrarea contractului individual de muncă.</t>
  </si>
  <si>
    <t>12. ÎN CAZUL INVESTIŢIILOR PRIVIND IRIGAŢIILE:
12.1 AVIZ DE GOSPODARIREA APELOR/ NOTIFICAREA DE ÎNCEPERE A EXECUŢIEI, în cazul investiţiilor noi sau AUTORIZAȚIE DE GOSPODĂRIRE/NOTIFICARE DE PUNERE ÎN FUNCȚIUNE, în cazul funcţionării sistemului de irigaţii.</t>
  </si>
  <si>
    <t>12.2 AVIZ EMIS DE ANIF (dacă este cazul)</t>
  </si>
  <si>
    <t>12.3 DOCUMENT EMIS DE OUAI privind acordul de branşare (dacă este cazul)</t>
  </si>
  <si>
    <t>12.4 Document privind acordul de branșare emis de entitatea care administrează sursa de apă (dacă este cazul)</t>
  </si>
  <si>
    <t>13.1 AUTORIZAŢIA DE PRODUCERE A SEMINŢELOR ŞI MATERIALULUI SĂDITOR/ AUTORIZAŢIA DE PRODUCERE ŞI PRELUCRARE A SEMINŢELOR ŞI MATERIALULUI SĂDITOR/ AUTORIZAŢIA DE PRODUCERE, PRELUCRARE ŞI COMERCIALIZARE A SEMINŢELOR ŞI MATERIALULUI SĂDITOR.</t>
  </si>
  <si>
    <t>13.2 DOCUMENTE SOLICITATE PRODUCĂTORILOR AGRICOLI: factură fiscală de achiziţii a seminţelor, şi documentul oficial de certificare a lotului de sămânţă/buletinul de analiză oficială cu menţiunea „sămânţă admisă pentru însămânţare” sau „necesar propriu”/documentul de calitate şi conformitate al furnizorului/orice alt document echivalent documentelor menţionate (ex: eticheta oficială).</t>
  </si>
  <si>
    <t>14. CERTIFICATUL DE ORIGINE PENTRU ANIMALE DE RASĂ INDIGENĂ eliberat de Asociații ale crescătorilor sau Organizațiile de ameliorare, autorizate de ANZ</t>
  </si>
  <si>
    <t>15.1 DOCUMENT EMIS DE CĂTRE ORGANIZATIA INTERPROFESIONALĂ
PENTRU PRODUSELE AGROALIMENTARE (OIPA), din care să reiasă că solicitantul şi, dacă este cazul, terţele persoane cu care acesta încheie precontracte, are/au calitatea de membru al acesteia, însoţit de documentul de înfiinţare al OIPA (act constitutiv și statut), document avizat de consiliul director.
Se va lua în considerare atât documentul avizat de către Preşedintele Consiliului Director cât și de o altă persoană împuternicită de Consiliul Director conform prevederilor statutului.
În acest caz, pe lângă documentul emis de OIPA din care să reiasă că solicitantul este membru al acesteia, solicitantul trebuie să prezinte şi Hotărârea Consiliului Director de împuternicire a Preşedintelui Consiliului Director sau a unei alte persoane din cadrul Consiliului Director, conform
prevederilor statutului, în vederea semnării acestor documente.</t>
  </si>
  <si>
    <t>15.2 PRECONTRACTELE CU MEMBRII OIPA în vederea procesării/ comercializării producției proprii.</t>
  </si>
  <si>
    <t>16. PRECONTRACTELE CU PERSOANE JURIDICE prin care se realizează comercializarea produselor proprii</t>
  </si>
  <si>
    <t>17 FIŞA DE ÎNREGISTRARE CA PRODUCĂTOR ȘI/SAU PROCESATOR ÎN AGRICULTURĂ ECOLOGICĂ, ELIBERATA DE DAJ, ÎNSOȚITĂ DE CONTRACTUL ÎNCHEIAT CU UN ORGANISM DE INSPECȚIE ȘI CERTIFICARE (în cazul investițiilor noi sau în cazul modernizării exploatațiilor care obțin după implementarea proiectului, un produs ecologic)</t>
  </si>
  <si>
    <t>18. STUDIU OSPA JUDEŢEAN PRIVIND NOTA DE BONITARE A TERENURILOR AGRICOLE în cazul exploataţiilor agricole din sectorul vegetal, însoţit de aviz ICPA pentru încadrarea proiectului în potenţialul agricol.</t>
  </si>
  <si>
    <t>19. ACORD de principiu privind includerea generatoarelor terestre antigrindină în Sistemul Naţional de Antigrindină şi Creştere a Precipitaţiilor (la depunere) , emis de Autoritatea pentru Administrarea Sistemului Naţional Antigrindină şi de Creştere a Precipitaţiilor, emis de AASNACP.</t>
  </si>
  <si>
    <t>20.1 Document emis de Cooperativa/Grupul de producatori din care sa reiasa ca solicitantul si, dacă este cazul, tertele persoane cu care acesta incheie precontracte, are/au calitatea de membru a/al acesteia/acestuia, insotit – statutul Cooperativei.</t>
  </si>
  <si>
    <t>20.2 Precontractele cu un membru/membrii al/ai Cooperativei/ Grupului de producători sau direct cu Cooperativa/Grupul de producători din care face parte în vederea procesării/ comercializării producției proprii.</t>
  </si>
  <si>
    <t>21. ALTE DOCUMENTE JUSTIFICATIVE (se vor specifica după caz) pe care solicitantul le poate aduce în scopul susţinerii proiectului:</t>
  </si>
  <si>
    <t>• Declarație pe proprie răspundere beneficiar – Formular GAL01.</t>
  </si>
  <si>
    <t>• Angajament privind utilizarea cofinanțării – Formular GAL02.</t>
  </si>
  <si>
    <t>• Certificat constatator ONRC nu mai vechi de 6 luni și care să cuprindă ultima actualizare a statutului/ actului constitutiv a solicitantului;</t>
  </si>
  <si>
    <t>• Certificatul de înregistrare a Solicitantului emis de Registrul Comerțului</t>
  </si>
  <si>
    <t>CODURI EUROSTAT</t>
  </si>
  <si>
    <t>DENUMIRE CULTURI</t>
  </si>
  <si>
    <t>SO IN URMA REALIZARII INVESTITIEI</t>
  </si>
  <si>
    <t>SO ACTIVITATE EXISTENTA</t>
  </si>
  <si>
    <t>SUPRAFATA (HA)</t>
  </si>
  <si>
    <t>B_1_1_1</t>
  </si>
  <si>
    <t>Grâu comun</t>
  </si>
  <si>
    <t>B_1_1_2</t>
  </si>
  <si>
    <t>Grâu dur</t>
  </si>
  <si>
    <t>B_1_1_3</t>
  </si>
  <si>
    <t>Secară</t>
  </si>
  <si>
    <t>B_1_1_4</t>
  </si>
  <si>
    <t>B_1_1_5</t>
  </si>
  <si>
    <t>Ovăz</t>
  </si>
  <si>
    <t>B_1_1_6</t>
  </si>
  <si>
    <t>Porumb boabe</t>
  </si>
  <si>
    <t>B_1_1_7</t>
  </si>
  <si>
    <t>Orez</t>
  </si>
  <si>
    <t>B_1_1_99</t>
  </si>
  <si>
    <t>B_1_2_1</t>
  </si>
  <si>
    <t>Mazăre boabe, fasole boabe, lupin dulce</t>
  </si>
  <si>
    <t>B_1_2_2</t>
  </si>
  <si>
    <t>B_1_3</t>
  </si>
  <si>
    <t>B_1_4</t>
  </si>
  <si>
    <t>Sfeclă de zahăr</t>
  </si>
  <si>
    <t>B_1_5</t>
  </si>
  <si>
    <t>B_1_6_1</t>
  </si>
  <si>
    <t>Tutun</t>
  </si>
  <si>
    <t>B_1_6_2</t>
  </si>
  <si>
    <t>Hamei</t>
  </si>
  <si>
    <t>B_1_6_4</t>
  </si>
  <si>
    <t>Rapiță</t>
  </si>
  <si>
    <t>B_1_6_5</t>
  </si>
  <si>
    <t>Floarea soarelui</t>
  </si>
  <si>
    <t>B_1_6_6</t>
  </si>
  <si>
    <t>Soia</t>
  </si>
  <si>
    <t>B_1_6_7</t>
  </si>
  <si>
    <t>B_1_6_8</t>
  </si>
  <si>
    <t>B_1_6_12</t>
  </si>
  <si>
    <t>B_1_6_99</t>
  </si>
  <si>
    <t>B_1_7_1_1</t>
  </si>
  <si>
    <t>B_1_7_1_2</t>
  </si>
  <si>
    <t>B_1_7_2</t>
  </si>
  <si>
    <t>B_1_8_1</t>
  </si>
  <si>
    <t>B_1_8_2</t>
  </si>
  <si>
    <t>B_1_9_1</t>
  </si>
  <si>
    <t>B_1_9_2_1</t>
  </si>
  <si>
    <t>B_1_9_2_2</t>
  </si>
  <si>
    <t>B_1_9_2_99</t>
  </si>
  <si>
    <t>B_1_10</t>
  </si>
  <si>
    <t>B_1_11</t>
  </si>
  <si>
    <t>B_3_1</t>
  </si>
  <si>
    <t>B_3_2</t>
  </si>
  <si>
    <t>B_4_1_1_1</t>
  </si>
  <si>
    <t>B _4_1_2</t>
  </si>
  <si>
    <t>B_4_1_3</t>
  </si>
  <si>
    <t>B_4_4_1</t>
  </si>
  <si>
    <t>B_4_4_2</t>
  </si>
  <si>
    <t>Vii - alte vinuri</t>
  </si>
  <si>
    <t>B_4_4_3</t>
  </si>
  <si>
    <t>B_4_5</t>
  </si>
  <si>
    <t>Pepiniere</t>
  </si>
  <si>
    <t>B_6_1</t>
  </si>
  <si>
    <t>Orz + Orzoaica</t>
  </si>
  <si>
    <t>Alte cereale (sorgul, triticale, meiul, hrişca, iarba-cănăraşului,
altele)</t>
  </si>
  <si>
    <t>Linte, bob, măzăriche şi năut</t>
  </si>
  <si>
    <t>Cartofi (inclusiv cartofi noi, material săditor, cartof dulce destinat
consumului uman)</t>
  </si>
  <si>
    <t>Plante rădăcinoase pentru nutreţ (sfecla furajeră, alte plante
furajere din familia brasiceelor, morcovi furajeri, batata(cartof
dulce), păstârnac, ignama, manioc, napi furajeri)</t>
  </si>
  <si>
    <t>In pentru ulei</t>
  </si>
  <si>
    <t>B_1_6_9</t>
  </si>
  <si>
    <t>B_1_6_10</t>
  </si>
  <si>
    <t>In textil</t>
  </si>
  <si>
    <t>Cânepă</t>
  </si>
  <si>
    <t>Legume proaspete, pepeni şi căpşuni - în câmp
- conopidă, broccoli
- legume pt. frunze (praz, salată, spanac, etc.), varza
- tomate
- porumb dulce
- legume cultivate pentru fructe - vinete, ardei,dovleci şi dovlecei,
castraveciori
- legume cultivate pentru rădăcină, bulbi, tuberculi (excepţie
cartofi): morcovi, păstârnac, ceapă, usturoi, napi
- legume păstăi(fasole, mazăre cu excepţia lintei şi a năutului)
- fructele plantelor neperene (căpşuni, pepeni galbeni, pepeni
verzi, ananas)</t>
  </si>
  <si>
    <t>Legume proaspete, pepenişi căpşuni - în grădină destinate
comercializării:
- conopidă, broccoli
- legume pt. frunze (praz, salată, spanac, etc.), varza
- tomate
- porumb dulce
- legume cultivate pentru fructe - vinete, ardei,dovleci şi dovlecei,
castraveciori
- legume cultivate pentru rădăcină, bulbi, tuberculi (excepţie
cartofi): morcovi, păstârnac, ceapă, usturoi, napi
- legume păstăi(fasole, mazăre cu excepţia lintei şi a năutului)
- fructele plantelor neperene (căpşuni, pepeni galbeni, pepeni
verzi, ananas)</t>
  </si>
  <si>
    <t>Legume proaspete, pepeni şi căpşuni - în sere şi solarii:
- conopidă, broccoli
- legume pt. frunze (praz, salată, spanac, etc.), varza
- tomate
- porumb dulce
- legume cultivate pentru fructe - vinete, ardei,dovleci şi dovlecei,
castraveciori
- legume cultivate pentru rădăcină, bulbi, tuberculi (excepţie
cartofi): morcovi, păstârnac, ceapă, usturoi, napi
- legume păstăi(fasole, mazăre cu excepţia lintei şi a năutului)
- fructele plantelor neperene (căpşuni, pepeni galbeni, pepeni
verzi, ananas)</t>
  </si>
  <si>
    <t>Flori - în câmp
- bulbi de flori, cormi şi tuberculi
- flori tăiate şi boboci
- plante cu flori şi plante ornamentale
- trandafiri pentru petale</t>
  </si>
  <si>
    <t>Flori - în sere şi solarii
- bulbi de flori, cormi şi tuberculi
- flori tăiate şi boboci
- plante cu flori şi plante ornamentale</t>
  </si>
  <si>
    <t>Plante de nutreţ - iarba temporară - iarba semănată pe terenuri
arabile cedate producţiilor furajere erbacee pe o perioadă mai
scurtă de 5 ani şi chiar sub un an</t>
  </si>
  <si>
    <t>Plante de nutreţ - alte furaje verzi - porumb siloz</t>
  </si>
  <si>
    <t>Plante de nutreţ - alte furaje verzi (culturi anuale de cereale
recoltate verzi, sorgul anual, anumite graminee anuale cum este
firuţa, cruciferele, faceea dacă sunt recoltate verzi şi nu au fost
menţionate în altă parte)</t>
  </si>
  <si>
    <t>Alte plante de nutreţ (diferite specii de trifoi anual sau peren- trifoi
alb, trifoi roşu, trifoi de Alexandria - diferite varietăţi de lucernă)</t>
  </si>
  <si>
    <t>Alte plante (culturi de mică importanţă economică care nu pot fi
încadrate în altă categorie)</t>
  </si>
  <si>
    <t>Păşuni şi fâneţe permanente - păşuni şi fâneţe</t>
  </si>
  <si>
    <t>Păşuni şi fâneţe permanente - pe terenuri accidentate - păşuni
sărace, inclusiv lăstărişul, de obicei nefertilizate şi neîntrebuinţate –
păşuni cu randament scăzut situate în locuri accidentate şi la
altitudini mari, care nu sunt cosite – terenuri stâncoase, terenuri
mlăştinoase, bărăganuri</t>
  </si>
  <si>
    <t>Fructe, pomi şi arbuşti - climă temperată:
Mere
Pere
Piersici şi nectarine
Alte fructe vişine, cirese, caise, prune, gutui</t>
  </si>
  <si>
    <t>Livezi de coacaz, smochin, zmeur, muri, cătină, afin, goji, agrişe,
măceşe, soc, lonicera, coarne, aronia</t>
  </si>
  <si>
    <t>Fructe, pomi şi arbuşti - nuci, alune, migdale, castane</t>
  </si>
  <si>
    <t>Vii - vin nobil</t>
  </si>
  <si>
    <t>Vii – struguri de masa</t>
  </si>
  <si>
    <t>Ciupercării pe 100mp (Nr. recolte pe an - 4)
(suprafața totală cultivată = suprafața de bază*numărul de cicluri)</t>
  </si>
  <si>
    <t>TOTAL VEGETAL</t>
  </si>
  <si>
    <t>* SE VA COMPLETA CU NUMĂRUL DE CICLURI DIN ACTIVITATEA EXISTENTĂ, REALIZATE ÎN CADRUL UNUI AN.
** SE VA COMPLETA CU SUPRAFAŢA CULTURII(MP) CU CIUPERCI, ACTIVITATE EXISTENTĂ; ÎN CAZUL ÎN CARE ÎN CADRUL
CIUPERCĂRIEI SE UTILIZEAZĂ UN SISTEM DE CULTURĂ ÎN STELAJE, SE VA COMPLETA SUPRAFAŢA CULTURII(MP) FORMATĂ
DIN SUPRAFAŢA UNUI STELAJ(MP)xNUMĂR DE STELAJE
*** SE VA COMPLETA CU NUMĂRUL DE CICLURI PREVĂZUT A SE REALIZA ÎN STUDIUL DE FEZABILITATE, ÎN CADRUL UNUI
AN.
**** SE VA COMPLETA CU SUPRAFAŢA CULTURII(MP) CU CIUPERCI, ÎN URMA REALIZĂRII INVESTIŢIEI; ÎN CAZUL ÎN CARE ÎN
CADRUL CIUPERCĂRIEI SE UTILIZEAZĂ UN SISTEM DE CULTURĂ ÎN STELAJE, SE VA COMPLETA SUPRAFAŢA CULTURII(MP)
FORMATĂ DIN SUPRAFAŢA UNUI STELAJ(MP)xNUMĂR DE STELAJE</t>
  </si>
  <si>
    <t>C_1</t>
  </si>
  <si>
    <t>C_2_1</t>
  </si>
  <si>
    <t>Bovine sub 1 an - total</t>
  </si>
  <si>
    <t>C_2_2</t>
  </si>
  <si>
    <t>Bovine sub 2 ani - masculi</t>
  </si>
  <si>
    <t>C_2_3</t>
  </si>
  <si>
    <t>Bovine sub 2 ani - femele</t>
  </si>
  <si>
    <t>C_2_4</t>
  </si>
  <si>
    <t>Bovine de 2 ani şi peste - masculi</t>
  </si>
  <si>
    <t>C_2_5</t>
  </si>
  <si>
    <t>Bovine de 2 ani si peste  - femele</t>
  </si>
  <si>
    <t>C_2_6</t>
  </si>
  <si>
    <t>Vaci pentru lapte</t>
  </si>
  <si>
    <t>C_2_99</t>
  </si>
  <si>
    <t>Bovine de 2 ani şi peste - alte vaci</t>
  </si>
  <si>
    <t>C_3_1_1</t>
  </si>
  <si>
    <t>Ovine - mioare montate – oi de un an sau mai mult destinate reproducerii, oile reformate care urmează să fete</t>
  </si>
  <si>
    <t>C_3_1_99</t>
  </si>
  <si>
    <t>Ovine - alte oi – ovine de toate vârstele mai puțin ovine-mioare montate: miei, berbeci, oi reformate, oi sterpe care urmează a fi îngrășate în vederea sacrificării</t>
  </si>
  <si>
    <t>C_3_2_1</t>
  </si>
  <si>
    <t>Caprine - capre montate femele destinate reproducerii, capre reformate care urmează să fete</t>
  </si>
  <si>
    <t>C_3_2_99</t>
  </si>
  <si>
    <t>Caprine - alte capre, altele decât femelele de reproducere: iezi, țapi, capre reformate destinate sacrificării</t>
  </si>
  <si>
    <t>C_4_1_1</t>
  </si>
  <si>
    <t>Porcine - tineret porcin sub 20 kg</t>
  </si>
  <si>
    <t>C_4_1_2</t>
  </si>
  <si>
    <t>Porcine - scroafe pentru reproducţie peste 50 kg</t>
  </si>
  <si>
    <t>C_4_1_99</t>
  </si>
  <si>
    <t>Porcine - alte porcine</t>
  </si>
  <si>
    <t>C_5_1</t>
  </si>
  <si>
    <r>
      <t xml:space="preserve">Pui pentru carne </t>
    </r>
    <r>
      <rPr>
        <b/>
        <sz val="12"/>
        <color indexed="8"/>
        <rFont val="Arial Narrow"/>
        <family val="2"/>
        <charset val="238"/>
      </rPr>
      <t>*</t>
    </r>
  </si>
  <si>
    <t>C_5_2</t>
  </si>
  <si>
    <r>
      <t xml:space="preserve">Găini ouătoare </t>
    </r>
    <r>
      <rPr>
        <b/>
        <sz val="12"/>
        <color indexed="8"/>
        <rFont val="Arial Narrow"/>
        <family val="2"/>
        <charset val="238"/>
      </rPr>
      <t>*</t>
    </r>
  </si>
  <si>
    <t>C_6</t>
  </si>
  <si>
    <t>Iepuri (femele iepuri)</t>
  </si>
  <si>
    <t>C_7</t>
  </si>
  <si>
    <t>Familii de albine</t>
  </si>
  <si>
    <t>Cabaline - cai, măgari</t>
  </si>
  <si>
    <t>Alte păsări*: 
-curcani si curci</t>
  </si>
  <si>
    <t>C_5_3_1</t>
  </si>
  <si>
    <t>C_5_3_2</t>
  </si>
  <si>
    <t>C_5_3_3</t>
  </si>
  <si>
    <t>C_5_3_4</t>
  </si>
  <si>
    <t>C_5_3_99</t>
  </si>
  <si>
    <t>rate</t>
  </si>
  <si>
    <t>gaste</t>
  </si>
  <si>
    <t>struti</t>
  </si>
  <si>
    <t>alte păsări: bibilici, porumbei, potârnichi, fazani, prepeliţe</t>
  </si>
  <si>
    <t>TOTAL ZOOTEHNIC</t>
  </si>
  <si>
    <t>* Valoarea SO se referă la 100 capete</t>
  </si>
  <si>
    <t>Alte plante industriale- cicoarea, trestia de zahăr, alte plante tehnice nemenţionate în altă parte, sorgul tehnic (pentru mături)</t>
  </si>
  <si>
    <t>Alte plante pentru ulei (ricin, şofrănaş, susan, arahide, mac, muştar, alte culturi oleaginoase)</t>
  </si>
  <si>
    <t>4. Declar pe propria răspundere că orice modificări aduse dreptului de proprietate sau de folosință vor fi notificate AFIR în termen de trei zile de la data producerii lor. De asemenea, mă angajez, ca pe perioada de valabilitate a contractului de finanţare şi monitorizare a investiţiei să nu diminuez suprafaţa şi/sau infrastructura cuprinsă în proiect.</t>
  </si>
  <si>
    <t>5.   Declar că eu și organizația mea (asociatie sau intraprindere) nu ne aflăm într-unul din următoarele cazuri:</t>
  </si>
  <si>
    <t>9. Declar pe propria răspundere că nu am înscrieri care privesc sancțiuni economico-financiare în cazierul judiciar pe care mă oblig să îl depun la încheierea contractului de finanțare. Prin prezenta îmi  exprim consimțământul ca AFIR să solicite instituțiilor abilitate conform legii, extrasul de pe cazierul judiciar privind situația mea.
(Până la reglementarea posibilităţii aplicării de către experţii evaluatori AFIR a normelor metodologice aferente Legii nr. 290/2004 privind cazierul judiciar, cu modificările şi completările ulterioare, solicitantul are obligaţia depunerii documentului justificativ mai sus enunţat.)</t>
  </si>
  <si>
    <t>12. Declar pe propria răspundere că dosarul cererii de finanţare în original, va fi identic cu dosarul cererii de finanţare depus online. În caz contrar, proiectul nu va fi contractat.</t>
  </si>
  <si>
    <t>13. Declar că mă angajez să îndeplinesc - Cerinţele minime obligatorii de respectare a bunelor practici agricole privind gestionarea gunoiului de grajd.</t>
  </si>
  <si>
    <t>14.  Ma angajez ca in termenul precizat in „Notificărea beneficiarului privind selectarea cererii de finanţare şi semnarea contractului de finanţare”, să prezint documentul privind cofinanţarea proiectului şi Angajamentul responsabilului legal al proiectului că nu va utiliza în alte scopuri 50% din cofinanțarea privată, în cazul prezentării cofinanţării prin extras de cont.</t>
  </si>
  <si>
    <t>15.  Mă angajez ca în maxim 4 luni de la data primirii "Notificării beneficiarului privind selectarea cererii de finantare și semnarea contractului de finanțare" să prezint documentul ANPM pentru proiect. Prin excepţie de la acest  termen, în cazul în care proiectul se supune procedurilor de evaluare a impactului asupra mediului şi de evaluare adecvată sau doar de evaluare adecvată, mă angajez să prezint Acordul de mediu/Avizul Natura 2000 în termen de maximum 7 luni de la primirea Notificării solicitantului privind selectarea cererii de finanţare şi semnarea contractului de finanţare.</t>
  </si>
  <si>
    <t>16. Mă angajez ca pe durata de execuție a contractului să-mi menţin cel puţin încadrarea în dimensiunea SO a exploataţiei agricole, fără a reduce dimensiunea economică a exploatației agricole, prevazută la depunerea cererii de finanțare, cu mai mult de 15% și fără a scădea, în nicio situație, sub pragul minim de 8.000 SO stabilit prin condițiile de eligibilitate.</t>
  </si>
  <si>
    <t>17. Sunt de acord ca AFIR sa publice pe site, să consulte și să prelucreze, prin operațiunile prevăzute de legislația în vigoare în vederea desfășurării activității specifice, datele mele cu caracter personal, furnizate AFIR, cu respectarea legislaţiei europene şi naţionale privind transparenţa, publicarea datelor cu caracter personal şi prelucrarea acestora.</t>
  </si>
  <si>
    <t xml:space="preserve">   5.000 = &lt;100.000</t>
  </si>
  <si>
    <t xml:space="preserve">   100.001&gt;500.000</t>
  </si>
  <si>
    <t xml:space="preserve">   500.001&gt;1.0500.000</t>
  </si>
  <si>
    <t xml:space="preserve">   1.000.001-2.000.000</t>
  </si>
  <si>
    <t xml:space="preserve">   Modernizari cu C si/ sau M</t>
  </si>
  <si>
    <t xml:space="preserve">   Modernizari prin achizitie simpla</t>
  </si>
  <si>
    <t xml:space="preserve">Pentru selectarea proiectelor ce vor fi verificate prin sondaj, se va determina riscul fiecărui proiect folosind cei 4 factori de risc
(I1, I2, I3 și I4 ).
Factorii de risc sunt adaptați conform specificului Sub-Măsurii 4.1 din PNDR 2014-2020. Pentru fiecare proiect se va determina punctajul fiecărui factor de risc pe o scară de la 1 la 5.
</t>
  </si>
  <si>
    <t xml:space="preserve">   &gt;200%</t>
  </si>
  <si>
    <t xml:space="preserve">   intre 176 si 200%</t>
  </si>
  <si>
    <t xml:space="preserve">   intre 151 si 175%</t>
  </si>
  <si>
    <t xml:space="preserve">   intre 102 si 150%</t>
  </si>
  <si>
    <t xml:space="preserve">   &lt;121%</t>
  </si>
  <si>
    <t>I4. Capacitatea societatii de a manageria proiectul, experiența în implementarea proiectelor finanțate din fonduri comunitare</t>
  </si>
  <si>
    <t>Firma noua fara activitate</t>
  </si>
  <si>
    <t>Firmă cu experienţă dar care nu a participat la alt proiect comunitar sau nu a obţinut asistenţă financiară nerambursabilă din partea altui instrument financiar</t>
  </si>
  <si>
    <t>Firmă cu experienţă care a finalizat un proiect comunitar sau a obţinut din asistenţă financiară nerambursabilă din partea altui instrument financiar</t>
  </si>
  <si>
    <t>(Nr. recolte pe an - 4)</t>
  </si>
  <si>
    <t>Nr. de cicluri activitate existentă*</t>
  </si>
  <si>
    <t>Suprafata activitate existentă (stelaje) (mp) **</t>
  </si>
  <si>
    <t>Nr. de cicluri conform Studiului de Fezabilitate***</t>
  </si>
  <si>
    <t>Suprafata în urma realizării investiţie (stelaje) (mp)****</t>
  </si>
  <si>
    <t>NUMAR CAPETE</t>
  </si>
  <si>
    <t>TOTAL CAPETE ANIMALE IN URMA REALIZARII INVESTITIEI</t>
  </si>
  <si>
    <t>TOTAL GENERAL</t>
  </si>
  <si>
    <t>SUPRAFATA (HA) IN URMA REALIZARII INVESTITIEI</t>
  </si>
  <si>
    <t xml:space="preserve">DEFINIŢIA ŞI PRINCIPIILE DE CALCULARE A PRODUCŢIILOR STANDARD
Producţia corespunzătoare unei exploatații agricole reprezintă valoarea monetară a producţiei agricole brute la preţul de la poarta exploataţiei.
Producţia standard reprezintă valoarea producţiei corespunzătoare situaţiei medii într-o regiune dată, pentru fiecare exploatație agricolă.
Producţia este suma dintre valoarea produsului principal (produselor principale) şi cea a produsului secundar (produselor secundare).
· De exemplu, producția principală a unei vaci de lapte este laptele; valorile vițeilor și ale cărnii de vacă sunt considerate producție secundară și sunt incluse în producția standard De exemplu, producția principală la o cultură de grâu este grâul iar paiele considerate producție secundară, trebuie să fie evaluate în cazul în care sunt colectate pentru utilizarea la fermă sau pentru vânzare și sunt incluse în producția standard
Valoarea producției standard se calculează înmulţind producţia per unitate (ha, cap) cu preţul la poarta exploataţiei. TVA-ul, taxele pe produse şi plăţile directe nu sunt incluse.
Perioada de producţie
Producţiile standard corespund unei perioade de producţie de 12 luni (an calendaristic).
Pentru produsele vegetale şi animale pentru care perioada de producţie este mai mică de 12 luni sau depăşeşte această perioadă, se calculează o producţie standard corespunzătoare creşterii sau producţiei pe o perioadă de 12 luni.
Date de bază şi perioada de referinţă
Producţiile standard se determină pe baza informațiilor contabile agricole, informații care se colectează în statele membre UE pentru o perioadă de referinţă care cuprinde cinci ani succesivi. Perioada de referinţă este aceeaşi pentru toate statele membre şi este stabilită de CE. De exemplu, producţiile standard SO corespunzătoare perioadei de referinţă "2010" cuprind anii calendaristici 2008, 2009, 2010, 2011 şi 2012. Următoarea perioadă de calcul va fi 2011, 2012, 2013, 2014 și 2015 denumită statistic SO2013.
Unităţi
1. Unităţi de măsură:
(a) Producţiile standard corespunzătoare culturilor se determină pe baza suprafeţei exprimate în hectare.
Există particularități pentru ciuperci, producţiile standard se determină pe baza producţiei brute pentru toate recoltele anuale succesive şi se exprimă per 100 m2 de suprafaţă cultivată. În vederea utilizării lor în contextul reţelei de informații contabile agricole, producţiile standard astfel determinate se împart la numărul de recolte anuale succesive, număr care este comunicat de fiecare stat membru. România a prevăzut un număr de 4 recolte anuale pentru ciuperci pentru exploatațiile din anchetă.
(b) Producţiile standard corespunzătoare efectivului de animale se determină pe cap de animal, cu excepţia păsărilor de curte, pentru care se exprimă în 100 de capete, şi a albinelor, pentru care se determină pe stup.
2. Unităţi monetare şi rotunjiri
Datele de bază pentru determinarea producţiilor standard, precum şi producţiile standard se stabilesc în euro. Pentru statele membre care nu au aderat la Uniunea Economică şi Monetară, producţiile standard se convertesc în euro, utilizându-se cursurile de schimb medii pentru perioada de referinţă iar CE comunică statelor membre cursurile de schimb.
Producţiile standard pot fi rotunjite, dacă este cazul, la cel mai apropiat multiplu de 5 EUR.
DEFALCAREA PRODUCŢIILOR STANDARD
În funcţie de caracteristicile culturii vegetale şi ale efectivului de animale
Producţiile standard se determină pentru toate producțiile agricole care corespund rubricilor incluse în anchetele comunitare asupra structurii
exploataţiilor agricole, în modul prevăzut în aceste anchete.
Defalcare geografică
Producţiile standard se determină pe baza unităţilor geografice compatibile cu unităţile geografice utilizate în anchetele comunitare asupra structurii exploataţiilor agricole (ASA) şi pentru reţeaua de informații contabile agricole (RICA). Zonele defavorizate sau montane nu sunt considerate o unitate geografică.
Producţia standard nu se determină pentru caracteristici care nu sunt prezente în regiunile în cauză.
COLECTAREA DATELOR PENTRU DETERMINAREA PRODUCŢIILOR STANDARD
Datele de bază pentru determinarea producţiilor standard se actualizează cel puţin de fiecare dată când se desfăşoară o anchetă asupra structurii exploataţiilor agricole sub formă de recensământ.În perioada dintre două anchete comunitare asupra structurii exploataţiilor agricole desfăşurate sub formă de recensământ, producţiile standard se actualizează de fiecare dată când are loc o anchetă asupra structurii exploataţiei.
EXECUŢIA
Statele membre sunt responsabile, în conformitate cu dispoziţiile legislației europene, de colectarea datelor de bază necesare pentru calcularea producţiilor standard, de calcularea acestora, de convertirea lor în euro, precum şi de colectarea datelor necesare pentru aplicarea metodei de actualizare, dacă este cazul.
</t>
  </si>
  <si>
    <t xml:space="preserve">TRATAMENTUL CAZURILOR SPECIALE
Se stabilesc regulile următoare pentru calcularea producţiilor standard pentru anumite tipuri de caracteristici:
Pârloage (terenuri scoase temporar din circuitul agricol) fără subvenţii
Producţia standard corespunzătoare pârloagelor fără niciun fel de subvenţii se ia în considerare la calcularea producţiei standard totale a exploataţiei numai în cazul în care există alte producţii standard pozitive pe exploataţie.
Pârloage pentru care s-au acordat subvenţii, fără uz economic, şi păşuni permanente care nu mai sunt utilizate în producţie şi care sunt eligibile pentru plata subvenţiilor
Având în vedere că producţia de pe terenurile în sistem de ajutor fără uz economic este limitată la plăţile directe, producţiile standard ale acestor terenuri se consideră egale cu zero.
Grădinile familiale
Având în vedere că produsele grădinilor familiale sunt în mod obişnuit destinate consumului propriu al exploatantului şi nu comercializării, producţiile standard ale acestora se consideră egale cu zero.
Animale
Pentru animale, caracteristicile sunt defalcate pe categorii de vârstă. Producţia corespunde valorii creşterii animalului pe perioada în care s-a încadrat într-o categorie. Cu alte cuvinte, producţia corespunde diferenţei dintre valoarea animalului atunci când iese dintr-o anumită categorie şi valoarea pe care a avut-o la intrarea în categoria respectivă (denumită şi valoare de înlocuire).
1.Bovine sub un an, masculi şi femele
Producţiile standard corespunzătoare bovinelor sub un an se iau în considerare la calcularea producţiei standard totale a exploataţiei numai în cazul în care, pe exploataţie, sunt mai multe bovine sub un an decât vaci. Se iau în considerare numai producţiile standard corespunzătoare surplusului de bovine sub un an.
Pentru categoria bovine sub un an se întâlnesc două situaţii:
· dacă în fermă se găsesc vaci de lapte atunci calculul dimensiunii economice se face prin însumarea producţiilor standard pentru vaci de lapte şi a producţiilor standard pentru viţeii sub 1 an al căror număr depăşeşte numărul vacilor de lapte;
· dacă în fermă nu se găsesc vaci de lapte atunci se iau în considerare producțiile standard corespunzătoare viţeilor sub 1 an pentru numărul care există în acel moment în fermă
Exemplu de calcul:
Ferma deţine 10 vaci de lapte, 12 viţei sub un an, 2 tauri mai mari de doi ani, 3 viţele mai mari de 2 ani destinate sacrificării
SO 2010 = 10 x 1033.4 + 2 x 243.86 + 2 x 846.07 + 3 x 874.52 = 15137,42 Euro
Bovinele pentru carne sunt cele destinate sacrificării: bovine sub an, bovine sub 2 ani (femele şi masculi), bovine de doi ani şi peste (femele şi masculi), alte bovine (tauri, boi, alte bovine reformate destinate sacrificării).
- Din categoria C_2_2 ʺ Bovine sub 2 ani-masculi ʺ fac parte tăuraşi între un an şi doi ani având coeficienţii SO 2010 = 398,96 euro.
- Din categoria C_2_3 ʺ Bovine sub 2 ani-femeleʺ fac parte juninci între un an şi doi ani cu excepţia bovinelor femele care au fătat deja, având coeficienţii SO 2010 = 369,66 euro.
- Din categoria C_2_4 ʺ Bovine de doi ani şi peste-masculi ʺ fac parte tauri de la doi ani în sus având coeficienţii SO 2010 = 846,07 euro.
- Din categoria C_2_5 ʺ Bovine de doi ani şi peste-femele ʺ fac parte juninci de reproducţie (bovine de doi ani şi mai mult care nu au fătat încă şi sunt destinate reproducerii) şi juninci pentru îngrăşat (bovine femele de doi ani şi mai mult destinate îngrăşării) având coeficienţii SO = 874,52 euro.
- Din categoria C_2_6 ʺ Vaci pentru lapteʺ fac parte Bovine femele care au fătat (inclusiv cele mai mici de 2 ani), care sunt ținute exclusiv sau în principal pentru producția de lapte destinat consumului uman sau obținerii de produse lactate şi vaci de lapte pentru sacrificare (vaci de lapte reformate) după lactaţia finală având coeficienţii SO 2010 = 1033,43 euro.
- Din categoria C_2_99 ʺ Bovine de doi ani şi peste-alte vaci ʺ fac parte bovine femele care au fătat (inclusiv cele mai mici de 2 ani), ținute exclusiv sau în principal pentru producția de viței și al căror lapte nu este utilizat pentru consumul uman sau obținerea de produse lactate, vaci pentru </t>
  </si>
  <si>
    <t xml:space="preserve">muncă, vaci pentru sacrificare (reformate) care nu sunt de lapte (îngrășate sau nu înaintea sacrificării) având coeficienţii SO = 561,80 euro.
Menționăm că toate categoriile aferente bovinelor includ și categoriile corespunzătoare de bivoli și bivolițe.
2.Alte ovine şi caprine
Producţiile standard corespunzătoare altor ovine se iau în considerare la calcularea producţiei standard totale a exploataţiei numai în cazul în care, pe exploataţie, nu există nici o femelă ovină de reproducţie.
Producţiile standard corespunzătoare altor caprine se iau în considerare la calcularea producţiei standard totale a exploataţiei numai în cazul în care, pe exploataţie, nu există nici o femelă caprină de reproducţie. Acest lucru se datorează faptului că mieii/iezii sunt consideraţi producţia principală a oilor/
caprelor, valoarea acestora fiind inclusă în coeficientul standard output al oilor, respectiv caprelor.
Exemplu de calcul:
Ferma deţine 250 oi, 270 miei , 10 berbeci , 12 oi sterpe şi 25 iezi
SO 2010= 250 x 50.47 + 10 x 23.39 + 12 x 23.39 + 25 x 38.09 = 14084.33 Euro
3.Purcei
Producţiile standard corespunzătoare purceilor se iau în considerare la calcularea producţiei standard totale a exploataţiei numai în cazul în care, pe exploataţie, nu există nici o scroafă de reproducţie. Acest lucru se datorează faptului că purceii sub 20 kg. sunt consideraţi producţia principală a scroafelor de reproducţie, valoarea acestora fiind inclusă în coeficientul standard output al scroafelor.
Exemplu de calcul:
Ferma deţine 12 scroafe, 40 purcei sub 20 kg, 35 porci pentru îngrăşat, 2 vieri
SO 2010 = 12 x 304.03 + 35 x 404.9 + 2 x 404.9 = 18629.66 Euro
4.Păsări
Ferma de păsări care îşi desfăşoară activitatea pe mai multe cicluri de producţie într-un an contabil se va dimensiona la depunerea cererii de finanţare cu efectivul de păsări existent.
RICA calculează valoarea SO pe baza numărului mediu de păsări existent de-a lungul anului în fermă.
5.Ciuperci
Exemplu de calcul:
Sera pentru cultivarea ciupercilor se va dimensiona astfel:
Pentru o suprafaţă de 200 mp, SO 2010 = 2 x 3845,95/4 cicluri = 1922,975 euro
Suprafaţa totală cultivată = suprafaţa de bază x numărul de cicluri (pentru România s-au stabilit 4 cicluri).
Provizoriu, cu caracter orientativ, s-au calculat următorii coeficienţi standard output:
C_5_3_1 Curcani şi curci SO 2010 = 4133,33 euro/100 capete
C_5_3_2 Raţe SO 2010 = 2777,78 euro/100 capete
C_5_3_3 Gâşte SO 2010 = 3265,55 euro/100 capete
C_5_3_4 Struţi SO 2010 = 28356,32 euro/100 capete
C_5_3_99 Alte păsări: fazani, bibilici, potârnichi, prepeliţe, porumbei SO 2010 = 1207,42 euro/100 capete
B_4_6_2 Brazi de crăciun SO 2010 = 3580,25 euro/ha
Este de precizat că toţi coeficienţii SO 2010 sunt valabili până la sfarşitul anului 2016, urmând ca din anul 2017 dimensionarea unei exploataţii să
se realizeze cu coeficienţii SO 2013, medie a anilor 2011, 2012, 2013, 2014, 2015.
Furaje
În cazul în care, pe exploataţie, nu există erbivore (ecvidee, bovine, ovine şi caprine), furajele (rădăcinoase furajere şi brasicacee, plante verzi, păşuni şi fâneţe) se consideră ca fiind destinate comercializării şi fac parte din producţia culturilor de câmp.
În cazul în care, pe exploataţie, există erbivore, furajele se consideră a fi destinate hrănirii acestora şi fac parte din producţia corespunzătoare erbivorelor şi furajelor.
Cheltuielile de marketing și transport sunt considerate costuri si nu sunt deduse din prețul care se utilizează pentru calculul producției standard.
Nici o compensație de la o companie privată în caz de condiții meteorologice nefavorabile, sau de la stat de exemplu, în cazul problemelor de sănătate la animale nu trebuie să fie luate în considerare. Coeficientul SO trebuie să corespundă rezultatului așteptat în condiții "normale". În cazul în care într-un an în statul membru există o epidemie (cum ar fi limba albastră), acest an anormal poate fi exclus din calcul pentru produsele în cauză.
La calcularea SO, procesarea produselor agricole nu trebuie luată în considerare chiar dacă această activitate este strâns legată de producție (lapte în unt, smântână, brânză), cu excepția vinului și uleiului de măsline. Prin urmare, în cazul în care într-o regiune laptele este transformat în brânză, în </t>
  </si>
  <si>
    <t>calcularea SO pentru vacile de lapte numai valoarea laptelui va fi luată în considerare și nu valoarea brânzei.
Pentru exploatații care au mai multe culturi, cum ar fi ”legume proaspete pepeni și căpșuni - în câmp deschis " sau - ”Fructe din zone cu climă temperată”, coeficientul de SO corespunde mediei ponderate a SO - urilor producțiilor incluse în această categorie. Este la latitudinea statelor membre să decidă care producție trebuie să fie inclusă în calcul în funcție de semnificația acesteia.
În cazul în care pozițiile sunt subdivizate în sub poziții Statele Membre pot da un singur coeficient regional pentru o poziție principală; în acest caz,
coeficientul pentru poziția principală se utilizează și pentru sub pozițiile aferente ex. ”Legume proaspete, pepeni şi căpşuni - în câmp, Flori, Fructe, pomi şi arbuşti - climă temperată” etc.
Statele membre nu sunt obligate să furnizeze coeficienți SO pentru următoarele caracteristici:
- Altele suprafețe
- Suprafețe Irigate
- Culturi energetice (sunt incluse fiecare ca și cultură separata)
- Subrubricile - Alte păsări și Alte animale
Regulamentele care stau la baza calculului SO sunt următoarele:
· Regulamentul de punere în aplicare (UE) NR. 1320/2013 AL COMISIEI din 3 decembrie 2013 de rectificare a Regulamentului de punere în aplicare
(UE) nr. 385/2012 al Comisiei privind fișa exploatației care urmează a fi utilizată în scopul determinării veniturilor exploatațiilor agricole și analizării
activității economice a acestor exploatații;
· Regulamentul de punere în aplicare (UE) 220/ 3 februarie 2015 al Comisiei de stabilire a normelor de aplicare a Regulamentului (CE) nr. 1217/2009 al
Consiliului privind crearea unei rețele de colectare de informații contabile privind veniturile și activitatea economică a exploatațiilor agricole în
Uniunea Europeană;
· Documentul Comitetului Comunitar RICA-RICC 1680 v 1. 3/2015, Definiții chestionar RICA
· Documentul Comitetului Comunitar RICA-RICC 1500 Rev. 3/2010, Manual de tipologie
· Documentul EUROSTAT CPSA/SB/714/2013 - Formatul de transmitere a SO 2010
· Regulamentul (UE) 2015/1391 al comisiei din 13 august 2015 de modificare a Regulamentului (CE) nr. 1200/2009 de punere în aplicare a
Regulamentului (CE) nr. 1166/2008 al Parlamentului European și al Consiliului privind anchetele structurale în agricultură 
www</t>
  </si>
  <si>
    <t>A. Contructii si lucrari de interventii - total, din care:</t>
  </si>
  <si>
    <t>B - Cheltuieli pentru investitii în culturi/plantaţii</t>
  </si>
  <si>
    <t>Subcapitol 1 - Lucrări de pregătire a terenului</t>
  </si>
  <si>
    <t>Subcapitol 2 - Infiinţarea plantaţiei</t>
  </si>
  <si>
    <t>Subcapitol 3 - Intreţinere plantaţie în anul 1</t>
  </si>
  <si>
    <t>Subcapitol 4 - Intreţinere plantaţie în anul 2</t>
  </si>
  <si>
    <t>Subcapitol 5 - Instalat sistem susţinere şi împrejmuire</t>
  </si>
  <si>
    <t>Anexa A4</t>
  </si>
  <si>
    <t>DEVIZ CHELTUIELI CULTURI - EURO - CULTURI PERENE</t>
  </si>
  <si>
    <t>I LUCRARI DE INFIINTARE PLANTATIE</t>
  </si>
  <si>
    <t>1 Subcapitolul I Lucrari de pregatire a terenului</t>
  </si>
  <si>
    <t>a</t>
  </si>
  <si>
    <t>1. Manopera</t>
  </si>
  <si>
    <t>TOTAL (1)</t>
  </si>
  <si>
    <t>b</t>
  </si>
  <si>
    <t>c</t>
  </si>
  <si>
    <t>2. Lucrari mecanice</t>
  </si>
  <si>
    <t>TOTAL (2)</t>
  </si>
  <si>
    <t>TOTAL SUBCAPITOL I (1+2)</t>
  </si>
  <si>
    <t>2 Subcapitolul II Infiintarea plantatiei</t>
  </si>
  <si>
    <t>Atentie! Sunt eligibile numai cheltuielile cu serviciile executate de terti.</t>
  </si>
  <si>
    <t>d</t>
  </si>
  <si>
    <t>e</t>
  </si>
  <si>
    <t>f</t>
  </si>
  <si>
    <t>g</t>
  </si>
  <si>
    <t>h</t>
  </si>
  <si>
    <t>i</t>
  </si>
  <si>
    <t>3. Materii si materiale</t>
  </si>
  <si>
    <t>TOTAL (3)</t>
  </si>
  <si>
    <t>TOTAL SUBCAPITOL II (1+2+3)</t>
  </si>
  <si>
    <t>Total (1)</t>
  </si>
  <si>
    <t>Total (2)</t>
  </si>
  <si>
    <t>Total (3)</t>
  </si>
  <si>
    <t>Total subcapitol III (1+2+3)</t>
  </si>
  <si>
    <r>
      <t xml:space="preserve">3 Subcapitolul III Intretinere plantatie in anul 1 </t>
    </r>
    <r>
      <rPr>
        <b/>
        <sz val="11"/>
        <color rgb="FFFF0000"/>
        <rFont val="Calibri"/>
        <family val="2"/>
        <charset val="238"/>
        <scheme val="minor"/>
      </rPr>
      <t>Atentie! Cheltuieli neeligibile</t>
    </r>
  </si>
  <si>
    <r>
      <t xml:space="preserve">4 Subcapitolul IV Intretinere plantatie in anul 2 </t>
    </r>
    <r>
      <rPr>
        <b/>
        <sz val="11"/>
        <color rgb="FFFF0000"/>
        <rFont val="Calibri"/>
        <family val="2"/>
        <charset val="238"/>
        <scheme val="minor"/>
      </rPr>
      <t>Atentie! Cheltuieli neeligibile</t>
    </r>
  </si>
  <si>
    <t>Total subcapitol IV (1+2+3)</t>
  </si>
  <si>
    <t>5 Subcapitolul V Instalat sistem sustinere si imprejmuire</t>
  </si>
  <si>
    <t>TOTAL SUBCAPITOL V (1+2)</t>
  </si>
  <si>
    <t>TOTAL ELIGIBIL/ NEELIGIBIL FARA TVA</t>
  </si>
  <si>
    <t>VALOARE TVA aferenta cheltuielilor eligibile si neeligibile</t>
  </si>
  <si>
    <t>TOTAL DEVIZ CU TVA</t>
  </si>
  <si>
    <t>A - Construcţii şi lucrări de intervenţii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</si>
  <si>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</si>
  <si>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</si>
  <si>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A 6. Date despre tipul de proiect si beneficiar</t>
  </si>
  <si>
    <t>• Copie după cartea de identitate/ bulentin/ pașaport a reprezentantului legal</t>
  </si>
  <si>
    <t>Numarul de locuri de munca nou create</t>
  </si>
  <si>
    <t>V2/ 2018</t>
  </si>
  <si>
    <t xml:space="preserve"> Măsura 2/DI 2.2 Sprijin pentru constituirea și promovarea formelor asociative</t>
  </si>
  <si>
    <t>SECTIUNE SPECIFICA MASURII 2</t>
  </si>
  <si>
    <t>Anexa INDICATORI DE MONITORIZARE
Masura 2 Sprijin pentru constituirea și promovarea formelor asociative</t>
  </si>
  <si>
    <t>E LISTA DOCUMENTELOR ANEXATE PROIECTELOR AFERENTE MASURII 2</t>
  </si>
  <si>
    <t>• Cerere unică de plată APIA solicitant/ membri ai structurilor asociative dupa caz</t>
  </si>
  <si>
    <t>• Pentru beneficiarii Grupuri de producători copie Statutul grupului de producători și Certificatul de înregistrare (inclusiv anexele) eliberat de Oficiul Registrului Comerţului conform legislaţiei naţionale cu modificările şi completările ulterioare sau Certificat de înscriere a persoanei juridice emis de Judecătorie actele de constituire</t>
  </si>
  <si>
    <t>Măsura 2</t>
  </si>
  <si>
    <t>COEFICIENTI PRODUCTIE STANDARD 2017</t>
  </si>
  <si>
    <t>SO 2017 EURO/ HA</t>
  </si>
  <si>
    <t>Plante medicinale şi aromatice inclusiv ceaiul, cafeaua şi cicoarea pentru cafea: muşeţel, mătrăguna, menta, mac, angelica,chimen, genţiana, iasomia, lavanda, levănţica, origanul, şofranul, salvia, valeriana, gălbeneaua, etc</t>
  </si>
  <si>
    <t>Seminţe şi seminiceri
- semințe de graminee
- seminţe pentru horticultură
- seminţe şi răsaduri pentru teren arabil cu excepţia cerealelor, a boabelor de leguminoase uscate, a cartofilor, a plantelor oleaginoase</t>
  </si>
  <si>
    <t>Alte culturi permanente: răchita, papura, bambus, salcie, brazi argintii altoiţi</t>
  </si>
  <si>
    <t>B_4_6</t>
  </si>
  <si>
    <t>SO 2013 EURO/ CAP</t>
  </si>
  <si>
    <t>Tip de sprijin: Sprijin pentru constituirea și promovarea formelor asociative</t>
  </si>
  <si>
    <t>Contribuie la prioritatea 2. Promovarea de metode și tehnici de eficientizare a activităților exploatațiilor agricole , 
                                             DI 2.2 Încurajarea asocierii și schimbului de experiență între fermieri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</si>
</sst>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
    <numFmt numFmtId="165" formatCode="#,##0.0000"/>
    <numFmt numFmtId="166" formatCode="[$-418]d\-mmm\-yyyy;@"/>
    <numFmt numFmtId="167" formatCode="[$-F800]dddd\,\ mmmm\ dd\,\ yyyy"/>
  </numFmts>
  <fonts count="50"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
      <sz val="8"/>
      <color theme="1"/>
      <name val="Calibri"/>
      <family val="2"/>
      <charset val="238"/>
      <scheme val="minor"/>
    </font>
    <font>
      <sz val="8"/>
      <color rgb="FF000000"/>
      <name val="Calibri"/>
      <family val="2"/>
      <charset val="238"/>
      <scheme val="minor"/>
    </font>
    <font>
      <b/>
      <sz val="8"/>
      <color rgb="FF008080"/>
      <name val="Arial"/>
      <family val="2"/>
      <charset val="238"/>
    </font>
    <font>
      <b/>
      <sz val="8"/>
      <color rgb="FF000000"/>
      <name val="Trebuchet MS"/>
      <family val="2"/>
      <charset val="238"/>
    </font>
    <font>
      <sz val="8"/>
      <color rgb="FF000000"/>
      <name val="Trebuchet MS"/>
      <family val="2"/>
      <charset val="238"/>
    </font>
    <font>
      <b/>
      <sz val="8"/>
      <color rgb="FF555555"/>
      <name val="Verdana"/>
      <family val="2"/>
      <charset val="238"/>
    </font>
    <font>
      <b/>
      <sz val="14"/>
      <color rgb="FF008080"/>
      <name val="Calibri"/>
      <family val="2"/>
      <charset val="238"/>
      <scheme val="minor"/>
    </font>
    <font>
      <sz val="12"/>
      <color theme="1"/>
      <name val="Arial Narrow"/>
      <family val="2"/>
      <charset val="238"/>
    </font>
    <font>
      <b/>
      <sz val="12"/>
      <color indexed="8"/>
      <name val="Arial Narrow"/>
      <family val="2"/>
      <charset val="238"/>
    </font>
    <font>
      <b/>
      <sz val="11"/>
      <color rgb="FFFF0000"/>
      <name val="Calibri"/>
      <family val="2"/>
      <charset val="238"/>
      <scheme val="minor"/>
    </font>
    <font>
      <sz val="8"/>
      <color rgb="FF000000"/>
      <name val="Segoe UI"/>
      <family val="2"/>
      <charset val="238"/>
    </font>
  </fonts>
  <fills count="6">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thin">
        <color auto="1"/>
      </left>
      <right style="thin">
        <color auto="1"/>
      </right>
      <top/>
      <bottom/>
      <diagonal/>
    </border>
  </borders>
  <cellStyleXfs count="1">
    <xf numFmtId="0" fontId="0" fillId="0" borderId="0"/>
  </cellStyleXfs>
  <cellXfs count="579">
    <xf numFmtId="0" fontId="0" fillId="0" borderId="0" xfId="0"/>
    <xf numFmtId="0" fontId="0" fillId="0" borderId="0" xfId="0" applyBorder="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0" fillId="3" borderId="8" xfId="0" applyFill="1" applyBorder="1"/>
    <xf numFmtId="0" fontId="0" fillId="3" borderId="3" xfId="0" applyFill="1" applyBorder="1"/>
    <xf numFmtId="0" fontId="19" fillId="0" borderId="0" xfId="0" applyFont="1" applyFill="1" applyBorder="1" applyAlignment="1">
      <alignment vertical="center" wrapText="1"/>
    </xf>
    <xf numFmtId="9" fontId="0" fillId="0" borderId="1" xfId="0" applyNumberFormat="1" applyBorder="1" applyProtection="1">
      <protection locked="0"/>
    </xf>
    <xf numFmtId="165" fontId="0" fillId="0" borderId="1" xfId="0" applyNumberFormat="1" applyBorder="1" applyProtection="1">
      <protection locked="0"/>
    </xf>
    <xf numFmtId="0" fontId="18" fillId="3" borderId="0" xfId="0" applyFont="1" applyFill="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4" fillId="0" borderId="17" xfId="0" applyFont="1" applyBorder="1" applyAlignment="1">
      <alignment vertical="center" wrapText="1"/>
    </xf>
    <xf numFmtId="0" fontId="24" fillId="0" borderId="16" xfId="0" applyFont="1" applyBorder="1" applyAlignment="1">
      <alignment vertical="center" wrapText="1"/>
    </xf>
    <xf numFmtId="0" fontId="8" fillId="0" borderId="0" xfId="0" applyFont="1" applyFill="1" applyBorder="1" applyAlignment="1">
      <alignment horizontal="left" vertical="top" wrapText="1"/>
    </xf>
    <xf numFmtId="0" fontId="0" fillId="4" borderId="1" xfId="0" applyFill="1" applyBorder="1" applyProtection="1">
      <protection locked="0"/>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0" fillId="0" borderId="0" xfId="0" applyFont="1" applyAlignment="1">
      <alignment horizontal="center"/>
    </xf>
    <xf numFmtId="0" fontId="30" fillId="3" borderId="0" xfId="0" applyFont="1" applyFill="1" applyAlignment="1">
      <alignment wrapText="1"/>
    </xf>
    <xf numFmtId="0" fontId="30" fillId="4" borderId="0" xfId="0" applyFont="1" applyFill="1" applyAlignment="1">
      <alignment wrapText="1"/>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2" fillId="4" borderId="0" xfId="0" applyFont="1" applyFill="1" applyAlignment="1">
      <alignment vertical="center"/>
    </xf>
    <xf numFmtId="0" fontId="16" fillId="4" borderId="0" xfId="0" applyFont="1" applyFill="1" applyAlignment="1">
      <alignment vertical="center"/>
    </xf>
    <xf numFmtId="0" fontId="32" fillId="4" borderId="0" xfId="0" applyFont="1" applyFill="1"/>
    <xf numFmtId="0" fontId="36" fillId="4" borderId="0" xfId="0" applyFont="1" applyFill="1"/>
    <xf numFmtId="0" fontId="35" fillId="4" borderId="0" xfId="0" applyFont="1" applyFill="1"/>
    <xf numFmtId="0" fontId="35" fillId="4" borderId="0" xfId="0" applyFont="1" applyFill="1" applyAlignment="1">
      <alignment horizontal="left" vertical="center" indent="1"/>
    </xf>
    <xf numFmtId="0" fontId="10" fillId="4" borderId="0" xfId="0" applyFont="1" applyFill="1" applyAlignment="1">
      <alignment vertical="center"/>
    </xf>
    <xf numFmtId="0" fontId="35"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5" fillId="3" borderId="1" xfId="0" applyFont="1" applyFill="1" applyBorder="1" applyAlignment="1">
      <alignment wrapText="1"/>
    </xf>
    <xf numFmtId="0" fontId="25" fillId="3" borderId="1" xfId="0" applyFont="1" applyFill="1" applyBorder="1" applyAlignment="1"/>
    <xf numFmtId="0" fontId="30" fillId="3" borderId="1" xfId="0" applyFont="1" applyFill="1" applyBorder="1" applyAlignment="1">
      <alignment horizontal="center" vertical="center"/>
    </xf>
    <xf numFmtId="0" fontId="30"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0"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16" fontId="30"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6" fillId="2" borderId="0" xfId="0" applyFont="1" applyFill="1" applyBorder="1" applyAlignment="1">
      <alignment horizontal="center" vertical="center" wrapText="1"/>
    </xf>
    <xf numFmtId="0" fontId="13" fillId="3" borderId="6" xfId="0" applyFont="1" applyFill="1" applyBorder="1" applyAlignment="1">
      <alignment horizontal="left" vertical="center" wrapText="1"/>
    </xf>
    <xf numFmtId="0" fontId="30" fillId="3" borderId="1" xfId="0" applyFont="1" applyFill="1" applyBorder="1" applyAlignment="1">
      <alignment horizontal="center"/>
    </xf>
    <xf numFmtId="0" fontId="30"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0" fillId="3" borderId="14" xfId="0" applyFill="1" applyBorder="1" applyAlignment="1">
      <alignment horizontal="center"/>
    </xf>
    <xf numFmtId="0" fontId="0" fillId="4" borderId="14" xfId="0" applyFill="1" applyBorder="1" applyAlignment="1" applyProtection="1">
      <alignment horizontal="center" vertical="center" wrapText="1"/>
      <protection locked="0"/>
    </xf>
    <xf numFmtId="0" fontId="0" fillId="3" borderId="0" xfId="0" applyFill="1" applyBorder="1" applyAlignment="1">
      <alignment horizontal="left"/>
    </xf>
    <xf numFmtId="0" fontId="0" fillId="3" borderId="0" xfId="0" applyFill="1" applyBorder="1" applyProtection="1"/>
    <xf numFmtId="0" fontId="0" fillId="4" borderId="13" xfId="0" applyFill="1" applyBorder="1" applyAlignment="1" applyProtection="1">
      <alignment horizontal="center" vertical="center" wrapText="1"/>
      <protection locked="0"/>
    </xf>
    <xf numFmtId="0" fontId="0" fillId="4" borderId="14" xfId="0" applyFill="1" applyBorder="1" applyAlignment="1" applyProtection="1">
      <alignment horizontal="center" vertical="center" wrapText="1"/>
      <protection locked="0"/>
    </xf>
    <xf numFmtId="0" fontId="0" fillId="3" borderId="0" xfId="0" applyFill="1" applyBorder="1" applyAlignment="1">
      <alignment horizontal="right"/>
    </xf>
    <xf numFmtId="0" fontId="39" fillId="0" borderId="0" xfId="0" applyFont="1"/>
    <xf numFmtId="0" fontId="39" fillId="0" borderId="0" xfId="0" applyFont="1" applyBorder="1"/>
    <xf numFmtId="0" fontId="39" fillId="0" borderId="0" xfId="0" applyFont="1" applyFill="1"/>
    <xf numFmtId="0" fontId="40" fillId="0" borderId="17" xfId="0" applyFont="1" applyBorder="1" applyAlignment="1">
      <alignment vertical="center" wrapText="1"/>
    </xf>
    <xf numFmtId="0" fontId="40" fillId="0" borderId="19" xfId="0" applyFont="1" applyBorder="1" applyAlignment="1">
      <alignment vertical="center" wrapText="1"/>
    </xf>
    <xf numFmtId="0" fontId="40" fillId="0" borderId="20" xfId="0" applyFont="1" applyBorder="1" applyAlignment="1">
      <alignment vertical="center" wrapText="1"/>
    </xf>
    <xf numFmtId="0" fontId="40" fillId="0" borderId="15" xfId="0" applyFont="1" applyBorder="1" applyAlignment="1">
      <alignment vertical="center" wrapText="1"/>
    </xf>
    <xf numFmtId="0" fontId="40" fillId="0" borderId="18" xfId="0" applyFont="1" applyBorder="1" applyAlignment="1">
      <alignment vertical="center" wrapText="1"/>
    </xf>
    <xf numFmtId="0" fontId="41" fillId="0" borderId="0" xfId="0" applyFont="1" applyFill="1" applyBorder="1" applyAlignment="1">
      <alignment horizontal="left" vertical="center" wrapText="1"/>
    </xf>
    <xf numFmtId="0" fontId="42" fillId="0" borderId="0" xfId="0" applyFont="1" applyAlignment="1">
      <alignment horizontal="justify" vertical="center"/>
    </xf>
    <xf numFmtId="0" fontId="44" fillId="0" borderId="0" xfId="0" applyFont="1" applyProtection="1">
      <protection locked="0"/>
    </xf>
    <xf numFmtId="0" fontId="43" fillId="0" borderId="0" xfId="0" applyFont="1" applyAlignment="1">
      <alignment horizontal="justify" vertical="center"/>
    </xf>
    <xf numFmtId="0" fontId="0" fillId="4" borderId="1" xfId="0" applyFill="1" applyBorder="1" applyAlignment="1" applyProtection="1">
      <protection locked="0"/>
    </xf>
    <xf numFmtId="0" fontId="0" fillId="3" borderId="14" xfId="0" applyFill="1" applyBorder="1"/>
    <xf numFmtId="0" fontId="0" fillId="3" borderId="13" xfId="0" applyFill="1" applyBorder="1"/>
    <xf numFmtId="0" fontId="13" fillId="3" borderId="0" xfId="0" applyFont="1" applyFill="1" applyBorder="1" applyAlignment="1">
      <alignment horizontal="left" vertical="center" wrapText="1"/>
    </xf>
    <xf numFmtId="0" fontId="0" fillId="4" borderId="13" xfId="0" applyFill="1" applyBorder="1" applyAlignment="1" applyProtection="1">
      <alignment horizontal="center" vertical="center" wrapText="1"/>
      <protection locked="0"/>
    </xf>
    <xf numFmtId="0" fontId="0" fillId="4" borderId="14" xfId="0" applyFill="1" applyBorder="1" applyAlignment="1" applyProtection="1">
      <alignment horizontal="center" vertical="center" wrapText="1"/>
      <protection locked="0"/>
    </xf>
    <xf numFmtId="0" fontId="0" fillId="3" borderId="0" xfId="0" applyFill="1" applyBorder="1" applyAlignment="1">
      <alignment horizontal="left" wrapText="1"/>
    </xf>
    <xf numFmtId="0" fontId="8" fillId="0" borderId="0" xfId="0" applyFont="1" applyFill="1" applyBorder="1" applyAlignment="1">
      <alignment horizontal="left" vertical="top" wrapText="1"/>
    </xf>
    <xf numFmtId="0" fontId="0" fillId="0" borderId="1" xfId="0" applyBorder="1" applyAlignment="1">
      <alignment horizontal="center"/>
    </xf>
    <xf numFmtId="0" fontId="0" fillId="3" borderId="0" xfId="0" applyFill="1" applyBorder="1" applyAlignment="1">
      <alignment horizontal="left"/>
    </xf>
    <xf numFmtId="0" fontId="18" fillId="3" borderId="0" xfId="0" applyFont="1" applyFill="1" applyBorder="1" applyAlignment="1">
      <alignment horizontal="left" vertical="center" wrapText="1"/>
    </xf>
    <xf numFmtId="0" fontId="31" fillId="2" borderId="0" xfId="0" applyFont="1" applyFill="1" applyAlignment="1">
      <alignment horizontal="center" vertical="center"/>
    </xf>
    <xf numFmtId="0" fontId="0" fillId="3" borderId="21" xfId="0" applyFill="1" applyBorder="1"/>
    <xf numFmtId="0" fontId="0" fillId="4" borderId="21" xfId="0" applyFill="1" applyBorder="1" applyAlignment="1" applyProtection="1">
      <alignment horizontal="center" vertical="center" wrapText="1"/>
      <protection locked="0"/>
    </xf>
    <xf numFmtId="0" fontId="0" fillId="4" borderId="0" xfId="0" applyFill="1" applyAlignment="1">
      <alignment wrapText="1"/>
    </xf>
    <xf numFmtId="0" fontId="0" fillId="4" borderId="0" xfId="0" applyFill="1" applyBorder="1" applyAlignment="1">
      <alignment wrapText="1"/>
    </xf>
    <xf numFmtId="0" fontId="0" fillId="4" borderId="8" xfId="0" applyFill="1" applyBorder="1" applyAlignment="1">
      <alignment wrapText="1"/>
    </xf>
    <xf numFmtId="0" fontId="0" fillId="3" borderId="0" xfId="0" applyFill="1" applyBorder="1" applyAlignment="1">
      <alignment wrapText="1"/>
    </xf>
    <xf numFmtId="0" fontId="0" fillId="3" borderId="8" xfId="0" applyFill="1" applyBorder="1" applyAlignment="1">
      <alignment wrapText="1"/>
    </xf>
    <xf numFmtId="0" fontId="0" fillId="3" borderId="3" xfId="0" applyFill="1" applyBorder="1" applyAlignment="1">
      <alignment wrapText="1"/>
    </xf>
    <xf numFmtId="0" fontId="0" fillId="3" borderId="0" xfId="0" applyFill="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pplyProtection="1">
      <alignment wrapText="1"/>
      <protection locked="0"/>
    </xf>
    <xf numFmtId="0" fontId="0" fillId="3" borderId="10" xfId="0" applyFill="1" applyBorder="1" applyAlignment="1" applyProtection="1">
      <alignment vertical="center" wrapText="1"/>
      <protection locked="0"/>
    </xf>
    <xf numFmtId="0" fontId="46" fillId="3" borderId="1" xfId="0" applyFont="1" applyFill="1" applyBorder="1" applyAlignment="1">
      <alignment horizontal="justify" vertical="center" wrapText="1"/>
    </xf>
    <xf numFmtId="4" fontId="46" fillId="3" borderId="1" xfId="0" applyNumberFormat="1" applyFont="1" applyFill="1" applyBorder="1" applyAlignment="1">
      <alignment horizontal="center" vertical="center" wrapText="1"/>
    </xf>
    <xf numFmtId="0" fontId="0" fillId="0" borderId="1" xfId="0" applyFill="1" applyBorder="1" applyAlignment="1" applyProtection="1">
      <alignment vertical="center" wrapText="1"/>
      <protection locked="0"/>
    </xf>
    <xf numFmtId="0" fontId="29" fillId="3" borderId="1" xfId="0" applyFont="1" applyFill="1" applyBorder="1" applyAlignment="1" applyProtection="1">
      <alignment horizontal="center" vertical="center" wrapText="1"/>
      <protection locked="0"/>
    </xf>
    <xf numFmtId="0" fontId="46" fillId="3" borderId="1" xfId="0" applyFont="1" applyFill="1" applyBorder="1" applyAlignment="1">
      <alignment vertical="center" wrapText="1"/>
    </xf>
    <xf numFmtId="4" fontId="46" fillId="3" borderId="1" xfId="0" applyNumberFormat="1" applyFont="1" applyFill="1" applyBorder="1" applyAlignment="1">
      <alignment vertical="center" wrapText="1"/>
    </xf>
    <xf numFmtId="4" fontId="46" fillId="4" borderId="1" xfId="0" applyNumberFormat="1" applyFont="1" applyFill="1" applyBorder="1" applyAlignment="1" applyProtection="1">
      <alignment vertical="center" wrapText="1"/>
      <protection locked="0"/>
    </xf>
    <xf numFmtId="0" fontId="0" fillId="3" borderId="12" xfId="0" applyFill="1" applyBorder="1" applyAlignment="1" applyProtection="1">
      <alignment vertical="center" wrapText="1"/>
      <protection locked="0"/>
    </xf>
    <xf numFmtId="0" fontId="29" fillId="3" borderId="5" xfId="0" applyFont="1" applyFill="1" applyBorder="1" applyAlignment="1">
      <alignment horizontal="center" vertical="center"/>
    </xf>
    <xf numFmtId="0" fontId="29" fillId="3" borderId="0" xfId="0" applyFont="1" applyFill="1" applyBorder="1" applyAlignment="1">
      <alignment horizontal="center" vertical="center"/>
    </xf>
    <xf numFmtId="0" fontId="29" fillId="3" borderId="1" xfId="0" applyFont="1" applyFill="1" applyBorder="1" applyAlignment="1">
      <alignment horizontal="center" vertical="center"/>
    </xf>
    <xf numFmtId="0" fontId="29" fillId="3" borderId="1" xfId="0" applyFont="1" applyFill="1" applyBorder="1" applyAlignment="1">
      <alignment vertical="center"/>
    </xf>
    <xf numFmtId="167" fontId="30" fillId="0" borderId="1" xfId="0" applyNumberFormat="1" applyFont="1" applyFill="1" applyBorder="1" applyAlignment="1" applyProtection="1">
      <alignment wrapText="1"/>
      <protection locked="0"/>
    </xf>
    <xf numFmtId="167" fontId="0" fillId="4" borderId="1" xfId="0" applyNumberFormat="1" applyFill="1" applyBorder="1" applyProtection="1">
      <protection locked="0"/>
    </xf>
    <xf numFmtId="0" fontId="29" fillId="3" borderId="1" xfId="0" applyFont="1" applyFill="1" applyBorder="1" applyAlignment="1">
      <alignment horizontal="center" vertical="center" wrapText="1"/>
    </xf>
    <xf numFmtId="0" fontId="0" fillId="4" borderId="1" xfId="0" applyFill="1" applyBorder="1" applyAlignment="1" applyProtection="1">
      <alignment horizontal="center" vertical="center" wrapText="1"/>
    </xf>
    <xf numFmtId="165" fontId="0" fillId="4" borderId="1" xfId="0" applyNumberFormat="1" applyFill="1" applyBorder="1" applyAlignment="1" applyProtection="1">
      <alignment vertical="center"/>
      <protection locked="0"/>
    </xf>
    <xf numFmtId="0" fontId="0" fillId="3" borderId="0" xfId="0" applyFill="1" applyAlignment="1">
      <alignment vertical="center"/>
    </xf>
    <xf numFmtId="0" fontId="0" fillId="0" borderId="0" xfId="0" applyAlignment="1">
      <alignment vertical="center"/>
    </xf>
    <xf numFmtId="0" fontId="29" fillId="3" borderId="0" xfId="0" applyFont="1" applyFill="1" applyAlignment="1">
      <alignment vertical="center" wrapText="1"/>
    </xf>
    <xf numFmtId="0" fontId="18" fillId="3" borderId="0" xfId="0" applyFont="1" applyFill="1" applyAlignment="1">
      <alignment horizontal="left" vertical="center" wrapText="1"/>
    </xf>
    <xf numFmtId="0" fontId="18" fillId="3" borderId="0" xfId="0" applyFont="1" applyFill="1" applyAlignment="1">
      <alignment horizontal="left"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13" fillId="3" borderId="0" xfId="0" applyFont="1" applyFill="1" applyAlignment="1">
      <alignment horizontal="left" vertical="center" wrapText="1"/>
    </xf>
    <xf numFmtId="0" fontId="18" fillId="3" borderId="1" xfId="0" applyFont="1" applyFill="1" applyBorder="1" applyAlignment="1">
      <alignment horizontal="left" vertical="center" wrapText="1"/>
    </xf>
    <xf numFmtId="0" fontId="29" fillId="3" borderId="1" xfId="0" applyFont="1" applyFill="1" applyBorder="1" applyAlignment="1">
      <alignment horizontal="left"/>
    </xf>
    <xf numFmtId="0" fontId="29" fillId="3" borderId="0" xfId="0" applyFont="1" applyFill="1" applyAlignment="1">
      <alignment horizontal="left" wrapText="1"/>
    </xf>
    <xf numFmtId="0" fontId="18" fillId="3" borderId="0" xfId="0" applyFont="1" applyFill="1" applyAlignment="1">
      <alignment vertical="center" wrapText="1"/>
    </xf>
    <xf numFmtId="0" fontId="28" fillId="4" borderId="0" xfId="0" applyFont="1" applyFill="1" applyAlignment="1">
      <alignment horizontal="center" vertical="center" wrapText="1"/>
    </xf>
    <xf numFmtId="0" fontId="0" fillId="4" borderId="0" xfId="0" applyFill="1" applyAlignment="1">
      <alignment horizontal="center"/>
    </xf>
    <xf numFmtId="0" fontId="0" fillId="3" borderId="0" xfId="0" applyFill="1" applyBorder="1" applyAlignment="1">
      <alignment horizontal="left" vertical="center" wrapText="1"/>
    </xf>
    <xf numFmtId="0" fontId="0" fillId="4" borderId="0" xfId="0" applyFill="1" applyBorder="1" applyAlignment="1">
      <alignment horizontal="center" vertical="center" wrapText="1"/>
    </xf>
    <xf numFmtId="0" fontId="0" fillId="3" borderId="1" xfId="0" applyFill="1" applyBorder="1" applyAlignment="1" applyProtection="1">
      <alignment vertical="center" wrapText="1"/>
      <protection locked="0"/>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10" xfId="0" applyFill="1" applyBorder="1" applyAlignment="1">
      <alignment vertical="center" wrapText="1"/>
    </xf>
    <xf numFmtId="0" fontId="0" fillId="3" borderId="11" xfId="0" applyFill="1" applyBorder="1" applyAlignment="1">
      <alignment vertical="center" wrapText="1"/>
    </xf>
    <xf numFmtId="0" fontId="0" fillId="3" borderId="12" xfId="0" applyFill="1" applyBorder="1" applyAlignment="1">
      <alignment vertical="center" wrapText="1"/>
    </xf>
    <xf numFmtId="0" fontId="0" fillId="3" borderId="7" xfId="0" applyFill="1" applyBorder="1" applyAlignment="1">
      <alignmen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18" fillId="3" borderId="8" xfId="0" applyFont="1" applyFill="1" applyBorder="1" applyAlignment="1">
      <alignment horizontal="left" vertical="center" wrapText="1"/>
    </xf>
    <xf numFmtId="0" fontId="18" fillId="3" borderId="0" xfId="0" applyFont="1" applyFill="1" applyBorder="1" applyAlignment="1">
      <alignment horizontal="left" vertical="center" wrapText="1"/>
    </xf>
    <xf numFmtId="0" fontId="18" fillId="3" borderId="7"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18" fillId="3" borderId="6" xfId="0" applyFont="1" applyFill="1" applyBorder="1" applyAlignment="1">
      <alignment horizontal="left" vertical="center" wrapText="1"/>
    </xf>
    <xf numFmtId="0" fontId="0" fillId="0" borderId="1" xfId="0" applyFont="1" applyBorder="1" applyAlignment="1" applyProtection="1">
      <alignment horizontal="center" vertical="center" wrapText="1"/>
      <protection locked="0"/>
    </xf>
    <xf numFmtId="0" fontId="26" fillId="2" borderId="5"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5" xfId="0" applyFont="1" applyFill="1" applyBorder="1" applyAlignment="1">
      <alignment horizontal="left" vertical="center" wrapText="1"/>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2" fillId="4" borderId="0" xfId="0" applyFont="1" applyFill="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3" fillId="3" borderId="5"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6" xfId="0" applyFont="1" applyFill="1" applyBorder="1" applyAlignment="1">
      <alignment horizontal="left" vertical="center" wrapText="1"/>
    </xf>
    <xf numFmtId="164" fontId="0" fillId="0" borderId="10" xfId="0" applyNumberFormat="1" applyFill="1" applyBorder="1" applyAlignment="1" applyProtection="1">
      <alignment horizontal="center"/>
      <protection locked="0"/>
    </xf>
    <xf numFmtId="164" fontId="0" fillId="0" borderId="11" xfId="0" applyNumberFormat="1" applyFill="1" applyBorder="1" applyAlignment="1" applyProtection="1">
      <alignment horizontal="center"/>
      <protection locked="0"/>
    </xf>
    <xf numFmtId="164" fontId="0" fillId="0" borderId="12" xfId="0" applyNumberFormat="1" applyFill="1" applyBorder="1" applyAlignment="1" applyProtection="1">
      <alignment horizontal="center"/>
      <protection locked="0"/>
    </xf>
    <xf numFmtId="166" fontId="0" fillId="0" borderId="10" xfId="0" applyNumberFormat="1" applyFill="1" applyBorder="1" applyAlignment="1" applyProtection="1">
      <alignment horizontal="center" wrapText="1"/>
      <protection locked="0"/>
    </xf>
    <xf numFmtId="166" fontId="0" fillId="0" borderId="12" xfId="0" applyNumberFormat="1" applyFill="1" applyBorder="1" applyAlignment="1" applyProtection="1">
      <alignment horizontal="center" wrapText="1"/>
      <protection locked="0"/>
    </xf>
    <xf numFmtId="49" fontId="0" fillId="0" borderId="10"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25" fillId="3" borderId="0" xfId="0" applyFont="1" applyFill="1" applyBorder="1" applyAlignment="1">
      <alignment horizontal="left" wrapText="1"/>
    </xf>
    <xf numFmtId="0" fontId="25" fillId="3" borderId="6" xfId="0" applyFont="1" applyFill="1" applyBorder="1" applyAlignment="1">
      <alignment horizontal="left" wrapText="1"/>
    </xf>
    <xf numFmtId="49" fontId="0" fillId="0" borderId="10" xfId="0" applyNumberFormat="1" applyFill="1" applyBorder="1" applyAlignment="1" applyProtection="1">
      <alignment horizontal="center" wrapText="1"/>
      <protection locked="0"/>
    </xf>
    <xf numFmtId="49" fontId="0" fillId="0" borderId="12" xfId="0" applyNumberFormat="1" applyFill="1" applyBorder="1" applyAlignment="1" applyProtection="1">
      <alignment horizontal="center" wrapText="1"/>
      <protection locked="0"/>
    </xf>
    <xf numFmtId="49" fontId="0" fillId="0" borderId="11" xfId="0" applyNumberFormat="1" applyFill="1" applyBorder="1" applyAlignment="1" applyProtection="1">
      <alignment horizontal="center"/>
      <protection locked="0"/>
    </xf>
    <xf numFmtId="0" fontId="19" fillId="2" borderId="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0" borderId="10"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21" fillId="3" borderId="5" xfId="0" applyFont="1" applyFill="1" applyBorder="1" applyAlignment="1">
      <alignment horizontal="center"/>
    </xf>
    <xf numFmtId="0" fontId="21" fillId="3" borderId="0" xfId="0" applyFont="1" applyFill="1" applyBorder="1" applyAlignment="1">
      <alignment horizontal="center"/>
    </xf>
    <xf numFmtId="167" fontId="0" fillId="0" borderId="10" xfId="0" applyNumberFormat="1" applyFill="1" applyBorder="1" applyAlignment="1" applyProtection="1">
      <alignment horizontal="center" wrapText="1"/>
      <protection locked="0"/>
    </xf>
    <xf numFmtId="167" fontId="0" fillId="0" borderId="12" xfId="0" applyNumberFormat="1" applyFill="1" applyBorder="1" applyAlignment="1" applyProtection="1">
      <alignment horizontal="center" wrapText="1"/>
      <protection locked="0"/>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0" fillId="0" borderId="2"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7" xfId="0" applyFill="1" applyBorder="1" applyAlignment="1" applyProtection="1">
      <alignment horizontal="center"/>
      <protection locked="0"/>
    </xf>
    <xf numFmtId="0" fontId="0" fillId="0" borderId="8" xfId="0" applyFill="1" applyBorder="1" applyAlignment="1" applyProtection="1">
      <alignment horizontal="center"/>
      <protection locked="0"/>
    </xf>
    <xf numFmtId="0" fontId="0" fillId="0" borderId="9" xfId="0" applyFill="1" applyBorder="1" applyAlignment="1" applyProtection="1">
      <alignment horizontal="center"/>
      <protection locked="0"/>
    </xf>
    <xf numFmtId="49" fontId="0" fillId="0" borderId="13" xfId="0" applyNumberFormat="1" applyFill="1" applyBorder="1" applyAlignment="1" applyProtection="1">
      <alignment horizontal="center"/>
      <protection locked="0"/>
    </xf>
    <xf numFmtId="49" fontId="0" fillId="0" borderId="14" xfId="0" applyNumberFormat="1" applyFill="1" applyBorder="1" applyAlignment="1" applyProtection="1">
      <alignment horizontal="center"/>
      <protection locked="0"/>
    </xf>
    <xf numFmtId="167" fontId="0" fillId="0" borderId="10" xfId="0" applyNumberFormat="1" applyFill="1" applyBorder="1" applyAlignment="1" applyProtection="1">
      <alignment horizontal="center"/>
      <protection locked="0"/>
    </xf>
    <xf numFmtId="167" fontId="0" fillId="0" borderId="12" xfId="0" applyNumberFormat="1" applyFill="1" applyBorder="1" applyAlignment="1" applyProtection="1">
      <alignment horizontal="center"/>
      <protection locked="0"/>
    </xf>
    <xf numFmtId="0" fontId="0" fillId="4" borderId="2" xfId="0"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0" fillId="4" borderId="5" xfId="0" applyFill="1" applyBorder="1" applyAlignment="1" applyProtection="1">
      <alignment horizontal="center" vertical="center" wrapText="1"/>
      <protection locked="0"/>
    </xf>
    <xf numFmtId="0" fontId="0" fillId="4" borderId="0" xfId="0" applyFill="1"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27" fillId="2" borderId="2"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4" xfId="0" applyFont="1" applyFill="1" applyBorder="1" applyAlignment="1">
      <alignment horizontal="left" vertical="center" wrapText="1"/>
    </xf>
    <xf numFmtId="0" fontId="27" fillId="2" borderId="10"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0" fillId="3" borderId="10"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1" xfId="0" applyFill="1" applyBorder="1" applyAlignment="1">
      <alignment horizont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right"/>
    </xf>
    <xf numFmtId="0" fontId="0" fillId="3" borderId="11" xfId="0" applyFill="1" applyBorder="1" applyAlignment="1">
      <alignment horizontal="right"/>
    </xf>
    <xf numFmtId="0" fontId="0" fillId="3" borderId="12" xfId="0" applyFill="1" applyBorder="1" applyAlignment="1">
      <alignment horizontal="right"/>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35" fillId="4" borderId="0" xfId="0" applyFont="1" applyFill="1" applyAlignment="1">
      <alignment horizontal="left" vertical="center" wrapText="1"/>
    </xf>
    <xf numFmtId="0" fontId="0" fillId="4" borderId="11" xfId="0" applyFill="1" applyBorder="1" applyAlignment="1" applyProtection="1">
      <alignment horizontal="center"/>
      <protection locked="0"/>
    </xf>
    <xf numFmtId="0" fontId="25" fillId="3" borderId="1" xfId="0" applyFont="1" applyFill="1" applyBorder="1" applyAlignment="1">
      <alignment horizontal="left" wrapText="1"/>
    </xf>
    <xf numFmtId="0" fontId="25" fillId="3" borderId="1" xfId="0" applyFont="1" applyFill="1" applyBorder="1" applyAlignment="1">
      <alignment horizontal="left"/>
    </xf>
    <xf numFmtId="49" fontId="0" fillId="4" borderId="10"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0" fontId="0" fillId="0" borderId="1" xfId="0"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center"/>
    </xf>
    <xf numFmtId="0" fontId="0" fillId="0" borderId="3"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3" borderId="0" xfId="0" applyFill="1" applyBorder="1" applyAlignment="1">
      <alignment horizontal="left"/>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3" fillId="4" borderId="0" xfId="0" applyFont="1" applyFill="1" applyAlignment="1">
      <alignment horizontal="center" vertical="center"/>
    </xf>
    <xf numFmtId="0" fontId="33" fillId="4" borderId="0" xfId="0" applyFont="1" applyFill="1" applyAlignment="1">
      <alignment horizontal="center"/>
    </xf>
    <xf numFmtId="0" fontId="0" fillId="3" borderId="1" xfId="0" applyFill="1" applyBorder="1" applyAlignment="1">
      <alignment vertical="center" wrapText="1"/>
    </xf>
    <xf numFmtId="0" fontId="0" fillId="3" borderId="2" xfId="0" applyFill="1" applyBorder="1" applyAlignment="1">
      <alignment vertical="center" wrapText="1"/>
    </xf>
    <xf numFmtId="0" fontId="0" fillId="3" borderId="3" xfId="0" applyFill="1" applyBorder="1" applyAlignment="1">
      <alignment vertical="center" wrapText="1"/>
    </xf>
    <xf numFmtId="0" fontId="0" fillId="3" borderId="4" xfId="0" applyFill="1" applyBorder="1" applyAlignment="1">
      <alignment vertical="center" wrapText="1"/>
    </xf>
    <xf numFmtId="0" fontId="0" fillId="3" borderId="5" xfId="0" applyFill="1" applyBorder="1" applyAlignment="1">
      <alignment vertical="center" wrapText="1"/>
    </xf>
    <xf numFmtId="0" fontId="0" fillId="3" borderId="0" xfId="0" applyFill="1" applyBorder="1" applyAlignment="1">
      <alignment vertical="center" wrapText="1"/>
    </xf>
    <xf numFmtId="0" fontId="0" fillId="3" borderId="6" xfId="0" applyFill="1" applyBorder="1" applyAlignment="1">
      <alignment vertical="center" wrapText="1"/>
    </xf>
    <xf numFmtId="0" fontId="0" fillId="3" borderId="0" xfId="0" applyFill="1" applyBorder="1" applyAlignment="1">
      <alignment horizontal="left" wrapText="1"/>
    </xf>
    <xf numFmtId="0" fontId="0" fillId="3" borderId="13" xfId="0" applyFill="1" applyBorder="1" applyAlignment="1">
      <alignment horizontal="center"/>
    </xf>
    <xf numFmtId="0" fontId="0" fillId="3" borderId="14" xfId="0" applyFill="1" applyBorder="1" applyAlignment="1">
      <alignment horizontal="center"/>
    </xf>
    <xf numFmtId="0" fontId="0" fillId="4" borderId="13" xfId="0" applyFill="1" applyBorder="1" applyAlignment="1" applyProtection="1">
      <alignment horizontal="center" vertical="center" wrapText="1"/>
      <protection locked="0"/>
    </xf>
    <xf numFmtId="0" fontId="0" fillId="4" borderId="14" xfId="0" applyFill="1" applyBorder="1" applyAlignment="1" applyProtection="1">
      <alignment horizontal="center" vertical="center" wrapText="1"/>
      <protection locked="0"/>
    </xf>
    <xf numFmtId="0" fontId="0" fillId="3" borderId="6" xfId="0" applyFill="1" applyBorder="1" applyAlignment="1">
      <alignment horizontal="left" wrapText="1"/>
    </xf>
    <xf numFmtId="0" fontId="8" fillId="0" borderId="3" xfId="0" applyFont="1" applyFill="1" applyBorder="1" applyAlignment="1">
      <alignment horizontal="left" vertical="top" wrapText="1"/>
    </xf>
    <xf numFmtId="0" fontId="8" fillId="0" borderId="0" xfId="0" applyFont="1" applyFill="1" applyBorder="1" applyAlignment="1">
      <alignment horizontal="left" vertical="top" wrapText="1"/>
    </xf>
    <xf numFmtId="0" fontId="46" fillId="3" borderId="1" xfId="0" applyFont="1" applyFill="1" applyBorder="1" applyAlignment="1">
      <alignment horizontal="left" vertical="center" wrapText="1"/>
    </xf>
    <xf numFmtId="0" fontId="0" fillId="3" borderId="1" xfId="0" applyFill="1" applyBorder="1" applyAlignment="1">
      <alignment horizontal="center" vertical="center"/>
    </xf>
    <xf numFmtId="0" fontId="29" fillId="3"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29" fillId="3" borderId="1" xfId="0" applyFont="1" applyFill="1" applyBorder="1" applyAlignment="1">
      <alignment horizontal="center" vertical="center" wrapText="1"/>
    </xf>
    <xf numFmtId="0" fontId="45" fillId="3" borderId="10" xfId="0" applyFont="1" applyFill="1" applyBorder="1" applyAlignment="1" applyProtection="1">
      <alignment horizontal="center" vertical="center" wrapText="1"/>
      <protection locked="0"/>
    </xf>
    <xf numFmtId="0" fontId="45" fillId="3" borderId="11" xfId="0" applyFont="1" applyFill="1" applyBorder="1" applyAlignment="1" applyProtection="1">
      <alignment horizontal="center" vertical="center" wrapText="1"/>
      <protection locked="0"/>
    </xf>
    <xf numFmtId="0" fontId="45" fillId="3" borderId="12" xfId="0" applyFont="1" applyFill="1" applyBorder="1" applyAlignment="1" applyProtection="1">
      <alignment horizontal="center" vertical="center" wrapText="1"/>
      <protection locked="0"/>
    </xf>
    <xf numFmtId="0" fontId="0" fillId="3" borderId="2"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0" fillId="3" borderId="5" xfId="0" applyFill="1" applyBorder="1" applyAlignment="1" applyProtection="1">
      <alignment horizontal="left" vertical="center" wrapText="1"/>
      <protection locked="0"/>
    </xf>
    <xf numFmtId="0" fontId="0" fillId="3" borderId="0" xfId="0" applyFill="1" applyBorder="1" applyAlignment="1" applyProtection="1">
      <alignment horizontal="left" vertical="center" wrapText="1"/>
      <protection locked="0"/>
    </xf>
    <xf numFmtId="0" fontId="0" fillId="3" borderId="6" xfId="0" applyFill="1" applyBorder="1" applyAlignment="1" applyProtection="1">
      <alignment horizontal="left" vertical="center" wrapText="1"/>
      <protection locked="0"/>
    </xf>
    <xf numFmtId="0" fontId="0" fillId="3" borderId="7" xfId="0" applyFill="1" applyBorder="1" applyAlignment="1" applyProtection="1">
      <alignment horizontal="left" vertical="center" wrapText="1"/>
      <protection locked="0"/>
    </xf>
    <xf numFmtId="0" fontId="0" fillId="3" borderId="8"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2"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protection locked="0"/>
    </xf>
    <xf numFmtId="0" fontId="0" fillId="3" borderId="6" xfId="0" applyFill="1"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3" borderId="8" xfId="0" applyFill="1" applyBorder="1" applyAlignment="1" applyProtection="1">
      <alignment horizontal="center" vertical="center" wrapText="1"/>
      <protection locked="0"/>
    </xf>
    <xf numFmtId="0" fontId="0" fillId="3" borderId="9"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xf>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left" vertical="center" wrapText="1"/>
      <protection locked="0"/>
    </xf>
    <xf numFmtId="0" fontId="46" fillId="3" borderId="12" xfId="0" applyFont="1" applyFill="1" applyBorder="1" applyAlignment="1">
      <alignment horizontal="center" vertical="center" wrapText="1"/>
    </xf>
    <xf numFmtId="0" fontId="46" fillId="3" borderId="1" xfId="0" applyFont="1" applyFill="1" applyBorder="1" applyAlignment="1">
      <alignment horizontal="center" vertical="center" wrapText="1"/>
    </xf>
    <xf numFmtId="2" fontId="0" fillId="3" borderId="13" xfId="0" applyNumberFormat="1" applyFill="1" applyBorder="1" applyAlignment="1" applyProtection="1">
      <alignment horizontal="center" vertical="center"/>
    </xf>
    <xf numFmtId="2" fontId="0" fillId="3" borderId="21" xfId="0" applyNumberFormat="1" applyFill="1" applyBorder="1" applyAlignment="1" applyProtection="1">
      <alignment horizontal="center" vertical="center"/>
    </xf>
    <xf numFmtId="2" fontId="0" fillId="3" borderId="14" xfId="0" applyNumberFormat="1" applyFill="1" applyBorder="1" applyAlignment="1" applyProtection="1">
      <alignment horizontal="center" vertical="center"/>
    </xf>
    <xf numFmtId="0" fontId="0" fillId="3" borderId="1" xfId="0" applyFill="1" applyBorder="1" applyAlignment="1" applyProtection="1">
      <alignment horizontal="center" vertical="center" wrapText="1"/>
    </xf>
    <xf numFmtId="0" fontId="29" fillId="3" borderId="10" xfId="0" applyFont="1" applyFill="1" applyBorder="1" applyAlignment="1" applyProtection="1">
      <alignment horizontal="center" vertical="center" wrapText="1"/>
      <protection locked="0"/>
    </xf>
    <xf numFmtId="0" fontId="29" fillId="3" borderId="12" xfId="0" applyFont="1" applyFill="1" applyBorder="1" applyAlignment="1" applyProtection="1">
      <alignment horizontal="center" vertical="center" wrapText="1"/>
      <protection locked="0"/>
    </xf>
    <xf numFmtId="0" fontId="29" fillId="3" borderId="10" xfId="0" applyFont="1" applyFill="1" applyBorder="1" applyAlignment="1">
      <alignment horizontal="center" vertical="center" wrapText="1"/>
    </xf>
    <xf numFmtId="0" fontId="29" fillId="3" borderId="12" xfId="0" applyFont="1" applyFill="1" applyBorder="1" applyAlignment="1">
      <alignment horizontal="center" vertical="center" wrapText="1"/>
    </xf>
    <xf numFmtId="2" fontId="0" fillId="3" borderId="2" xfId="0" applyNumberFormat="1" applyFill="1" applyBorder="1" applyAlignment="1" applyProtection="1">
      <alignment horizontal="center" vertical="center"/>
    </xf>
    <xf numFmtId="2" fontId="0" fillId="3" borderId="4" xfId="0" applyNumberFormat="1" applyFill="1" applyBorder="1" applyAlignment="1" applyProtection="1">
      <alignment horizontal="center" vertical="center"/>
    </xf>
    <xf numFmtId="2" fontId="0" fillId="3" borderId="5" xfId="0" applyNumberFormat="1" applyFill="1" applyBorder="1" applyAlignment="1" applyProtection="1">
      <alignment horizontal="center" vertical="center"/>
    </xf>
    <xf numFmtId="2" fontId="0" fillId="3" borderId="6" xfId="0" applyNumberFormat="1" applyFill="1" applyBorder="1" applyAlignment="1" applyProtection="1">
      <alignment horizontal="center" vertical="center"/>
    </xf>
    <xf numFmtId="2" fontId="0" fillId="3" borderId="7" xfId="0" applyNumberFormat="1" applyFill="1" applyBorder="1" applyAlignment="1" applyProtection="1">
      <alignment horizontal="center" vertical="center"/>
    </xf>
    <xf numFmtId="2" fontId="0" fillId="3" borderId="9" xfId="0" applyNumberFormat="1" applyFill="1" applyBorder="1" applyAlignment="1" applyProtection="1">
      <alignment horizontal="center" vertical="center"/>
    </xf>
    <xf numFmtId="0" fontId="0" fillId="3" borderId="13" xfId="0" applyFill="1" applyBorder="1" applyAlignment="1" applyProtection="1">
      <alignment horizontal="center" vertical="center" wrapText="1"/>
      <protection locked="0"/>
    </xf>
    <xf numFmtId="0" fontId="0" fillId="3" borderId="21"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3" borderId="3" xfId="0" applyFill="1" applyBorder="1" applyAlignment="1">
      <alignment wrapText="1"/>
    </xf>
    <xf numFmtId="0" fontId="0" fillId="3" borderId="0" xfId="0" applyFill="1" applyAlignment="1">
      <alignment wrapText="1"/>
    </xf>
    <xf numFmtId="0" fontId="0" fillId="3" borderId="0" xfId="0" applyFill="1" applyAlignment="1">
      <alignment horizontal="left" wrapText="1"/>
    </xf>
    <xf numFmtId="0" fontId="0" fillId="3" borderId="0" xfId="0" applyFill="1" applyAlignment="1">
      <alignment horizontal="left" vertical="top" wrapText="1"/>
    </xf>
    <xf numFmtId="0" fontId="0" fillId="3" borderId="0" xfId="0" applyFill="1" applyAlignment="1">
      <alignment horizontal="left" vertical="top"/>
    </xf>
    <xf numFmtId="0" fontId="0" fillId="3" borderId="1" xfId="0" applyFill="1" applyBorder="1" applyAlignment="1" applyProtection="1">
      <alignment horizontal="center"/>
    </xf>
    <xf numFmtId="0" fontId="0" fillId="3" borderId="1" xfId="0" applyFill="1" applyBorder="1" applyAlignment="1">
      <alignment horizontal="center"/>
    </xf>
    <xf numFmtId="0" fontId="0" fillId="0" borderId="1" xfId="0" applyBorder="1" applyAlignment="1" applyProtection="1">
      <alignment horizontal="center"/>
    </xf>
    <xf numFmtId="0" fontId="0" fillId="2" borderId="1" xfId="0" applyFill="1" applyBorder="1" applyAlignment="1" applyProtection="1">
      <alignment horizontal="center"/>
    </xf>
    <xf numFmtId="0" fontId="0" fillId="0" borderId="1" xfId="0" applyBorder="1" applyAlignment="1" applyProtection="1">
      <alignment horizontal="center"/>
      <protection locked="0"/>
    </xf>
    <xf numFmtId="0" fontId="0" fillId="2" borderId="1" xfId="0" applyFill="1" applyBorder="1" applyAlignment="1" applyProtection="1">
      <alignment horizontal="center"/>
      <protection locked="0"/>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167" fontId="13" fillId="0" borderId="10" xfId="0" applyNumberFormat="1" applyFont="1" applyFill="1" applyBorder="1" applyAlignment="1" applyProtection="1">
      <alignment horizontal="center" vertical="center" wrapText="1"/>
      <protection locked="0"/>
    </xf>
    <xf numFmtId="167" fontId="13" fillId="0" borderId="12" xfId="0" applyNumberFormat="1" applyFont="1" applyFill="1" applyBorder="1" applyAlignment="1" applyProtection="1">
      <alignment horizontal="center" vertical="center" wrapText="1"/>
      <protection locked="0"/>
    </xf>
    <xf numFmtId="0" fontId="9" fillId="3"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22" fillId="2" borderId="11" xfId="0" applyFont="1" applyFill="1" applyBorder="1" applyAlignment="1">
      <alignment horizontal="left" vertical="center" wrapText="1"/>
    </xf>
    <xf numFmtId="0" fontId="22" fillId="2" borderId="12" xfId="0" applyFont="1" applyFill="1" applyBorder="1" applyAlignment="1">
      <alignment horizontal="left"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20" fillId="0" borderId="0" xfId="0" applyFont="1" applyAlignment="1">
      <alignment horizontal="center"/>
    </xf>
    <xf numFmtId="0" fontId="11"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0" fillId="3" borderId="1" xfId="0" applyFill="1" applyBorder="1" applyAlignment="1" applyProtection="1">
      <alignment horizontal="center" vertical="center"/>
    </xf>
    <xf numFmtId="0" fontId="9" fillId="3" borderId="1"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26" fillId="2" borderId="4"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0" fillId="0" borderId="1" xfId="0" applyFill="1" applyBorder="1" applyAlignment="1">
      <alignment horizontal="center"/>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0" fillId="2" borderId="1" xfId="0" applyFill="1" applyBorder="1" applyAlignment="1" applyProtection="1">
      <alignment horizontal="center" vertical="center"/>
    </xf>
    <xf numFmtId="0" fontId="0" fillId="0" borderId="1" xfId="0" applyBorder="1" applyAlignment="1" applyProtection="1">
      <alignment horizontal="center" vertical="center"/>
    </xf>
    <xf numFmtId="0" fontId="37" fillId="0" borderId="1" xfId="0" applyFont="1" applyFill="1" applyBorder="1" applyAlignment="1">
      <alignment horizontal="left" vertical="center" wrapText="1"/>
    </xf>
    <xf numFmtId="0" fontId="22" fillId="2" borderId="1" xfId="0" applyFont="1" applyFill="1" applyBorder="1" applyAlignment="1">
      <alignment horizontal="center" vertical="center" wrapText="1"/>
    </xf>
    <xf numFmtId="9" fontId="0" fillId="0" borderId="1" xfId="0" applyNumberFormat="1" applyBorder="1" applyAlignment="1" applyProtection="1">
      <alignment horizontal="center" vertical="center"/>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3" borderId="1" xfId="0" applyFill="1" applyBorder="1" applyAlignment="1">
      <alignment horizontal="left"/>
    </xf>
    <xf numFmtId="0" fontId="30" fillId="3" borderId="1" xfId="0" applyFont="1" applyFill="1" applyBorder="1" applyAlignment="1">
      <alignment horizontal="left"/>
    </xf>
    <xf numFmtId="0" fontId="0" fillId="3" borderId="1" xfId="0" applyFill="1" applyBorder="1" applyAlignment="1">
      <alignment horizontal="left" wrapText="1"/>
    </xf>
    <xf numFmtId="0" fontId="31" fillId="2" borderId="0" xfId="0" applyFont="1" applyFill="1" applyAlignment="1">
      <alignment horizontal="center" vertical="center"/>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0" fillId="3" borderId="1" xfId="0" applyFont="1" applyFill="1" applyBorder="1" applyAlignment="1">
      <alignment horizontal="center" vertical="center"/>
    </xf>
    <xf numFmtId="0" fontId="30" fillId="3" borderId="1" xfId="0" applyFont="1" applyFill="1" applyBorder="1" applyAlignment="1">
      <alignment horizontal="left" wrapText="1"/>
    </xf>
    <xf numFmtId="0" fontId="30" fillId="3" borderId="10" xfId="0" applyFont="1" applyFill="1" applyBorder="1" applyAlignment="1">
      <alignment horizontal="center"/>
    </xf>
    <xf numFmtId="0" fontId="30" fillId="3" borderId="12" xfId="0" applyFont="1" applyFill="1" applyBorder="1" applyAlignment="1">
      <alignment horizontal="center"/>
    </xf>
    <xf numFmtId="0" fontId="0" fillId="4" borderId="1" xfId="0" applyFont="1" applyFill="1" applyBorder="1" applyAlignment="1">
      <alignment horizontal="left" wrapText="1"/>
    </xf>
    <xf numFmtId="0" fontId="0" fillId="4" borderId="1" xfId="0" applyFont="1" applyFill="1" applyBorder="1" applyAlignment="1">
      <alignment horizontal="left"/>
    </xf>
    <xf numFmtId="0" fontId="0" fillId="0" borderId="0" xfId="0" applyAlignment="1">
      <alignment horizontal="left"/>
    </xf>
    <xf numFmtId="0" fontId="30" fillId="3" borderId="1" xfId="0" applyFont="1" applyFill="1" applyBorder="1" applyAlignment="1">
      <alignment horizontal="center"/>
    </xf>
    <xf numFmtId="0" fontId="30" fillId="3" borderId="10" xfId="0" applyFont="1" applyFill="1" applyBorder="1" applyAlignment="1" applyProtection="1">
      <alignment horizontal="center"/>
    </xf>
    <xf numFmtId="0" fontId="30" fillId="3" borderId="12" xfId="0" applyFont="1" applyFill="1" applyBorder="1" applyAlignment="1" applyProtection="1">
      <alignment horizont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0" fillId="3" borderId="11" xfId="0" applyFont="1" applyFill="1" applyBorder="1" applyAlignment="1" applyProtection="1">
      <alignment horizontal="center"/>
    </xf>
    <xf numFmtId="0" fontId="31" fillId="2" borderId="11" xfId="0" applyFont="1" applyFill="1" applyBorder="1" applyAlignment="1">
      <alignment horizontal="left" wrapText="1"/>
    </xf>
    <xf numFmtId="0" fontId="31" fillId="2" borderId="12" xfId="0" applyFont="1" applyFill="1" applyBorder="1" applyAlignment="1">
      <alignment horizontal="left" wrapText="1"/>
    </xf>
    <xf numFmtId="0" fontId="31" fillId="2" borderId="11" xfId="0" applyFont="1" applyFill="1" applyBorder="1" applyAlignment="1">
      <alignment horizontal="left"/>
    </xf>
    <xf numFmtId="0" fontId="31" fillId="2" borderId="12" xfId="0" applyFont="1" applyFill="1" applyBorder="1" applyAlignment="1">
      <alignment horizontal="left"/>
    </xf>
    <xf numFmtId="0" fontId="30" fillId="4" borderId="10" xfId="0" applyFont="1" applyFill="1" applyBorder="1" applyAlignment="1" applyProtection="1">
      <alignment horizontal="center"/>
      <protection locked="0"/>
    </xf>
    <xf numFmtId="0" fontId="30" fillId="4" borderId="12" xfId="0" applyFont="1" applyFill="1" applyBorder="1" applyAlignment="1" applyProtection="1">
      <alignment horizontal="center"/>
      <protection locked="0"/>
    </xf>
    <xf numFmtId="0" fontId="0" fillId="3" borderId="1" xfId="0" applyFont="1" applyFill="1" applyBorder="1" applyAlignment="1">
      <alignment horizontal="left"/>
    </xf>
    <xf numFmtId="0" fontId="29" fillId="3" borderId="1" xfId="0" applyFont="1" applyFill="1" applyBorder="1" applyAlignment="1">
      <alignment horizontal="center" vertical="center"/>
    </xf>
    <xf numFmtId="0" fontId="31" fillId="2" borderId="1" xfId="0" applyFont="1" applyFill="1" applyBorder="1" applyAlignment="1">
      <alignment horizontal="center" vertical="center"/>
    </xf>
    <xf numFmtId="0" fontId="31" fillId="2" borderId="1" xfId="0" applyFont="1" applyFill="1" applyBorder="1" applyAlignment="1">
      <alignment horizontal="left" vertical="center"/>
    </xf>
    <xf numFmtId="0" fontId="48" fillId="5" borderId="1" xfId="0" applyFont="1" applyFill="1" applyBorder="1" applyAlignment="1">
      <alignment horizontal="center" vertical="center"/>
    </xf>
    <xf numFmtId="0" fontId="31" fillId="4" borderId="1" xfId="0" applyFont="1" applyFill="1" applyBorder="1" applyAlignment="1" applyProtection="1">
      <alignment horizontal="center" vertical="center"/>
      <protection locked="0"/>
    </xf>
    <xf numFmtId="0" fontId="29" fillId="3" borderId="10" xfId="0" applyFont="1" applyFill="1" applyBorder="1" applyAlignment="1">
      <alignment horizontal="left" vertical="center"/>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xf>
    <xf numFmtId="0" fontId="31" fillId="2" borderId="2" xfId="0" applyFont="1" applyFill="1" applyBorder="1" applyAlignment="1">
      <alignment horizontal="center" vertical="center"/>
    </xf>
    <xf numFmtId="0" fontId="31" fillId="2" borderId="5"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31" fillId="2" borderId="0" xfId="0" applyFont="1" applyFill="1" applyBorder="1" applyAlignment="1">
      <alignment horizontal="center" vertical="center"/>
    </xf>
    <xf numFmtId="0" fontId="31" fillId="2" borderId="6" xfId="0" applyFont="1" applyFill="1" applyBorder="1" applyAlignment="1">
      <alignment horizontal="center" vertical="center"/>
    </xf>
    <xf numFmtId="0" fontId="31" fillId="2" borderId="10" xfId="0" applyFont="1" applyFill="1" applyBorder="1" applyAlignment="1">
      <alignment horizontal="center" wrapText="1"/>
    </xf>
    <xf numFmtId="0" fontId="31" fillId="2" borderId="11" xfId="0" applyFont="1" applyFill="1" applyBorder="1" applyAlignment="1">
      <alignment horizontal="center" wrapText="1"/>
    </xf>
    <xf numFmtId="0" fontId="31" fillId="2" borderId="12" xfId="0" applyFont="1" applyFill="1" applyBorder="1" applyAlignment="1">
      <alignment horizontal="center" wrapText="1"/>
    </xf>
    <xf numFmtId="0" fontId="31" fillId="2" borderId="7" xfId="0" applyFont="1" applyFill="1" applyBorder="1" applyAlignment="1">
      <alignment horizontal="left"/>
    </xf>
    <xf numFmtId="0" fontId="31" fillId="2" borderId="8" xfId="0" applyFont="1" applyFill="1" applyBorder="1" applyAlignment="1">
      <alignment horizontal="left"/>
    </xf>
    <xf numFmtId="0" fontId="31" fillId="2" borderId="9" xfId="0" applyFont="1" applyFill="1" applyBorder="1" applyAlignment="1">
      <alignment horizontal="left"/>
    </xf>
    <xf numFmtId="0" fontId="29" fillId="3" borderId="1" xfId="0" applyFont="1" applyFill="1" applyBorder="1" applyAlignment="1">
      <alignment horizontal="left" vertical="center"/>
    </xf>
    <xf numFmtId="0" fontId="29" fillId="4" borderId="1" xfId="0" applyFont="1" applyFill="1" applyBorder="1" applyAlignment="1" applyProtection="1">
      <alignment horizontal="center" vertical="center"/>
      <protection locked="0"/>
    </xf>
    <xf numFmtId="0" fontId="29" fillId="0" borderId="1" xfId="0" applyFont="1" applyBorder="1" applyAlignment="1">
      <alignment horizontal="left"/>
    </xf>
    <xf numFmtId="0" fontId="30" fillId="3" borderId="1" xfId="0" applyFont="1" applyFill="1" applyBorder="1" applyAlignment="1" applyProtection="1">
      <alignment horizontal="center"/>
    </xf>
    <xf numFmtId="0" fontId="31" fillId="2" borderId="5" xfId="0" applyFont="1" applyFill="1" applyBorder="1" applyAlignment="1">
      <alignment horizontal="left"/>
    </xf>
    <xf numFmtId="0" fontId="31" fillId="2" borderId="0" xfId="0" applyFont="1" applyFill="1" applyBorder="1" applyAlignment="1">
      <alignment horizontal="left"/>
    </xf>
    <xf numFmtId="0" fontId="31" fillId="2" borderId="6" xfId="0" applyFont="1" applyFill="1" applyBorder="1" applyAlignment="1">
      <alignment horizontal="left"/>
    </xf>
    <xf numFmtId="0" fontId="31" fillId="2" borderId="10" xfId="0" applyFont="1" applyFill="1" applyBorder="1" applyAlignment="1">
      <alignment horizontal="center"/>
    </xf>
    <xf numFmtId="0" fontId="31" fillId="2" borderId="11" xfId="0" applyFont="1" applyFill="1" applyBorder="1" applyAlignment="1">
      <alignment horizontal="center"/>
    </xf>
    <xf numFmtId="0" fontId="31" fillId="2" borderId="12" xfId="0" applyFont="1" applyFill="1" applyBorder="1" applyAlignment="1">
      <alignment horizontal="center"/>
    </xf>
    <xf numFmtId="0" fontId="30" fillId="3" borderId="10" xfId="0" applyFont="1" applyFill="1" applyBorder="1" applyAlignment="1">
      <alignment horizontal="center" vertical="center"/>
    </xf>
    <xf numFmtId="0" fontId="30" fillId="3" borderId="11" xfId="0" applyFont="1" applyFill="1" applyBorder="1" applyAlignment="1">
      <alignment horizontal="center" vertical="center"/>
    </xf>
    <xf numFmtId="0" fontId="30" fillId="3" borderId="12" xfId="0" applyFont="1"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29" fillId="3" borderId="13" xfId="0" applyFont="1" applyFill="1" applyBorder="1" applyAlignment="1">
      <alignment horizontal="center" vertical="center"/>
    </xf>
    <xf numFmtId="0" fontId="29" fillId="3" borderId="21" xfId="0" applyFont="1" applyFill="1" applyBorder="1" applyAlignment="1">
      <alignment horizontal="center" vertical="center"/>
    </xf>
    <xf numFmtId="0" fontId="29" fillId="3" borderId="14" xfId="0" applyFont="1" applyFill="1" applyBorder="1" applyAlignment="1">
      <alignment horizontal="center" vertical="center"/>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38" fillId="3" borderId="1" xfId="0" applyFont="1" applyFill="1" applyBorder="1" applyAlignment="1">
      <alignment horizontal="left" wrapText="1"/>
    </xf>
    <xf numFmtId="0" fontId="38" fillId="3" borderId="1" xfId="0" applyFont="1" applyFill="1" applyBorder="1" applyAlignment="1">
      <alignment horizontal="left"/>
    </xf>
    <xf numFmtId="0" fontId="0" fillId="0" borderId="10" xfId="0" applyBorder="1" applyAlignment="1" applyProtection="1">
      <alignment horizontal="center"/>
    </xf>
    <xf numFmtId="0" fontId="0" fillId="0" borderId="12" xfId="0" applyBorder="1" applyAlignment="1" applyProtection="1">
      <alignment horizontal="center"/>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80"/>
      <color rgb="FFCCFFFF"/>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14" dropStyle="combo" dx="16" fmlaRange="$M$151:$M$165" sel="1" val="0"/>
</file>

<file path=xl/ctrlProps/ctrlProp10.xml><?xml version="1.0" encoding="utf-8"?>
<formControlPr xmlns="http://schemas.microsoft.com/office/spreadsheetml/2009/9/main" objectType="Drop" dropLines="15" dropStyle="combo" dx="16" fmlaRange="$M$70:$M$84" sel="1" val="0"/>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Drop" dropLines="15" dropStyle="combo" dx="16" fmlaRange="$M$70:$M$84" sel="1" val="0"/>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Radio" firstButton="1"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firstButton="1"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Drop" dropLines="15" dropStyle="combo" dx="16" fmlaRange="$M$70:$M$84" sel="1" val="0"/>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Drop" dropLines="15" dropStyle="combo" dx="16" fmlaRange="$M$70:$M$84" sel="1" val="0"/>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fmlaLink="$L$419" lockText="1" noThreeD="1"/>
</file>

<file path=xl/ctrlProps/ctrlProp134.xml><?xml version="1.0" encoding="utf-8"?>
<formControlPr xmlns="http://schemas.microsoft.com/office/spreadsheetml/2009/9/main" objectType="CheckBox" fmlaLink="$L$425" lockText="1" noThreeD="1"/>
</file>

<file path=xl/ctrlProps/ctrlProp135.xml><?xml version="1.0" encoding="utf-8"?>
<formControlPr xmlns="http://schemas.microsoft.com/office/spreadsheetml/2009/9/main" objectType="CheckBox" fmlaLink="$L$424" lockText="1" noThreeD="1"/>
</file>

<file path=xl/ctrlProps/ctrlProp14.xml><?xml version="1.0" encoding="utf-8"?>
<formControlPr xmlns="http://schemas.microsoft.com/office/spreadsheetml/2009/9/main" objectType="Drop" dropLines="15" dropStyle="combo" dx="16" fmlaRange="$M$70:$M$84" sel="1" val="0"/>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GBox"/>
</file>

<file path=xl/ctrlProps/ctrlProp54.xml><?xml version="1.0" encoding="utf-8"?>
<formControlPr xmlns="http://schemas.microsoft.com/office/spreadsheetml/2009/9/main" objectType="Radio" checked="Checked" firstButton="1"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file>

<file path=xl/ctrlProps/ctrlProp57.xml><?xml version="1.0" encoding="utf-8"?>
<formControlPr xmlns="http://schemas.microsoft.com/office/spreadsheetml/2009/9/main" objectType="Radio" checked="Checked" firstButton="1"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Radio" firstButton="1" lockText="1" noThreeD="1"/>
</file>

<file path=xl/ctrlProps/ctrlProp61.xml><?xml version="1.0" encoding="utf-8"?>
<formControlPr xmlns="http://schemas.microsoft.com/office/spreadsheetml/2009/9/main" objectType="Radio" checked="Checked"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CheckBox" fmlaLink="$L$417" lockText="1" noThreeD="1"/>
</file>

<file path=xl/ctrlProps/ctrlProp64.xml><?xml version="1.0" encoding="utf-8"?>
<formControlPr xmlns="http://schemas.microsoft.com/office/spreadsheetml/2009/9/main" objectType="CheckBox" fmlaLink="$L$418" lockText="1" noThreeD="1"/>
</file>

<file path=xl/ctrlProps/ctrlProp65.xml><?xml version="1.0" encoding="utf-8"?>
<formControlPr xmlns="http://schemas.microsoft.com/office/spreadsheetml/2009/9/main" objectType="CheckBox" fmlaLink="$L$422" lockText="1" noThreeD="1"/>
</file>

<file path=xl/ctrlProps/ctrlProp66.xml><?xml version="1.0" encoding="utf-8"?>
<formControlPr xmlns="http://schemas.microsoft.com/office/spreadsheetml/2009/9/main" objectType="CheckBox" fmlaLink="$L$423" lockText="1" noThreeD="1"/>
</file>

<file path=xl/ctrlProps/ctrlProp67.xml><?xml version="1.0" encoding="utf-8"?>
<formControlPr xmlns="http://schemas.microsoft.com/office/spreadsheetml/2009/9/main" objectType="CheckBox" fmlaLink="$L$426" lockText="1" noThreeD="1"/>
</file>

<file path=xl/ctrlProps/ctrlProp68.xml><?xml version="1.0" encoding="utf-8"?>
<formControlPr xmlns="http://schemas.microsoft.com/office/spreadsheetml/2009/9/main" objectType="CheckBox" fmlaLink="$L$429" lockText="1" noThreeD="1"/>
</file>

<file path=xl/ctrlProps/ctrlProp69.xml><?xml version="1.0" encoding="utf-8"?>
<formControlPr xmlns="http://schemas.microsoft.com/office/spreadsheetml/2009/9/main" objectType="CheckBox" fmlaLink="$L$430" lockText="1" noThreeD="1"/>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CheckBox" fmlaLink="$L$431" lockText="1" noThreeD="1"/>
</file>

<file path=xl/ctrlProps/ctrlProp71.xml><?xml version="1.0" encoding="utf-8"?>
<formControlPr xmlns="http://schemas.microsoft.com/office/spreadsheetml/2009/9/main" objectType="CheckBox" fmlaLink="$L$410" lockText="1" noThreeD="1"/>
</file>

<file path=xl/ctrlProps/ctrlProp72.xml><?xml version="1.0" encoding="utf-8"?>
<formControlPr xmlns="http://schemas.microsoft.com/office/spreadsheetml/2009/9/main" objectType="CheckBox" fmlaLink="$L$411" lockText="1" noThreeD="1"/>
</file>

<file path=xl/ctrlProps/ctrlProp73.xml><?xml version="1.0" encoding="utf-8"?>
<formControlPr xmlns="http://schemas.microsoft.com/office/spreadsheetml/2009/9/main" objectType="CheckBox" fmlaLink="$L$412" lockText="1" noThreeD="1"/>
</file>

<file path=xl/ctrlProps/ctrlProp74.xml><?xml version="1.0" encoding="utf-8"?>
<formControlPr xmlns="http://schemas.microsoft.com/office/spreadsheetml/2009/9/main" objectType="CheckBox" fmlaLink="$L$413" lockText="1" noThreeD="1"/>
</file>

<file path=xl/ctrlProps/ctrlProp75.xml><?xml version="1.0" encoding="utf-8"?>
<formControlPr xmlns="http://schemas.microsoft.com/office/spreadsheetml/2009/9/main" objectType="Radio"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Radio" firstButton="1"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checked="Checked" lockText="1" noThreeD="1"/>
</file>

<file path=xl/ctrlProps/ctrlProp86.xml><?xml version="1.0" encoding="utf-8"?>
<formControlPr xmlns="http://schemas.microsoft.com/office/spreadsheetml/2009/9/main" objectType="GBox"/>
</file>

<file path=xl/ctrlProps/ctrlProp87.xml><?xml version="1.0" encoding="utf-8"?>
<formControlPr xmlns="http://schemas.microsoft.com/office/spreadsheetml/2009/9/main" objectType="Radio" firstButton="1" lockText="1" noThreeD="1"/>
</file>

<file path=xl/ctrlProps/ctrlProp88.xml><?xml version="1.0" encoding="utf-8"?>
<formControlPr xmlns="http://schemas.microsoft.com/office/spreadsheetml/2009/9/main" objectType="Radio" checked="Checked" lockText="1" noThreeD="1"/>
</file>

<file path=xl/ctrlProps/ctrlProp89.xml><?xml version="1.0" encoding="utf-8"?>
<formControlPr xmlns="http://schemas.microsoft.com/office/spreadsheetml/2009/9/main" objectType="GBox"/>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Radio" firstButton="1" lockText="1" noThreeD="1"/>
</file>

<file path=xl/ctrlProps/ctrlProp98.xml><?xml version="1.0" encoding="utf-8"?>
<formControlPr xmlns="http://schemas.microsoft.com/office/spreadsheetml/2009/9/main" objectType="Radio" checked="Checked"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5991225" y="561975"/>
          <a:ext cx="4219575"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154</xdr:row>
          <xdr:rowOff>9525</xdr:rowOff>
        </xdr:from>
        <xdr:to>
          <xdr:col>10</xdr:col>
          <xdr:colOff>1114425</xdr:colOff>
          <xdr:row>155</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85725</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7</xdr:col>
          <xdr:colOff>19050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7</xdr:col>
          <xdr:colOff>28575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1095375</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1114425</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7</xdr:col>
          <xdr:colOff>19050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1133475</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7</xdr:col>
          <xdr:colOff>28575</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1133475</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7</xdr:col>
          <xdr:colOff>28575</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1114425</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270</xdr:row>
          <xdr:rowOff>28575</xdr:rowOff>
        </xdr:from>
        <xdr:to>
          <xdr:col>6</xdr:col>
          <xdr:colOff>676275</xdr:colOff>
          <xdr:row>270</xdr:row>
          <xdr:rowOff>581025</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270</xdr:row>
          <xdr:rowOff>657225</xdr:rowOff>
        </xdr:from>
        <xdr:to>
          <xdr:col>7</xdr:col>
          <xdr:colOff>676275</xdr:colOff>
          <xdr:row>270</xdr:row>
          <xdr:rowOff>1171575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281</xdr:row>
          <xdr:rowOff>314325</xdr:rowOff>
        </xdr:from>
        <xdr:to>
          <xdr:col>7</xdr:col>
          <xdr:colOff>676275</xdr:colOff>
          <xdr:row>281</xdr:row>
          <xdr:rowOff>828675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282</xdr:row>
          <xdr:rowOff>1581150</xdr:rowOff>
        </xdr:from>
        <xdr:to>
          <xdr:col>7</xdr:col>
          <xdr:colOff>647700</xdr:colOff>
          <xdr:row>284</xdr:row>
          <xdr:rowOff>133350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287</xdr:row>
          <xdr:rowOff>361950</xdr:rowOff>
        </xdr:from>
        <xdr:to>
          <xdr:col>9</xdr:col>
          <xdr:colOff>847725</xdr:colOff>
          <xdr:row>293</xdr:row>
          <xdr:rowOff>180975</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291</xdr:row>
          <xdr:rowOff>523875</xdr:rowOff>
        </xdr:from>
        <xdr:to>
          <xdr:col>9</xdr:col>
          <xdr:colOff>857250</xdr:colOff>
          <xdr:row>293</xdr:row>
          <xdr:rowOff>0</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293</xdr:row>
          <xdr:rowOff>95250</xdr:rowOff>
        </xdr:from>
        <xdr:to>
          <xdr:col>7</xdr:col>
          <xdr:colOff>657225</xdr:colOff>
          <xdr:row>293</xdr:row>
          <xdr:rowOff>619125</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293</xdr:row>
          <xdr:rowOff>523875</xdr:rowOff>
        </xdr:from>
        <xdr:to>
          <xdr:col>10</xdr:col>
          <xdr:colOff>923925</xdr:colOff>
          <xdr:row>295</xdr:row>
          <xdr:rowOff>171450</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302</xdr:row>
          <xdr:rowOff>66675</xdr:rowOff>
        </xdr:from>
        <xdr:to>
          <xdr:col>7</xdr:col>
          <xdr:colOff>638175</xdr:colOff>
          <xdr:row>302</xdr:row>
          <xdr:rowOff>581025</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306</xdr:row>
          <xdr:rowOff>352425</xdr:rowOff>
        </xdr:from>
        <xdr:to>
          <xdr:col>7</xdr:col>
          <xdr:colOff>666750</xdr:colOff>
          <xdr:row>307</xdr:row>
          <xdr:rowOff>723900</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308</xdr:row>
          <xdr:rowOff>114300</xdr:rowOff>
        </xdr:from>
        <xdr:to>
          <xdr:col>7</xdr:col>
          <xdr:colOff>676275</xdr:colOff>
          <xdr:row>308</xdr:row>
          <xdr:rowOff>647700</xdr:rowOff>
        </xdr:to>
        <xdr:sp macro="" textlink="">
          <xdr:nvSpPr>
            <xdr:cNvPr id="1247" name="Check Box 223" hidden="1">
              <a:extLst>
                <a:ext uri="{63B3BB69-23CF-44E3-9099-C40C66FF867C}">
                  <a14:compatExt spid="_x0000_s1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308</xdr:row>
          <xdr:rowOff>876300</xdr:rowOff>
        </xdr:from>
        <xdr:to>
          <xdr:col>7</xdr:col>
          <xdr:colOff>666750</xdr:colOff>
          <xdr:row>309</xdr:row>
          <xdr:rowOff>457200</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311</xdr:row>
          <xdr:rowOff>333375</xdr:rowOff>
        </xdr:from>
        <xdr:to>
          <xdr:col>7</xdr:col>
          <xdr:colOff>638175</xdr:colOff>
          <xdr:row>313</xdr:row>
          <xdr:rowOff>66675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310</xdr:row>
          <xdr:rowOff>447675</xdr:rowOff>
        </xdr:from>
        <xdr:to>
          <xdr:col>7</xdr:col>
          <xdr:colOff>657225</xdr:colOff>
          <xdr:row>310</xdr:row>
          <xdr:rowOff>971550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317</xdr:row>
          <xdr:rowOff>28575</xdr:rowOff>
        </xdr:from>
        <xdr:to>
          <xdr:col>7</xdr:col>
          <xdr:colOff>647700</xdr:colOff>
          <xdr:row>317</xdr:row>
          <xdr:rowOff>561975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314</xdr:row>
          <xdr:rowOff>28575</xdr:rowOff>
        </xdr:from>
        <xdr:to>
          <xdr:col>7</xdr:col>
          <xdr:colOff>638175</xdr:colOff>
          <xdr:row>315</xdr:row>
          <xdr:rowOff>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315</xdr:row>
          <xdr:rowOff>28575</xdr:rowOff>
        </xdr:from>
        <xdr:to>
          <xdr:col>7</xdr:col>
          <xdr:colOff>638175</xdr:colOff>
          <xdr:row>315</xdr:row>
          <xdr:rowOff>552450</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316</xdr:row>
          <xdr:rowOff>19050</xdr:rowOff>
        </xdr:from>
        <xdr:to>
          <xdr:col>7</xdr:col>
          <xdr:colOff>638175</xdr:colOff>
          <xdr:row>316</xdr:row>
          <xdr:rowOff>542925</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319</xdr:row>
          <xdr:rowOff>66675</xdr:rowOff>
        </xdr:from>
        <xdr:to>
          <xdr:col>6</xdr:col>
          <xdr:colOff>742950</xdr:colOff>
          <xdr:row>320</xdr:row>
          <xdr:rowOff>0</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320</xdr:row>
          <xdr:rowOff>19050</xdr:rowOff>
        </xdr:from>
        <xdr:to>
          <xdr:col>6</xdr:col>
          <xdr:colOff>742950</xdr:colOff>
          <xdr:row>320</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321</xdr:row>
          <xdr:rowOff>19050</xdr:rowOff>
        </xdr:from>
        <xdr:to>
          <xdr:col>6</xdr:col>
          <xdr:colOff>742950</xdr:colOff>
          <xdr:row>321</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322</xdr:row>
          <xdr:rowOff>19050</xdr:rowOff>
        </xdr:from>
        <xdr:to>
          <xdr:col>7</xdr:col>
          <xdr:colOff>647700</xdr:colOff>
          <xdr:row>322</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323</xdr:row>
          <xdr:rowOff>47625</xdr:rowOff>
        </xdr:from>
        <xdr:to>
          <xdr:col>6</xdr:col>
          <xdr:colOff>733425</xdr:colOff>
          <xdr:row>323</xdr:row>
          <xdr:rowOff>571500</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324</xdr:row>
          <xdr:rowOff>19050</xdr:rowOff>
        </xdr:from>
        <xdr:to>
          <xdr:col>7</xdr:col>
          <xdr:colOff>647700</xdr:colOff>
          <xdr:row>324</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324</xdr:row>
          <xdr:rowOff>542925</xdr:rowOff>
        </xdr:from>
        <xdr:to>
          <xdr:col>7</xdr:col>
          <xdr:colOff>647700</xdr:colOff>
          <xdr:row>325</xdr:row>
          <xdr:rowOff>476250</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326</xdr:row>
          <xdr:rowOff>9525</xdr:rowOff>
        </xdr:from>
        <xdr:to>
          <xdr:col>7</xdr:col>
          <xdr:colOff>590550</xdr:colOff>
          <xdr:row>327</xdr:row>
          <xdr:rowOff>0</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326</xdr:row>
          <xdr:rowOff>400050</xdr:rowOff>
        </xdr:from>
        <xdr:to>
          <xdr:col>7</xdr:col>
          <xdr:colOff>647700</xdr:colOff>
          <xdr:row>328</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338</xdr:row>
          <xdr:rowOff>381000</xdr:rowOff>
        </xdr:from>
        <xdr:to>
          <xdr:col>7</xdr:col>
          <xdr:colOff>647700</xdr:colOff>
          <xdr:row>340</xdr:row>
          <xdr:rowOff>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xdr:colOff>
          <xdr:row>118</xdr:row>
          <xdr:rowOff>189140</xdr:rowOff>
        </xdr:from>
        <xdr:to>
          <xdr:col>4</xdr:col>
          <xdr:colOff>666750</xdr:colOff>
          <xdr:row>122</xdr:row>
          <xdr:rowOff>13608</xdr:rowOff>
        </xdr:to>
        <xdr:grpSp>
          <xdr:nvGrpSpPr>
            <xdr:cNvPr id="4" name="Group 3"/>
            <xdr:cNvGrpSpPr/>
          </xdr:nvGrpSpPr>
          <xdr:grpSpPr>
            <a:xfrm>
              <a:off x="733426" y="23925440"/>
              <a:ext cx="3390899" cy="586468"/>
              <a:chOff x="12613836" y="24654782"/>
              <a:chExt cx="1499507" cy="586468"/>
            </a:xfrm>
          </xdr:grpSpPr>
          <xdr:sp macro="" textlink="">
            <xdr:nvSpPr>
              <xdr:cNvPr id="1271" name="Group Box 247" hidden="1">
                <a:extLst>
                  <a:ext uri="{63B3BB69-23CF-44E3-9099-C40C66FF867C}">
                    <a14:compatExt spid="_x0000_s1271"/>
                  </a:ext>
                </a:extLst>
              </xdr:cNvPr>
              <xdr:cNvSpPr/>
            </xdr:nvSpPr>
            <xdr:spPr bwMode="auto">
              <a:xfrm>
                <a:off x="12613836"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2" name="Option Button 248" hidden="1">
                <a:extLst>
                  <a:ext uri="{63B3BB69-23CF-44E3-9099-C40C66FF867C}">
                    <a14:compatExt spid="_x0000_s1272"/>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Proiecte cu constructii - montaj</a:t>
                </a:r>
              </a:p>
            </xdr:txBody>
          </xdr:sp>
          <xdr:sp macro="" textlink="">
            <xdr:nvSpPr>
              <xdr:cNvPr id="1273" name="Option Button 249" hidden="1">
                <a:extLst>
                  <a:ext uri="{63B3BB69-23CF-44E3-9099-C40C66FF867C}">
                    <a14:compatExt spid="_x0000_s1273"/>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Proiecte fara constructii - montaj</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54428</xdr:colOff>
          <xdr:row>118</xdr:row>
          <xdr:rowOff>149683</xdr:rowOff>
        </xdr:from>
        <xdr:to>
          <xdr:col>8</xdr:col>
          <xdr:colOff>219075</xdr:colOff>
          <xdr:row>121</xdr:row>
          <xdr:rowOff>164651</xdr:rowOff>
        </xdr:to>
        <xdr:grpSp>
          <xdr:nvGrpSpPr>
            <xdr:cNvPr id="93" name="Group 92"/>
            <xdr:cNvGrpSpPr/>
          </xdr:nvGrpSpPr>
          <xdr:grpSpPr>
            <a:xfrm>
              <a:off x="6026603" y="23885983"/>
              <a:ext cx="1660072" cy="586468"/>
              <a:chOff x="12613840" y="24654782"/>
              <a:chExt cx="1499507" cy="586468"/>
            </a:xfrm>
          </xdr:grpSpPr>
          <xdr:sp macro="" textlink="">
            <xdr:nvSpPr>
              <xdr:cNvPr id="1274" name="Group Box 250" hidden="1">
                <a:extLst>
                  <a:ext uri="{63B3BB69-23CF-44E3-9099-C40C66FF867C}">
                    <a14:compatExt spid="_x0000_s1274"/>
                  </a:ext>
                </a:extLst>
              </xdr:cNvPr>
              <xdr:cNvSpPr/>
            </xdr:nvSpPr>
            <xdr:spPr bwMode="auto">
              <a:xfrm>
                <a:off x="12613840" y="2465478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275" name="Option Button 251" hidden="1">
                <a:extLst>
                  <a:ext uri="{63B3BB69-23CF-44E3-9099-C40C66FF867C}">
                    <a14:compatExt spid="_x0000_s1275"/>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Modernizare si/sau extindere</a:t>
                </a:r>
              </a:p>
            </xdr:txBody>
          </xdr:sp>
          <xdr:sp macro="" textlink="">
            <xdr:nvSpPr>
              <xdr:cNvPr id="1276" name="Option Button 252" hidden="1">
                <a:extLst>
                  <a:ext uri="{63B3BB69-23CF-44E3-9099-C40C66FF867C}">
                    <a14:compatExt spid="_x0000_s1276"/>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Investitie noua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201</xdr:row>
          <xdr:rowOff>178253</xdr:rowOff>
        </xdr:from>
        <xdr:to>
          <xdr:col>3</xdr:col>
          <xdr:colOff>404133</xdr:colOff>
          <xdr:row>204</xdr:row>
          <xdr:rowOff>16328</xdr:rowOff>
        </xdr:to>
        <xdr:grpSp>
          <xdr:nvGrpSpPr>
            <xdr:cNvPr id="7" name="Group 6"/>
            <xdr:cNvGrpSpPr/>
          </xdr:nvGrpSpPr>
          <xdr:grpSpPr>
            <a:xfrm>
              <a:off x="314326" y="40630928"/>
              <a:ext cx="2842532" cy="409575"/>
              <a:chOff x="11227263"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63"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415</xdr:row>
          <xdr:rowOff>161925</xdr:rowOff>
        </xdr:from>
        <xdr:to>
          <xdr:col>9</xdr:col>
          <xdr:colOff>885825</xdr:colOff>
          <xdr:row>417</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416</xdr:row>
          <xdr:rowOff>171450</xdr:rowOff>
        </xdr:from>
        <xdr:to>
          <xdr:col>9</xdr:col>
          <xdr:colOff>885825</xdr:colOff>
          <xdr:row>418</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420</xdr:row>
          <xdr:rowOff>1123950</xdr:rowOff>
        </xdr:from>
        <xdr:to>
          <xdr:col>9</xdr:col>
          <xdr:colOff>885825</xdr:colOff>
          <xdr:row>422</xdr:row>
          <xdr:rowOff>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421</xdr:row>
          <xdr:rowOff>171450</xdr:rowOff>
        </xdr:from>
        <xdr:to>
          <xdr:col>9</xdr:col>
          <xdr:colOff>885825</xdr:colOff>
          <xdr:row>423</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424</xdr:row>
          <xdr:rowOff>171450</xdr:rowOff>
        </xdr:from>
        <xdr:to>
          <xdr:col>9</xdr:col>
          <xdr:colOff>885825</xdr:colOff>
          <xdr:row>426</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428</xdr:row>
          <xdr:rowOff>123825</xdr:rowOff>
        </xdr:from>
        <xdr:to>
          <xdr:col>9</xdr:col>
          <xdr:colOff>885825</xdr:colOff>
          <xdr:row>429</xdr:row>
          <xdr:rowOff>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429</xdr:row>
          <xdr:rowOff>123825</xdr:rowOff>
        </xdr:from>
        <xdr:to>
          <xdr:col>9</xdr:col>
          <xdr:colOff>885825</xdr:colOff>
          <xdr:row>429</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430</xdr:row>
          <xdr:rowOff>85725</xdr:rowOff>
        </xdr:from>
        <xdr:to>
          <xdr:col>9</xdr:col>
          <xdr:colOff>885825</xdr:colOff>
          <xdr:row>430</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408</xdr:row>
          <xdr:rowOff>171450</xdr:rowOff>
        </xdr:from>
        <xdr:to>
          <xdr:col>9</xdr:col>
          <xdr:colOff>885825</xdr:colOff>
          <xdr:row>410</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409</xdr:row>
          <xdr:rowOff>161925</xdr:rowOff>
        </xdr:from>
        <xdr:to>
          <xdr:col>9</xdr:col>
          <xdr:colOff>885825</xdr:colOff>
          <xdr:row>411</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410</xdr:row>
          <xdr:rowOff>171450</xdr:rowOff>
        </xdr:from>
        <xdr:to>
          <xdr:col>9</xdr:col>
          <xdr:colOff>885825</xdr:colOff>
          <xdr:row>412</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411</xdr:row>
          <xdr:rowOff>161925</xdr:rowOff>
        </xdr:from>
        <xdr:to>
          <xdr:col>9</xdr:col>
          <xdr:colOff>885825</xdr:colOff>
          <xdr:row>413</xdr:row>
          <xdr:rowOff>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373</xdr:row>
          <xdr:rowOff>190500</xdr:rowOff>
        </xdr:from>
        <xdr:to>
          <xdr:col>10</xdr:col>
          <xdr:colOff>781050</xdr:colOff>
          <xdr:row>375</xdr:row>
          <xdr:rowOff>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374</xdr:row>
          <xdr:rowOff>266700</xdr:rowOff>
        </xdr:from>
        <xdr:to>
          <xdr:col>10</xdr:col>
          <xdr:colOff>876300</xdr:colOff>
          <xdr:row>376</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369</xdr:row>
          <xdr:rowOff>47625</xdr:rowOff>
        </xdr:from>
        <xdr:to>
          <xdr:col>1</xdr:col>
          <xdr:colOff>561975</xdr:colOff>
          <xdr:row>370</xdr:row>
          <xdr:rowOff>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369</xdr:row>
          <xdr:rowOff>304800</xdr:rowOff>
        </xdr:from>
        <xdr:to>
          <xdr:col>1</xdr:col>
          <xdr:colOff>571500</xdr:colOff>
          <xdr:row>371</xdr:row>
          <xdr:rowOff>9525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871187</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257175</xdr:colOff>
          <xdr:row>281</xdr:row>
          <xdr:rowOff>1266825</xdr:rowOff>
        </xdr:from>
        <xdr:to>
          <xdr:col>7</xdr:col>
          <xdr:colOff>676275</xdr:colOff>
          <xdr:row>282</xdr:row>
          <xdr:rowOff>523875</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284</xdr:row>
          <xdr:rowOff>257175</xdr:rowOff>
        </xdr:from>
        <xdr:to>
          <xdr:col>9</xdr:col>
          <xdr:colOff>885825</xdr:colOff>
          <xdr:row>286</xdr:row>
          <xdr:rowOff>76200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297</xdr:row>
          <xdr:rowOff>628650</xdr:rowOff>
        </xdr:from>
        <xdr:to>
          <xdr:col>8</xdr:col>
          <xdr:colOff>9525</xdr:colOff>
          <xdr:row>302</xdr:row>
          <xdr:rowOff>0</xdr:rowOff>
        </xdr:to>
        <xdr:sp macro="" textlink="">
          <xdr:nvSpPr>
            <xdr:cNvPr id="1402" name="Group Box 378" hidden="1">
              <a:extLst>
                <a:ext uri="{63B3BB69-23CF-44E3-9099-C40C66FF867C}">
                  <a14:compatExt spid="_x0000_s14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298</xdr:row>
          <xdr:rowOff>352425</xdr:rowOff>
        </xdr:from>
        <xdr:to>
          <xdr:col>7</xdr:col>
          <xdr:colOff>552450</xdr:colOff>
          <xdr:row>298</xdr:row>
          <xdr:rowOff>571500</xdr:rowOff>
        </xdr:to>
        <xdr:sp macro="" textlink="">
          <xdr:nvSpPr>
            <xdr:cNvPr id="1403" name="Option Button 379" hidden="1">
              <a:extLst>
                <a:ext uri="{63B3BB69-23CF-44E3-9099-C40C66FF867C}">
                  <a14:compatExt spid="_x0000_s1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299</xdr:row>
          <xdr:rowOff>95250</xdr:rowOff>
        </xdr:from>
        <xdr:to>
          <xdr:col>7</xdr:col>
          <xdr:colOff>561975</xdr:colOff>
          <xdr:row>299</xdr:row>
          <xdr:rowOff>314325</xdr:rowOff>
        </xdr:to>
        <xdr:sp macro="" textlink="">
          <xdr:nvSpPr>
            <xdr:cNvPr id="1404" name="Option Button 380" hidden="1">
              <a:extLst>
                <a:ext uri="{63B3BB69-23CF-44E3-9099-C40C66FF867C}">
                  <a14:compatExt spid="_x0000_s1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300</xdr:row>
          <xdr:rowOff>333375</xdr:rowOff>
        </xdr:from>
        <xdr:to>
          <xdr:col>7</xdr:col>
          <xdr:colOff>561975</xdr:colOff>
          <xdr:row>300</xdr:row>
          <xdr:rowOff>762000</xdr:rowOff>
        </xdr:to>
        <xdr:sp macro="" textlink="">
          <xdr:nvSpPr>
            <xdr:cNvPr id="1405" name="Option Button 381" hidden="1">
              <a:extLst>
                <a:ext uri="{63B3BB69-23CF-44E3-9099-C40C66FF867C}">
                  <a14:compatExt spid="_x0000_s1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301</xdr:row>
          <xdr:rowOff>238125</xdr:rowOff>
        </xdr:from>
        <xdr:to>
          <xdr:col>7</xdr:col>
          <xdr:colOff>561975</xdr:colOff>
          <xdr:row>301</xdr:row>
          <xdr:rowOff>457200</xdr:rowOff>
        </xdr:to>
        <xdr:sp macro="" textlink="">
          <xdr:nvSpPr>
            <xdr:cNvPr id="1406" name="Option Button 382" hidden="1">
              <a:extLst>
                <a:ext uri="{63B3BB69-23CF-44E3-9099-C40C66FF867C}">
                  <a14:compatExt spid="_x0000_s1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219075</xdr:colOff>
          <xdr:row>118</xdr:row>
          <xdr:rowOff>152400</xdr:rowOff>
        </xdr:from>
        <xdr:to>
          <xdr:col>10</xdr:col>
          <xdr:colOff>774247</xdr:colOff>
          <xdr:row>121</xdr:row>
          <xdr:rowOff>167368</xdr:rowOff>
        </xdr:to>
        <xdr:grpSp>
          <xdr:nvGrpSpPr>
            <xdr:cNvPr id="115" name="Group 114"/>
            <xdr:cNvGrpSpPr/>
          </xdr:nvGrpSpPr>
          <xdr:grpSpPr>
            <a:xfrm>
              <a:off x="8296275" y="23888700"/>
              <a:ext cx="1536247" cy="586468"/>
              <a:chOff x="12613823" y="24654782"/>
              <a:chExt cx="1499508" cy="586468"/>
            </a:xfrm>
          </xdr:grpSpPr>
          <xdr:sp macro="" textlink="">
            <xdr:nvSpPr>
              <xdr:cNvPr id="1407" name="Group Box 383" hidden="1">
                <a:extLst>
                  <a:ext uri="{63B3BB69-23CF-44E3-9099-C40C66FF867C}">
                    <a14:compatExt spid="_x0000_s1407"/>
                  </a:ext>
                </a:extLst>
              </xdr:cNvPr>
              <xdr:cNvSpPr/>
            </xdr:nvSpPr>
            <xdr:spPr bwMode="auto">
              <a:xfrm>
                <a:off x="12613823" y="24654782"/>
                <a:ext cx="1499508" cy="586468"/>
              </a:xfrm>
              <a:prstGeom prst="rect">
                <a:avLst/>
              </a:prstGeom>
              <a:noFill/>
              <a:ln w="9525">
                <a:miter lim="800000"/>
                <a:headEnd/>
                <a:tailEnd/>
              </a:ln>
              <a:extLst>
                <a:ext uri="{909E8E84-426E-40DD-AFC4-6F175D3DCCD1}">
                  <a14:hiddenFill>
                    <a:noFill/>
                  </a14:hiddenFill>
                </a:ext>
              </a:extLst>
            </xdr:spPr>
          </xdr:sp>
          <xdr:sp macro="" textlink="">
            <xdr:nvSpPr>
              <xdr:cNvPr id="1408" name="Option Button 384" hidden="1">
                <a:extLst>
                  <a:ext uri="{63B3BB69-23CF-44E3-9099-C40C66FF867C}">
                    <a14:compatExt spid="_x0000_s1408"/>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Beneficiar public</a:t>
                </a:r>
              </a:p>
            </xdr:txBody>
          </xdr:sp>
          <xdr:sp macro="" textlink="">
            <xdr:nvSpPr>
              <xdr:cNvPr id="1409" name="Option Button 385" hidden="1">
                <a:extLst>
                  <a:ext uri="{63B3BB69-23CF-44E3-9099-C40C66FF867C}">
                    <a14:compatExt spid="_x0000_s1409"/>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Beneficiar privat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57150</xdr:colOff>
          <xdr:row>122</xdr:row>
          <xdr:rowOff>123825</xdr:rowOff>
        </xdr:from>
        <xdr:to>
          <xdr:col>8</xdr:col>
          <xdr:colOff>221797</xdr:colOff>
          <xdr:row>125</xdr:row>
          <xdr:rowOff>138793</xdr:rowOff>
        </xdr:to>
        <xdr:grpSp>
          <xdr:nvGrpSpPr>
            <xdr:cNvPr id="119" name="Group 118"/>
            <xdr:cNvGrpSpPr/>
          </xdr:nvGrpSpPr>
          <xdr:grpSpPr>
            <a:xfrm>
              <a:off x="6029325" y="24622125"/>
              <a:ext cx="1660072" cy="586468"/>
              <a:chOff x="12613840" y="24654802"/>
              <a:chExt cx="1499507" cy="586468"/>
            </a:xfrm>
          </xdr:grpSpPr>
          <xdr:sp macro="" textlink="">
            <xdr:nvSpPr>
              <xdr:cNvPr id="1410" name="Group Box 386" hidden="1">
                <a:extLst>
                  <a:ext uri="{63B3BB69-23CF-44E3-9099-C40C66FF867C}">
                    <a14:compatExt spid="_x0000_s1410"/>
                  </a:ext>
                </a:extLst>
              </xdr:cNvPr>
              <xdr:cNvSpPr/>
            </xdr:nvSpPr>
            <xdr:spPr bwMode="auto">
              <a:xfrm>
                <a:off x="12613840" y="24654802"/>
                <a:ext cx="1499507" cy="586468"/>
              </a:xfrm>
              <a:prstGeom prst="rect">
                <a:avLst/>
              </a:prstGeom>
              <a:noFill/>
              <a:ln w="9525">
                <a:miter lim="800000"/>
                <a:headEnd/>
                <a:tailEnd/>
              </a:ln>
              <a:extLst>
                <a:ext uri="{909E8E84-426E-40DD-AFC4-6F175D3DCCD1}">
                  <a14:hiddenFill>
                    <a:noFill/>
                  </a14:hiddenFill>
                </a:ext>
              </a:extLst>
            </xdr:spPr>
          </xdr:sp>
          <xdr:sp macro="" textlink="">
            <xdr:nvSpPr>
              <xdr:cNvPr id="1411" name="Option Button 387" hidden="1">
                <a:extLst>
                  <a:ext uri="{63B3BB69-23CF-44E3-9099-C40C66FF867C}">
                    <a14:compatExt spid="_x0000_s1411"/>
                  </a:ext>
                </a:extLst>
              </xdr:cNvPr>
              <xdr:cNvSpPr/>
            </xdr:nvSpPr>
            <xdr:spPr bwMode="auto">
              <a:xfrm>
                <a:off x="12636954" y="24735064"/>
                <a:ext cx="1310368" cy="20682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Sector animal</a:t>
                </a:r>
              </a:p>
            </xdr:txBody>
          </xdr:sp>
          <xdr:sp macro="" textlink="">
            <xdr:nvSpPr>
              <xdr:cNvPr id="1412" name="Option Button 388" hidden="1">
                <a:extLst>
                  <a:ext uri="{63B3BB69-23CF-44E3-9099-C40C66FF867C}">
                    <a14:compatExt spid="_x0000_s1412"/>
                  </a:ext>
                </a:extLst>
              </xdr:cNvPr>
              <xdr:cNvSpPr/>
            </xdr:nvSpPr>
            <xdr:spPr bwMode="auto">
              <a:xfrm>
                <a:off x="12645118" y="24978632"/>
                <a:ext cx="1288596" cy="194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Sector vegetal</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142875</xdr:colOff>
          <xdr:row>137</xdr:row>
          <xdr:rowOff>38100</xdr:rowOff>
        </xdr:from>
        <xdr:to>
          <xdr:col>4</xdr:col>
          <xdr:colOff>1476375</xdr:colOff>
          <xdr:row>138</xdr:row>
          <xdr:rowOff>85725</xdr:rowOff>
        </xdr:to>
        <xdr:sp macro="" textlink="">
          <xdr:nvSpPr>
            <xdr:cNvPr id="1413" name="Check Box 389" hidden="1">
              <a:extLst>
                <a:ext uri="{63B3BB69-23CF-44E3-9099-C40C66FF867C}">
                  <a14:compatExt spid="_x0000_s1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Proiect tehnic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1543050</xdr:colOff>
          <xdr:row>137</xdr:row>
          <xdr:rowOff>28575</xdr:rowOff>
        </xdr:from>
        <xdr:to>
          <xdr:col>6</xdr:col>
          <xdr:colOff>361950</xdr:colOff>
          <xdr:row>138</xdr:row>
          <xdr:rowOff>76200</xdr:rowOff>
        </xdr:to>
        <xdr:sp macro="" textlink="">
          <xdr:nvSpPr>
            <xdr:cNvPr id="1414" name="Check Box 390" hidden="1">
              <a:extLst>
                <a:ext uri="{63B3BB69-23CF-44E3-9099-C40C66FF867C}">
                  <a14:compatExt spid="_x0000_s1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Acord de mediu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137</xdr:row>
          <xdr:rowOff>28575</xdr:rowOff>
        </xdr:from>
        <xdr:to>
          <xdr:col>8</xdr:col>
          <xdr:colOff>0</xdr:colOff>
          <xdr:row>138</xdr:row>
          <xdr:rowOff>76200</xdr:rowOff>
        </xdr:to>
        <xdr:sp macro="" textlink="">
          <xdr:nvSpPr>
            <xdr:cNvPr id="1415" name="Check Box 391" hidden="1">
              <a:extLst>
                <a:ext uri="{63B3BB69-23CF-44E3-9099-C40C66FF867C}">
                  <a14:compatExt spid="_x0000_s1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Aviz Natura 2000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270</xdr:row>
          <xdr:rowOff>1019175</xdr:rowOff>
        </xdr:from>
        <xdr:to>
          <xdr:col>7</xdr:col>
          <xdr:colOff>676275</xdr:colOff>
          <xdr:row>271</xdr:row>
          <xdr:rowOff>171450</xdr:rowOff>
        </xdr:to>
        <xdr:sp macro="" textlink="">
          <xdr:nvSpPr>
            <xdr:cNvPr id="1416" name="Check Box 392" hidden="1">
              <a:extLst>
                <a:ext uri="{63B3BB69-23CF-44E3-9099-C40C66FF867C}">
                  <a14:compatExt spid="_x0000_s1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271</xdr:row>
          <xdr:rowOff>0</xdr:rowOff>
        </xdr:from>
        <xdr:to>
          <xdr:col>8</xdr:col>
          <xdr:colOff>0</xdr:colOff>
          <xdr:row>273</xdr:row>
          <xdr:rowOff>1133475</xdr:rowOff>
        </xdr:to>
        <xdr:sp macro="" textlink="">
          <xdr:nvSpPr>
            <xdr:cNvPr id="1417" name="Group Box 393" hidden="1">
              <a:extLst>
                <a:ext uri="{63B3BB69-23CF-44E3-9099-C40C66FF867C}">
                  <a14:compatExt spid="_x0000_s141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271</xdr:row>
          <xdr:rowOff>352425</xdr:rowOff>
        </xdr:from>
        <xdr:to>
          <xdr:col>7</xdr:col>
          <xdr:colOff>657225</xdr:colOff>
          <xdr:row>271</xdr:row>
          <xdr:rowOff>571500</xdr:rowOff>
        </xdr:to>
        <xdr:sp macro="" textlink="">
          <xdr:nvSpPr>
            <xdr:cNvPr id="1418" name="Option Button 394" hidden="1">
              <a:extLst>
                <a:ext uri="{63B3BB69-23CF-44E3-9099-C40C66FF867C}">
                  <a14:compatExt spid="_x0000_s1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272</xdr:row>
          <xdr:rowOff>228600</xdr:rowOff>
        </xdr:from>
        <xdr:to>
          <xdr:col>7</xdr:col>
          <xdr:colOff>685800</xdr:colOff>
          <xdr:row>272</xdr:row>
          <xdr:rowOff>447675</xdr:rowOff>
        </xdr:to>
        <xdr:sp macro="" textlink="">
          <xdr:nvSpPr>
            <xdr:cNvPr id="1419" name="Option Button 395" hidden="1">
              <a:extLst>
                <a:ext uri="{63B3BB69-23CF-44E3-9099-C40C66FF867C}">
                  <a14:compatExt spid="_x0000_s1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273</xdr:row>
          <xdr:rowOff>457200</xdr:rowOff>
        </xdr:from>
        <xdr:to>
          <xdr:col>7</xdr:col>
          <xdr:colOff>685800</xdr:colOff>
          <xdr:row>273</xdr:row>
          <xdr:rowOff>676275</xdr:rowOff>
        </xdr:to>
        <xdr:sp macro="" textlink="">
          <xdr:nvSpPr>
            <xdr:cNvPr id="1421" name="Option Button 397" hidden="1">
              <a:extLst>
                <a:ext uri="{63B3BB69-23CF-44E3-9099-C40C66FF867C}">
                  <a14:compatExt spid="_x0000_s1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274</xdr:row>
          <xdr:rowOff>180975</xdr:rowOff>
        </xdr:from>
        <xdr:to>
          <xdr:col>7</xdr:col>
          <xdr:colOff>676275</xdr:colOff>
          <xdr:row>274</xdr:row>
          <xdr:rowOff>933450</xdr:rowOff>
        </xdr:to>
        <xdr:sp macro="" textlink="">
          <xdr:nvSpPr>
            <xdr:cNvPr id="1422" name="Check Box 398" hidden="1">
              <a:extLst>
                <a:ext uri="{63B3BB69-23CF-44E3-9099-C40C66FF867C}">
                  <a14:compatExt spid="_x0000_s1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274</xdr:row>
          <xdr:rowOff>1095375</xdr:rowOff>
        </xdr:from>
        <xdr:to>
          <xdr:col>7</xdr:col>
          <xdr:colOff>676275</xdr:colOff>
          <xdr:row>274</xdr:row>
          <xdr:rowOff>1847850</xdr:rowOff>
        </xdr:to>
        <xdr:sp macro="" textlink="">
          <xdr:nvSpPr>
            <xdr:cNvPr id="1423" name="Check Box 399" hidden="1">
              <a:extLst>
                <a:ext uri="{63B3BB69-23CF-44E3-9099-C40C66FF867C}">
                  <a14:compatExt spid="_x0000_s1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275</xdr:row>
          <xdr:rowOff>304800</xdr:rowOff>
        </xdr:from>
        <xdr:to>
          <xdr:col>7</xdr:col>
          <xdr:colOff>676275</xdr:colOff>
          <xdr:row>275</xdr:row>
          <xdr:rowOff>1057275</xdr:rowOff>
        </xdr:to>
        <xdr:sp macro="" textlink="">
          <xdr:nvSpPr>
            <xdr:cNvPr id="1424" name="Check Box 400" hidden="1">
              <a:extLst>
                <a:ext uri="{63B3BB69-23CF-44E3-9099-C40C66FF867C}">
                  <a14:compatExt spid="_x0000_s1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277</xdr:row>
          <xdr:rowOff>142875</xdr:rowOff>
        </xdr:from>
        <xdr:to>
          <xdr:col>7</xdr:col>
          <xdr:colOff>676275</xdr:colOff>
          <xdr:row>277</xdr:row>
          <xdr:rowOff>895350</xdr:rowOff>
        </xdr:to>
        <xdr:sp macro="" textlink="">
          <xdr:nvSpPr>
            <xdr:cNvPr id="1425" name="Check Box 401" hidden="1">
              <a:extLst>
                <a:ext uri="{63B3BB69-23CF-44E3-9099-C40C66FF867C}">
                  <a14:compatExt spid="_x0000_s1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278</xdr:row>
          <xdr:rowOff>228600</xdr:rowOff>
        </xdr:from>
        <xdr:to>
          <xdr:col>7</xdr:col>
          <xdr:colOff>685800</xdr:colOff>
          <xdr:row>278</xdr:row>
          <xdr:rowOff>981075</xdr:rowOff>
        </xdr:to>
        <xdr:sp macro="" textlink="">
          <xdr:nvSpPr>
            <xdr:cNvPr id="1426" name="Check Box 402" hidden="1">
              <a:extLst>
                <a:ext uri="{63B3BB69-23CF-44E3-9099-C40C66FF867C}">
                  <a14:compatExt spid="_x0000_s1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279</xdr:row>
          <xdr:rowOff>142875</xdr:rowOff>
        </xdr:from>
        <xdr:to>
          <xdr:col>7</xdr:col>
          <xdr:colOff>666750</xdr:colOff>
          <xdr:row>279</xdr:row>
          <xdr:rowOff>895350</xdr:rowOff>
        </xdr:to>
        <xdr:sp macro="" textlink="">
          <xdr:nvSpPr>
            <xdr:cNvPr id="1427" name="Check Box 403" hidden="1">
              <a:extLst>
                <a:ext uri="{63B3BB69-23CF-44E3-9099-C40C66FF867C}">
                  <a14:compatExt spid="_x0000_s1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283</xdr:row>
          <xdr:rowOff>152400</xdr:rowOff>
        </xdr:from>
        <xdr:to>
          <xdr:col>7</xdr:col>
          <xdr:colOff>647700</xdr:colOff>
          <xdr:row>285</xdr:row>
          <xdr:rowOff>76200</xdr:rowOff>
        </xdr:to>
        <xdr:sp macro="" textlink="">
          <xdr:nvSpPr>
            <xdr:cNvPr id="1428" name="Check Box 404" hidden="1">
              <a:extLst>
                <a:ext uri="{63B3BB69-23CF-44E3-9099-C40C66FF867C}">
                  <a14:compatExt spid="_x0000_s1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286</xdr:row>
          <xdr:rowOff>381000</xdr:rowOff>
        </xdr:from>
        <xdr:to>
          <xdr:col>9</xdr:col>
          <xdr:colOff>885825</xdr:colOff>
          <xdr:row>286</xdr:row>
          <xdr:rowOff>895350</xdr:rowOff>
        </xdr:to>
        <xdr:sp macro="" textlink="">
          <xdr:nvSpPr>
            <xdr:cNvPr id="1429" name="Check Box 405" hidden="1">
              <a:extLst>
                <a:ext uri="{63B3BB69-23CF-44E3-9099-C40C66FF867C}">
                  <a14:compatExt spid="_x0000_s1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286</xdr:row>
          <xdr:rowOff>1533525</xdr:rowOff>
        </xdr:from>
        <xdr:to>
          <xdr:col>9</xdr:col>
          <xdr:colOff>885825</xdr:colOff>
          <xdr:row>288</xdr:row>
          <xdr:rowOff>47625</xdr:rowOff>
        </xdr:to>
        <xdr:sp macro="" textlink="">
          <xdr:nvSpPr>
            <xdr:cNvPr id="1430" name="Check Box 406" hidden="1">
              <a:extLst>
                <a:ext uri="{63B3BB69-23CF-44E3-9099-C40C66FF867C}">
                  <a14:compatExt spid="_x0000_s1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457200</xdr:colOff>
          <xdr:row>287</xdr:row>
          <xdr:rowOff>342900</xdr:rowOff>
        </xdr:from>
        <xdr:to>
          <xdr:col>10</xdr:col>
          <xdr:colOff>876300</xdr:colOff>
          <xdr:row>290</xdr:row>
          <xdr:rowOff>57150</xdr:rowOff>
        </xdr:to>
        <xdr:sp macro="" textlink="">
          <xdr:nvSpPr>
            <xdr:cNvPr id="1431" name="Check Box 407" hidden="1">
              <a:extLst>
                <a:ext uri="{63B3BB69-23CF-44E3-9099-C40C66FF867C}">
                  <a14:compatExt spid="_x0000_s1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457200</xdr:colOff>
          <xdr:row>288</xdr:row>
          <xdr:rowOff>276225</xdr:rowOff>
        </xdr:from>
        <xdr:to>
          <xdr:col>10</xdr:col>
          <xdr:colOff>876300</xdr:colOff>
          <xdr:row>291</xdr:row>
          <xdr:rowOff>28575</xdr:rowOff>
        </xdr:to>
        <xdr:sp macro="" textlink="">
          <xdr:nvSpPr>
            <xdr:cNvPr id="1432" name="Check Box 408" hidden="1">
              <a:extLst>
                <a:ext uri="{63B3BB69-23CF-44E3-9099-C40C66FF867C}">
                  <a14:compatExt spid="_x0000_s1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219074</xdr:colOff>
          <xdr:row>295</xdr:row>
          <xdr:rowOff>213632</xdr:rowOff>
        </xdr:from>
        <xdr:to>
          <xdr:col>7</xdr:col>
          <xdr:colOff>638174</xdr:colOff>
          <xdr:row>297</xdr:row>
          <xdr:rowOff>541564</xdr:rowOff>
        </xdr:to>
        <xdr:grpSp>
          <xdr:nvGrpSpPr>
            <xdr:cNvPr id="5" name="Group 4"/>
            <xdr:cNvGrpSpPr/>
          </xdr:nvGrpSpPr>
          <xdr:grpSpPr>
            <a:xfrm>
              <a:off x="6991349" y="88805657"/>
              <a:ext cx="419100" cy="2604407"/>
              <a:chOff x="6505574" y="89176992"/>
              <a:chExt cx="419100" cy="2600507"/>
            </a:xfrm>
          </xdr:grpSpPr>
          <xdr:sp macro="" textlink="">
            <xdr:nvSpPr>
              <xdr:cNvPr id="1439" name="Option Button 415" hidden="1">
                <a:extLst>
                  <a:ext uri="{63B3BB69-23CF-44E3-9099-C40C66FF867C}">
                    <a14:compatExt spid="_x0000_s1439"/>
                  </a:ext>
                </a:extLst>
              </xdr:cNvPr>
              <xdr:cNvSpPr/>
            </xdr:nvSpPr>
            <xdr:spPr bwMode="auto">
              <a:xfrm>
                <a:off x="6505574" y="89176992"/>
                <a:ext cx="419100" cy="41229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0" name="Option Button 416" hidden="1">
                <a:extLst>
                  <a:ext uri="{63B3BB69-23CF-44E3-9099-C40C66FF867C}">
                    <a14:compatExt spid="_x0000_s1440"/>
                  </a:ext>
                </a:extLst>
              </xdr:cNvPr>
              <xdr:cNvSpPr/>
            </xdr:nvSpPr>
            <xdr:spPr bwMode="auto">
              <a:xfrm>
                <a:off x="6505574" y="90045268"/>
                <a:ext cx="4191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1" name="Option Button 417" hidden="1">
                <a:extLst>
                  <a:ext uri="{63B3BB69-23CF-44E3-9099-C40C66FF867C}">
                    <a14:compatExt spid="_x0000_s1441"/>
                  </a:ext>
                </a:extLst>
              </xdr:cNvPr>
              <xdr:cNvSpPr/>
            </xdr:nvSpPr>
            <xdr:spPr bwMode="auto">
              <a:xfrm>
                <a:off x="6505574" y="91358397"/>
                <a:ext cx="419100" cy="4191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294</xdr:row>
          <xdr:rowOff>180975</xdr:rowOff>
        </xdr:from>
        <xdr:to>
          <xdr:col>7</xdr:col>
          <xdr:colOff>676275</xdr:colOff>
          <xdr:row>298</xdr:row>
          <xdr:rowOff>0</xdr:rowOff>
        </xdr:to>
        <xdr:sp macro="" textlink="">
          <xdr:nvSpPr>
            <xdr:cNvPr id="1443" name="Group Box 419" hidden="1">
              <a:extLst>
                <a:ext uri="{63B3BB69-23CF-44E3-9099-C40C66FF867C}">
                  <a14:compatExt spid="_x0000_s14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303</xdr:row>
          <xdr:rowOff>76200</xdr:rowOff>
        </xdr:from>
        <xdr:to>
          <xdr:col>7</xdr:col>
          <xdr:colOff>676275</xdr:colOff>
          <xdr:row>303</xdr:row>
          <xdr:rowOff>609600</xdr:rowOff>
        </xdr:to>
        <xdr:sp macro="" textlink="">
          <xdr:nvSpPr>
            <xdr:cNvPr id="1444" name="Check Box 420" hidden="1">
              <a:extLst>
                <a:ext uri="{63B3BB69-23CF-44E3-9099-C40C66FF867C}">
                  <a14:compatExt spid="_x0000_s1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303</xdr:row>
          <xdr:rowOff>677635</xdr:rowOff>
        </xdr:from>
        <xdr:to>
          <xdr:col>8</xdr:col>
          <xdr:colOff>25854</xdr:colOff>
          <xdr:row>307</xdr:row>
          <xdr:rowOff>0</xdr:rowOff>
        </xdr:to>
        <xdr:grpSp>
          <xdr:nvGrpSpPr>
            <xdr:cNvPr id="8" name="Group 7"/>
            <xdr:cNvGrpSpPr/>
          </xdr:nvGrpSpPr>
          <xdr:grpSpPr>
            <a:xfrm>
              <a:off x="6772275" y="96032410"/>
              <a:ext cx="721179" cy="855890"/>
              <a:chOff x="6286478" y="96390267"/>
              <a:chExt cx="719837" cy="860014"/>
            </a:xfrm>
          </xdr:grpSpPr>
          <xdr:sp macro="" textlink="">
            <xdr:nvSpPr>
              <xdr:cNvPr id="1446" name="Group Box 422" hidden="1">
                <a:extLst>
                  <a:ext uri="{63B3BB69-23CF-44E3-9099-C40C66FF867C}">
                    <a14:compatExt spid="_x0000_s1446"/>
                  </a:ext>
                </a:extLst>
              </xdr:cNvPr>
              <xdr:cNvSpPr/>
            </xdr:nvSpPr>
            <xdr:spPr bwMode="auto">
              <a:xfrm>
                <a:off x="6286478" y="96431129"/>
                <a:ext cx="707570" cy="819152"/>
              </a:xfrm>
              <a:prstGeom prst="rect">
                <a:avLst/>
              </a:prstGeom>
              <a:noFill/>
              <a:ln w="9525">
                <a:miter lim="800000"/>
                <a:headEnd/>
                <a:tailEnd/>
              </a:ln>
              <a:extLst>
                <a:ext uri="{909E8E84-426E-40DD-AFC4-6F175D3DCCD1}">
                  <a14:hiddenFill>
                    <a:noFill/>
                  </a14:hiddenFill>
                </a:ext>
              </a:extLst>
            </xdr:spPr>
          </xdr:sp>
          <xdr:sp macro="" textlink="">
            <xdr:nvSpPr>
              <xdr:cNvPr id="1447" name="Option Button 423" hidden="1">
                <a:extLst>
                  <a:ext uri="{63B3BB69-23CF-44E3-9099-C40C66FF867C}">
                    <a14:compatExt spid="_x0000_s1447"/>
                  </a:ext>
                </a:extLst>
              </xdr:cNvPr>
              <xdr:cNvSpPr/>
            </xdr:nvSpPr>
            <xdr:spPr bwMode="auto">
              <a:xfrm>
                <a:off x="6549118" y="96390267"/>
                <a:ext cx="4191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8" name="Option Button 424" hidden="1">
                <a:extLst>
                  <a:ext uri="{63B3BB69-23CF-44E3-9099-C40C66FF867C}">
                    <a14:compatExt spid="_x0000_s1448"/>
                  </a:ext>
                </a:extLst>
              </xdr:cNvPr>
              <xdr:cNvSpPr/>
            </xdr:nvSpPr>
            <xdr:spPr bwMode="auto">
              <a:xfrm>
                <a:off x="6546397" y="96622960"/>
                <a:ext cx="438150" cy="23540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9" name="Option Button 425" hidden="1">
                <a:extLst>
                  <a:ext uri="{63B3BB69-23CF-44E3-9099-C40C66FF867C}">
                    <a14:compatExt spid="_x0000_s1449"/>
                  </a:ext>
                </a:extLst>
              </xdr:cNvPr>
              <xdr:cNvSpPr/>
            </xdr:nvSpPr>
            <xdr:spPr bwMode="auto">
              <a:xfrm>
                <a:off x="6549115" y="96912792"/>
                <a:ext cx="4572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310</xdr:row>
          <xdr:rowOff>1952625</xdr:rowOff>
        </xdr:from>
        <xdr:to>
          <xdr:col>7</xdr:col>
          <xdr:colOff>638175</xdr:colOff>
          <xdr:row>312</xdr:row>
          <xdr:rowOff>38100</xdr:rowOff>
        </xdr:to>
        <xdr:sp macro="" textlink="">
          <xdr:nvSpPr>
            <xdr:cNvPr id="1450" name="Check Box 426" hidden="1">
              <a:extLst>
                <a:ext uri="{63B3BB69-23CF-44E3-9099-C40C66FF867C}">
                  <a14:compatExt spid="_x0000_s1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313</xdr:row>
          <xdr:rowOff>28575</xdr:rowOff>
        </xdr:from>
        <xdr:to>
          <xdr:col>7</xdr:col>
          <xdr:colOff>638175</xdr:colOff>
          <xdr:row>313</xdr:row>
          <xdr:rowOff>590550</xdr:rowOff>
        </xdr:to>
        <xdr:sp macro="" textlink="">
          <xdr:nvSpPr>
            <xdr:cNvPr id="1451" name="Check Box 427" hidden="1">
              <a:extLst>
                <a:ext uri="{63B3BB69-23CF-44E3-9099-C40C66FF867C}">
                  <a14:compatExt spid="_x0000_s1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327</xdr:row>
          <xdr:rowOff>428625</xdr:rowOff>
        </xdr:from>
        <xdr:to>
          <xdr:col>7</xdr:col>
          <xdr:colOff>609600</xdr:colOff>
          <xdr:row>329</xdr:row>
          <xdr:rowOff>57150</xdr:rowOff>
        </xdr:to>
        <xdr:sp macro="" textlink="">
          <xdr:nvSpPr>
            <xdr:cNvPr id="1452" name="Check Box 428" hidden="1">
              <a:extLst>
                <a:ext uri="{63B3BB69-23CF-44E3-9099-C40C66FF867C}">
                  <a14:compatExt spid="_x0000_s1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328</xdr:row>
          <xdr:rowOff>419100</xdr:rowOff>
        </xdr:from>
        <xdr:to>
          <xdr:col>7</xdr:col>
          <xdr:colOff>619125</xdr:colOff>
          <xdr:row>330</xdr:row>
          <xdr:rowOff>47625</xdr:rowOff>
        </xdr:to>
        <xdr:sp macro="" textlink="">
          <xdr:nvSpPr>
            <xdr:cNvPr id="1453" name="Check Box 429" hidden="1">
              <a:extLst>
                <a:ext uri="{63B3BB69-23CF-44E3-9099-C40C66FF867C}">
                  <a14:compatExt spid="_x0000_s1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330</xdr:row>
          <xdr:rowOff>9525</xdr:rowOff>
        </xdr:from>
        <xdr:to>
          <xdr:col>7</xdr:col>
          <xdr:colOff>619125</xdr:colOff>
          <xdr:row>331</xdr:row>
          <xdr:rowOff>85725</xdr:rowOff>
        </xdr:to>
        <xdr:sp macro="" textlink="">
          <xdr:nvSpPr>
            <xdr:cNvPr id="1454" name="Check Box 430" hidden="1">
              <a:extLst>
                <a:ext uri="{63B3BB69-23CF-44E3-9099-C40C66FF867C}">
                  <a14:compatExt spid="_x0000_s1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330</xdr:row>
          <xdr:rowOff>438150</xdr:rowOff>
        </xdr:from>
        <xdr:to>
          <xdr:col>7</xdr:col>
          <xdr:colOff>619125</xdr:colOff>
          <xdr:row>332</xdr:row>
          <xdr:rowOff>66675</xdr:rowOff>
        </xdr:to>
        <xdr:sp macro="" textlink="">
          <xdr:nvSpPr>
            <xdr:cNvPr id="1455" name="Check Box 431" hidden="1">
              <a:extLst>
                <a:ext uri="{63B3BB69-23CF-44E3-9099-C40C66FF867C}">
                  <a14:compatExt spid="_x0000_s1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331</xdr:row>
          <xdr:rowOff>400050</xdr:rowOff>
        </xdr:from>
        <xdr:to>
          <xdr:col>7</xdr:col>
          <xdr:colOff>638175</xdr:colOff>
          <xdr:row>333</xdr:row>
          <xdr:rowOff>28575</xdr:rowOff>
        </xdr:to>
        <xdr:sp macro="" textlink="">
          <xdr:nvSpPr>
            <xdr:cNvPr id="1456" name="Check Box 432" hidden="1">
              <a:extLst>
                <a:ext uri="{63B3BB69-23CF-44E3-9099-C40C66FF867C}">
                  <a14:compatExt spid="_x0000_s1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332</xdr:row>
          <xdr:rowOff>447675</xdr:rowOff>
        </xdr:from>
        <xdr:to>
          <xdr:col>7</xdr:col>
          <xdr:colOff>619125</xdr:colOff>
          <xdr:row>334</xdr:row>
          <xdr:rowOff>76200</xdr:rowOff>
        </xdr:to>
        <xdr:sp macro="" textlink="">
          <xdr:nvSpPr>
            <xdr:cNvPr id="1457" name="Check Box 433" hidden="1">
              <a:extLst>
                <a:ext uri="{63B3BB69-23CF-44E3-9099-C40C66FF867C}">
                  <a14:compatExt spid="_x0000_s1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333</xdr:row>
          <xdr:rowOff>438150</xdr:rowOff>
        </xdr:from>
        <xdr:to>
          <xdr:col>7</xdr:col>
          <xdr:colOff>638175</xdr:colOff>
          <xdr:row>335</xdr:row>
          <xdr:rowOff>66675</xdr:rowOff>
        </xdr:to>
        <xdr:sp macro="" textlink="">
          <xdr:nvSpPr>
            <xdr:cNvPr id="1458" name="Check Box 434" hidden="1">
              <a:extLst>
                <a:ext uri="{63B3BB69-23CF-44E3-9099-C40C66FF867C}">
                  <a14:compatExt spid="_x0000_s1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335</xdr:row>
          <xdr:rowOff>28575</xdr:rowOff>
        </xdr:from>
        <xdr:to>
          <xdr:col>7</xdr:col>
          <xdr:colOff>638175</xdr:colOff>
          <xdr:row>336</xdr:row>
          <xdr:rowOff>104775</xdr:rowOff>
        </xdr:to>
        <xdr:sp macro="" textlink="">
          <xdr:nvSpPr>
            <xdr:cNvPr id="1459" name="Check Box 435" hidden="1">
              <a:extLst>
                <a:ext uri="{63B3BB69-23CF-44E3-9099-C40C66FF867C}">
                  <a14:compatExt spid="_x0000_s1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336</xdr:row>
          <xdr:rowOff>9525</xdr:rowOff>
        </xdr:from>
        <xdr:to>
          <xdr:col>7</xdr:col>
          <xdr:colOff>638175</xdr:colOff>
          <xdr:row>337</xdr:row>
          <xdr:rowOff>85725</xdr:rowOff>
        </xdr:to>
        <xdr:sp macro="" textlink="">
          <xdr:nvSpPr>
            <xdr:cNvPr id="1460" name="Check Box 436" hidden="1">
              <a:extLst>
                <a:ext uri="{63B3BB69-23CF-44E3-9099-C40C66FF867C}">
                  <a14:compatExt spid="_x0000_s1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336</xdr:row>
          <xdr:rowOff>419100</xdr:rowOff>
        </xdr:from>
        <xdr:to>
          <xdr:col>7</xdr:col>
          <xdr:colOff>638175</xdr:colOff>
          <xdr:row>338</xdr:row>
          <xdr:rowOff>47625</xdr:rowOff>
        </xdr:to>
        <xdr:sp macro="" textlink="">
          <xdr:nvSpPr>
            <xdr:cNvPr id="1461" name="Check Box 437" hidden="1">
              <a:extLst>
                <a:ext uri="{63B3BB69-23CF-44E3-9099-C40C66FF867C}">
                  <a14:compatExt spid="_x0000_s1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337</xdr:row>
          <xdr:rowOff>390525</xdr:rowOff>
        </xdr:from>
        <xdr:to>
          <xdr:col>7</xdr:col>
          <xdr:colOff>647700</xdr:colOff>
          <xdr:row>339</xdr:row>
          <xdr:rowOff>28575</xdr:rowOff>
        </xdr:to>
        <xdr:sp macro="" textlink="">
          <xdr:nvSpPr>
            <xdr:cNvPr id="1462" name="Check Box 438" hidden="1">
              <a:extLst>
                <a:ext uri="{63B3BB69-23CF-44E3-9099-C40C66FF867C}">
                  <a14:compatExt spid="_x0000_s1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417</xdr:row>
          <xdr:rowOff>161925</xdr:rowOff>
        </xdr:from>
        <xdr:to>
          <xdr:col>9</xdr:col>
          <xdr:colOff>885825</xdr:colOff>
          <xdr:row>419</xdr:row>
          <xdr:rowOff>0</xdr:rowOff>
        </xdr:to>
        <xdr:sp macro="" textlink="">
          <xdr:nvSpPr>
            <xdr:cNvPr id="1465" name="Check Box 441" hidden="1">
              <a:extLst>
                <a:ext uri="{63B3BB69-23CF-44E3-9099-C40C66FF867C}">
                  <a14:compatExt spid="_x0000_s1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423</xdr:row>
          <xdr:rowOff>161925</xdr:rowOff>
        </xdr:from>
        <xdr:to>
          <xdr:col>9</xdr:col>
          <xdr:colOff>885825</xdr:colOff>
          <xdr:row>425</xdr:row>
          <xdr:rowOff>0</xdr:rowOff>
        </xdr:to>
        <xdr:sp macro="" textlink="">
          <xdr:nvSpPr>
            <xdr:cNvPr id="1466" name="Check Box 442" hidden="1">
              <a:extLst>
                <a:ext uri="{63B3BB69-23CF-44E3-9099-C40C66FF867C}">
                  <a14:compatExt spid="_x0000_s1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422</xdr:row>
          <xdr:rowOff>171450</xdr:rowOff>
        </xdr:from>
        <xdr:to>
          <xdr:col>9</xdr:col>
          <xdr:colOff>885825</xdr:colOff>
          <xdr:row>424</xdr:row>
          <xdr:rowOff>9525</xdr:rowOff>
        </xdr:to>
        <xdr:sp macro="" textlink="">
          <xdr:nvSpPr>
            <xdr:cNvPr id="1467" name="Check Box 443" hidden="1">
              <a:extLst>
                <a:ext uri="{63B3BB69-23CF-44E3-9099-C40C66FF867C}">
                  <a14:compatExt spid="_x0000_s1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70</xdr:row>
      <xdr:rowOff>57150</xdr:rowOff>
    </xdr:from>
    <xdr:to>
      <xdr:col>2</xdr:col>
      <xdr:colOff>554824</xdr:colOff>
      <xdr:row>72</xdr:row>
      <xdr:rowOff>127451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114</xdr:row>
      <xdr:rowOff>76200</xdr:rowOff>
    </xdr:from>
    <xdr:to>
      <xdr:col>2</xdr:col>
      <xdr:colOff>583399</xdr:colOff>
      <xdr:row>116</xdr:row>
      <xdr:rowOff>146501</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76200</xdr:colOff>
      <xdr:row>234</xdr:row>
      <xdr:rowOff>57150</xdr:rowOff>
    </xdr:from>
    <xdr:to>
      <xdr:col>2</xdr:col>
      <xdr:colOff>583399</xdr:colOff>
      <xdr:row>236</xdr:row>
      <xdr:rowOff>127450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269</xdr:row>
      <xdr:rowOff>19050</xdr:rowOff>
    </xdr:from>
    <xdr:to>
      <xdr:col>2</xdr:col>
      <xdr:colOff>573874</xdr:colOff>
      <xdr:row>271</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303</xdr:row>
      <xdr:rowOff>28575</xdr:rowOff>
    </xdr:from>
    <xdr:to>
      <xdr:col>2</xdr:col>
      <xdr:colOff>583399</xdr:colOff>
      <xdr:row>305</xdr:row>
      <xdr:rowOff>98875</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338</xdr:row>
      <xdr:rowOff>47625</xdr:rowOff>
    </xdr:from>
    <xdr:to>
      <xdr:col>3</xdr:col>
      <xdr:colOff>30949</xdr:colOff>
      <xdr:row>340</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372</xdr:row>
      <xdr:rowOff>95250</xdr:rowOff>
    </xdr:from>
    <xdr:to>
      <xdr:col>3</xdr:col>
      <xdr:colOff>2374</xdr:colOff>
      <xdr:row>374</xdr:row>
      <xdr:rowOff>165550</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407</xdr:row>
      <xdr:rowOff>38100</xdr:rowOff>
    </xdr:from>
    <xdr:to>
      <xdr:col>2</xdr:col>
      <xdr:colOff>573874</xdr:colOff>
      <xdr:row>409</xdr:row>
      <xdr:rowOff>108400</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441</xdr:row>
      <xdr:rowOff>47625</xdr:rowOff>
    </xdr:from>
    <xdr:to>
      <xdr:col>2</xdr:col>
      <xdr:colOff>602449</xdr:colOff>
      <xdr:row>443</xdr:row>
      <xdr:rowOff>117925</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476</xdr:row>
      <xdr:rowOff>85725</xdr:rowOff>
    </xdr:from>
    <xdr:to>
      <xdr:col>2</xdr:col>
      <xdr:colOff>564349</xdr:colOff>
      <xdr:row>478</xdr:row>
      <xdr:rowOff>156025</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510</xdr:row>
      <xdr:rowOff>66675</xdr:rowOff>
    </xdr:from>
    <xdr:to>
      <xdr:col>2</xdr:col>
      <xdr:colOff>592924</xdr:colOff>
      <xdr:row>512</xdr:row>
      <xdr:rowOff>136975</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oneCellAnchor>
    <xdr:from>
      <xdr:col>0</xdr:col>
      <xdr:colOff>61632</xdr:colOff>
      <xdr:row>152</xdr:row>
      <xdr:rowOff>167528</xdr:rowOff>
    </xdr:from>
    <xdr:ext cx="1784670" cy="585771"/>
    <xdr:pic>
      <xdr:nvPicPr>
        <xdr:cNvPr id="15" name="Picture 1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632" y="37617587"/>
          <a:ext cx="1784670" cy="58577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95</xdr:row>
      <xdr:rowOff>0</xdr:rowOff>
    </xdr:from>
    <xdr:to>
      <xdr:col>3</xdr:col>
      <xdr:colOff>50000</xdr:colOff>
      <xdr:row>97</xdr:row>
      <xdr:rowOff>230613</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144</xdr:row>
      <xdr:rowOff>38100</xdr:rowOff>
    </xdr:from>
    <xdr:to>
      <xdr:col>3</xdr:col>
      <xdr:colOff>154775</xdr:colOff>
      <xdr:row>147</xdr:row>
      <xdr:rowOff>11539</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266</xdr:row>
      <xdr:rowOff>0</xdr:rowOff>
    </xdr:from>
    <xdr:to>
      <xdr:col>2</xdr:col>
      <xdr:colOff>592925</xdr:colOff>
      <xdr:row>268</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298</xdr:row>
      <xdr:rowOff>0</xdr:rowOff>
    </xdr:from>
    <xdr:to>
      <xdr:col>2</xdr:col>
      <xdr:colOff>592925</xdr:colOff>
      <xdr:row>300</xdr:row>
      <xdr:rowOff>230614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330</xdr:row>
      <xdr:rowOff>0</xdr:rowOff>
    </xdr:from>
    <xdr:to>
      <xdr:col>2</xdr:col>
      <xdr:colOff>592925</xdr:colOff>
      <xdr:row>332</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362</xdr:row>
      <xdr:rowOff>0</xdr:rowOff>
    </xdr:from>
    <xdr:to>
      <xdr:col>2</xdr:col>
      <xdr:colOff>592925</xdr:colOff>
      <xdr:row>364</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394</xdr:row>
      <xdr:rowOff>0</xdr:rowOff>
    </xdr:from>
    <xdr:to>
      <xdr:col>2</xdr:col>
      <xdr:colOff>592925</xdr:colOff>
      <xdr:row>396</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426</xdr:row>
      <xdr:rowOff>0</xdr:rowOff>
    </xdr:from>
    <xdr:to>
      <xdr:col>2</xdr:col>
      <xdr:colOff>592925</xdr:colOff>
      <xdr:row>428</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458</xdr:row>
      <xdr:rowOff>0</xdr:rowOff>
    </xdr:from>
    <xdr:to>
      <xdr:col>2</xdr:col>
      <xdr:colOff>592925</xdr:colOff>
      <xdr:row>460</xdr:row>
      <xdr:rowOff>230614</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490</xdr:row>
      <xdr:rowOff>0</xdr:rowOff>
    </xdr:from>
    <xdr:to>
      <xdr:col>2</xdr:col>
      <xdr:colOff>592925</xdr:colOff>
      <xdr:row>492</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522</xdr:row>
      <xdr:rowOff>19051</xdr:rowOff>
    </xdr:from>
    <xdr:to>
      <xdr:col>2</xdr:col>
      <xdr:colOff>552450</xdr:colOff>
      <xdr:row>524</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oneCellAnchor>
    <xdr:from>
      <xdr:col>0</xdr:col>
      <xdr:colOff>61632</xdr:colOff>
      <xdr:row>184</xdr:row>
      <xdr:rowOff>167528</xdr:rowOff>
    </xdr:from>
    <xdr:ext cx="1784670" cy="585771"/>
    <xdr:pic>
      <xdr:nvPicPr>
        <xdr:cNvPr id="16" name="Picture 1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632" y="40248728"/>
          <a:ext cx="1784670" cy="585771"/>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126" Type="http://schemas.openxmlformats.org/officeDocument/2006/relationships/ctrlProp" Target="../ctrlProps/ctrlProp123.xml"/><Relationship Id="rId134" Type="http://schemas.openxmlformats.org/officeDocument/2006/relationships/ctrlProp" Target="../ctrlProps/ctrlProp131.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X502"/>
  <sheetViews>
    <sheetView tabSelected="1" view="pageBreakPreview" topLeftCell="A22" zoomScaleNormal="85" zoomScaleSheetLayoutView="100" workbookViewId="0">
      <selection activeCell="J410" sqref="J410"/>
    </sheetView>
  </sheetViews>
  <sheetFormatPr defaultRowHeight="15" x14ac:dyDescent="0.25"/>
  <cols>
    <col min="1" max="1" width="11" customWidth="1"/>
    <col min="2" max="2" width="16.42578125" style="158" customWidth="1"/>
    <col min="3" max="3" width="13.85546875" style="158" customWidth="1"/>
    <col min="4" max="4" width="10.5703125" customWidth="1"/>
    <col min="5" max="5" width="29.5703125" customWidth="1"/>
    <col min="6" max="6" width="8.140625" customWidth="1"/>
    <col min="7" max="7" width="12" customWidth="1"/>
    <col min="8" max="8" width="10.42578125" customWidth="1"/>
    <col min="10" max="10" width="14.7109375" customWidth="1"/>
    <col min="11" max="11" width="17.28515625" customWidth="1"/>
    <col min="12" max="12" width="9.140625" hidden="1" customWidth="1"/>
    <col min="13" max="13" width="23.42578125" style="125" hidden="1" customWidth="1"/>
    <col min="14" max="14" width="27.42578125" hidden="1" customWidth="1"/>
    <col min="15" max="15" width="11" hidden="1" customWidth="1"/>
    <col min="16" max="24" width="9.140625" hidden="1" customWidth="1"/>
    <col min="25" max="25" width="11.85546875" customWidth="1"/>
  </cols>
  <sheetData>
    <row r="1" spans="1:11" x14ac:dyDescent="0.25">
      <c r="A1" s="46"/>
      <c r="B1" s="151"/>
      <c r="C1" s="151"/>
      <c r="D1" s="46"/>
      <c r="E1" s="46"/>
      <c r="F1" s="46"/>
      <c r="G1" s="46"/>
      <c r="H1" s="46"/>
      <c r="I1" s="46"/>
      <c r="J1" s="46"/>
      <c r="K1" s="46"/>
    </row>
    <row r="2" spans="1:11" ht="20.25" x14ac:dyDescent="0.3">
      <c r="A2" s="46"/>
      <c r="B2" s="151"/>
      <c r="C2" s="244" t="s">
        <v>0</v>
      </c>
      <c r="D2" s="244"/>
      <c r="E2" s="244"/>
      <c r="F2" s="244"/>
      <c r="G2" s="244"/>
      <c r="H2" s="244"/>
      <c r="I2" s="244"/>
      <c r="J2" s="244"/>
      <c r="K2" s="244"/>
    </row>
    <row r="3" spans="1:11" x14ac:dyDescent="0.25">
      <c r="A3" s="46"/>
      <c r="B3" s="151"/>
      <c r="C3" s="151"/>
      <c r="D3" s="46"/>
      <c r="E3" s="46"/>
      <c r="F3" s="46"/>
      <c r="G3" s="46"/>
      <c r="H3" s="46"/>
      <c r="I3" s="46"/>
      <c r="J3" s="46"/>
      <c r="K3" s="46"/>
    </row>
    <row r="4" spans="1:11" x14ac:dyDescent="0.25">
      <c r="A4" s="46"/>
      <c r="B4" s="151"/>
      <c r="C4" s="151"/>
      <c r="D4" s="46"/>
      <c r="E4" s="46"/>
      <c r="F4" s="46"/>
      <c r="G4" s="46"/>
      <c r="H4" s="46"/>
      <c r="I4" s="46"/>
      <c r="J4" s="46"/>
      <c r="K4" s="46"/>
    </row>
    <row r="5" spans="1:11" x14ac:dyDescent="0.25">
      <c r="A5" s="46"/>
      <c r="B5" s="151"/>
      <c r="C5" s="151"/>
      <c r="D5" s="46"/>
      <c r="E5" s="46"/>
      <c r="F5" s="46"/>
      <c r="G5" s="46"/>
      <c r="H5" s="46"/>
      <c r="I5" s="46"/>
      <c r="J5" s="46"/>
      <c r="K5" s="46"/>
    </row>
    <row r="6" spans="1:11" x14ac:dyDescent="0.25">
      <c r="A6" s="46"/>
      <c r="B6" s="151"/>
      <c r="C6" s="151"/>
      <c r="D6" s="46"/>
      <c r="E6" s="46"/>
      <c r="F6" s="46"/>
      <c r="G6" s="46"/>
      <c r="H6" s="46"/>
      <c r="I6" s="46"/>
      <c r="J6" s="46"/>
      <c r="K6" s="46"/>
    </row>
    <row r="7" spans="1:11" x14ac:dyDescent="0.25">
      <c r="A7" s="46"/>
      <c r="B7" s="151"/>
      <c r="C7" s="151"/>
      <c r="D7" s="46"/>
      <c r="E7" s="46"/>
      <c r="F7" s="46"/>
      <c r="G7" s="46"/>
      <c r="H7" s="46"/>
      <c r="I7" s="46"/>
      <c r="J7" s="46"/>
      <c r="K7" s="46" t="s">
        <v>788</v>
      </c>
    </row>
    <row r="8" spans="1:11" ht="25.5" customHeight="1" x14ac:dyDescent="0.25">
      <c r="A8" s="256" t="s">
        <v>12</v>
      </c>
      <c r="B8" s="257"/>
      <c r="C8" s="257"/>
      <c r="D8" s="257"/>
      <c r="E8" s="257"/>
      <c r="F8" s="257"/>
      <c r="G8" s="258"/>
      <c r="H8" s="253" t="s">
        <v>13</v>
      </c>
      <c r="I8" s="254"/>
      <c r="J8" s="254"/>
      <c r="K8" s="255"/>
    </row>
    <row r="9" spans="1:11" ht="22.5" customHeight="1" x14ac:dyDescent="0.25">
      <c r="A9" s="251" t="s">
        <v>14</v>
      </c>
      <c r="B9" s="252"/>
      <c r="C9" s="252"/>
      <c r="D9" s="252"/>
      <c r="E9" s="252"/>
      <c r="F9" s="35"/>
      <c r="G9" s="36"/>
      <c r="H9" s="34"/>
      <c r="I9" s="35"/>
      <c r="J9" s="35"/>
      <c r="K9" s="36"/>
    </row>
    <row r="10" spans="1:11" ht="7.5" customHeight="1" x14ac:dyDescent="0.25">
      <c r="A10" s="47"/>
      <c r="B10" s="30"/>
      <c r="C10" s="152"/>
      <c r="D10" s="35"/>
      <c r="E10" s="35"/>
      <c r="F10" s="35"/>
      <c r="G10" s="36"/>
      <c r="H10" s="45"/>
      <c r="I10" s="43"/>
      <c r="J10" s="43"/>
      <c r="K10" s="44"/>
    </row>
    <row r="11" spans="1:11" ht="36.75" customHeight="1" x14ac:dyDescent="0.25">
      <c r="A11" s="259" t="s">
        <v>1</v>
      </c>
      <c r="B11" s="260"/>
      <c r="C11" s="273"/>
      <c r="D11" s="274"/>
      <c r="E11" s="274"/>
      <c r="F11" s="275"/>
      <c r="G11" s="36"/>
      <c r="H11" s="245" t="s">
        <v>15</v>
      </c>
      <c r="I11" s="245"/>
      <c r="J11" s="245"/>
      <c r="K11" s="246"/>
    </row>
    <row r="12" spans="1:11" x14ac:dyDescent="0.25">
      <c r="A12" s="48"/>
      <c r="B12" s="30"/>
      <c r="C12" s="152"/>
      <c r="D12" s="35"/>
      <c r="E12" s="35"/>
      <c r="F12" s="35"/>
      <c r="G12" s="36"/>
      <c r="H12" s="247"/>
      <c r="I12" s="247"/>
      <c r="J12" s="247"/>
      <c r="K12" s="248"/>
    </row>
    <row r="13" spans="1:11" ht="24" x14ac:dyDescent="0.25">
      <c r="A13" s="49" t="s">
        <v>2</v>
      </c>
      <c r="B13" s="30"/>
      <c r="C13" s="273"/>
      <c r="D13" s="274"/>
      <c r="E13" s="274"/>
      <c r="F13" s="275"/>
      <c r="G13" s="36"/>
      <c r="H13" s="249"/>
      <c r="I13" s="249"/>
      <c r="J13" s="249"/>
      <c r="K13" s="250"/>
    </row>
    <row r="14" spans="1:11" ht="23.25" customHeight="1" x14ac:dyDescent="0.25">
      <c r="A14" s="29"/>
      <c r="B14" s="30"/>
      <c r="C14" s="261" t="s">
        <v>3</v>
      </c>
      <c r="D14" s="261"/>
      <c r="E14" s="261"/>
      <c r="F14" s="261"/>
      <c r="G14" s="262"/>
      <c r="H14" s="31"/>
      <c r="I14" s="32"/>
      <c r="J14" s="32"/>
      <c r="K14" s="33"/>
    </row>
    <row r="15" spans="1:11" ht="5.25" customHeight="1" x14ac:dyDescent="0.25">
      <c r="A15" s="34"/>
      <c r="B15" s="30"/>
      <c r="C15" s="152"/>
      <c r="D15" s="35"/>
      <c r="E15" s="35"/>
      <c r="F15" s="35"/>
      <c r="G15" s="36"/>
      <c r="H15" s="34"/>
      <c r="I15" s="35"/>
      <c r="J15" s="35"/>
      <c r="K15" s="36"/>
    </row>
    <row r="16" spans="1:11" ht="39.75" customHeight="1" x14ac:dyDescent="0.25">
      <c r="A16" s="263" t="s">
        <v>4</v>
      </c>
      <c r="B16" s="264"/>
      <c r="C16" s="273"/>
      <c r="D16" s="274"/>
      <c r="E16" s="274"/>
      <c r="F16" s="275"/>
      <c r="G16" s="36"/>
      <c r="H16" s="34"/>
      <c r="I16" s="35"/>
      <c r="J16" s="35"/>
      <c r="K16" s="36"/>
    </row>
    <row r="17" spans="1:13" x14ac:dyDescent="0.25">
      <c r="A17" s="37"/>
      <c r="B17" s="30"/>
      <c r="C17" s="152"/>
      <c r="D17" s="35"/>
      <c r="E17" s="35"/>
      <c r="F17" s="35"/>
      <c r="G17" s="36"/>
      <c r="H17" s="34"/>
      <c r="I17" s="35"/>
      <c r="J17" s="35"/>
      <c r="K17" s="36"/>
    </row>
    <row r="18" spans="1:13" x14ac:dyDescent="0.25">
      <c r="A18" s="263" t="s">
        <v>5</v>
      </c>
      <c r="B18" s="264"/>
      <c r="C18" s="264"/>
      <c r="D18" s="264"/>
      <c r="E18" s="264"/>
      <c r="F18" s="264"/>
      <c r="G18" s="265"/>
      <c r="H18" s="34"/>
      <c r="I18" s="35"/>
      <c r="J18" s="35"/>
      <c r="K18" s="36"/>
    </row>
    <row r="19" spans="1:13" x14ac:dyDescent="0.25">
      <c r="A19" s="38"/>
      <c r="B19" s="30"/>
      <c r="C19" s="152"/>
      <c r="D19" s="35"/>
      <c r="E19" s="35"/>
      <c r="F19" s="35"/>
      <c r="G19" s="36"/>
      <c r="H19" s="34"/>
      <c r="I19" s="35"/>
      <c r="J19" s="35"/>
      <c r="K19" s="36"/>
    </row>
    <row r="20" spans="1:13" ht="18.75" x14ac:dyDescent="0.25">
      <c r="A20" s="39"/>
      <c r="B20" s="30"/>
      <c r="C20" s="152"/>
      <c r="D20" s="35"/>
      <c r="E20" s="35"/>
      <c r="F20" s="35"/>
      <c r="G20" s="36"/>
      <c r="H20" s="34"/>
      <c r="I20" s="35"/>
      <c r="J20" s="35"/>
      <c r="K20" s="36"/>
    </row>
    <row r="21" spans="1:13" x14ac:dyDescent="0.25">
      <c r="A21" s="263" t="s">
        <v>6</v>
      </c>
      <c r="B21" s="264"/>
      <c r="C21" s="264"/>
      <c r="D21" s="264"/>
      <c r="E21" s="264"/>
      <c r="F21" s="264"/>
      <c r="G21" s="265"/>
      <c r="H21" s="34"/>
      <c r="I21" s="35"/>
      <c r="J21" s="35"/>
      <c r="K21" s="36"/>
    </row>
    <row r="22" spans="1:13" x14ac:dyDescent="0.25">
      <c r="A22" s="40"/>
      <c r="B22" s="152"/>
      <c r="C22" s="152"/>
      <c r="D22" s="35"/>
      <c r="E22" s="35"/>
      <c r="F22" s="35"/>
      <c r="G22" s="36"/>
      <c r="H22" s="34"/>
      <c r="I22" s="35"/>
      <c r="J22" s="35"/>
      <c r="K22" s="36"/>
    </row>
    <row r="23" spans="1:13" x14ac:dyDescent="0.25">
      <c r="A23" s="251" t="s">
        <v>7</v>
      </c>
      <c r="B23" s="252"/>
      <c r="C23" s="252"/>
      <c r="D23" s="252"/>
      <c r="E23" s="252"/>
      <c r="F23" s="252"/>
      <c r="G23" s="266"/>
      <c r="H23" s="34"/>
      <c r="I23" s="35"/>
      <c r="J23" s="35"/>
      <c r="K23" s="36"/>
    </row>
    <row r="24" spans="1:13" s="1" customFormat="1" x14ac:dyDescent="0.25">
      <c r="A24" s="41"/>
      <c r="B24" s="42" t="s">
        <v>8</v>
      </c>
      <c r="C24" s="153"/>
      <c r="D24" s="43"/>
      <c r="E24" s="43"/>
      <c r="F24" s="43"/>
      <c r="G24" s="44"/>
      <c r="H24" s="45"/>
      <c r="I24" s="43"/>
      <c r="J24" s="43"/>
      <c r="K24" s="44"/>
      <c r="M24" s="126"/>
    </row>
    <row r="25" spans="1:13" s="1" customFormat="1" ht="23.25" x14ac:dyDescent="0.25">
      <c r="A25" s="267" t="s">
        <v>9</v>
      </c>
      <c r="B25" s="268"/>
      <c r="C25" s="268"/>
      <c r="D25" s="268"/>
      <c r="E25" s="268"/>
      <c r="F25" s="268"/>
      <c r="G25" s="268"/>
      <c r="H25" s="268"/>
      <c r="I25" s="268"/>
      <c r="J25" s="268"/>
      <c r="K25" s="269"/>
      <c r="M25" s="126"/>
    </row>
    <row r="26" spans="1:13" s="1" customFormat="1" x14ac:dyDescent="0.25">
      <c r="A26" s="108" t="s">
        <v>120</v>
      </c>
      <c r="B26" s="270"/>
      <c r="C26" s="270"/>
      <c r="D26" s="270"/>
      <c r="E26" s="270"/>
      <c r="F26" s="270"/>
      <c r="G26" s="270"/>
      <c r="H26" s="270"/>
      <c r="I26" s="270"/>
      <c r="J26" s="270"/>
      <c r="K26" s="271"/>
      <c r="M26" s="126"/>
    </row>
    <row r="27" spans="1:13" s="1" customFormat="1" x14ac:dyDescent="0.25">
      <c r="A27" s="17"/>
      <c r="B27" s="154"/>
      <c r="C27" s="154"/>
      <c r="D27" s="6"/>
      <c r="E27" s="6"/>
      <c r="F27" s="6"/>
      <c r="G27" s="6"/>
      <c r="H27" s="6"/>
      <c r="I27" s="6"/>
      <c r="J27" s="6"/>
      <c r="K27" s="18"/>
      <c r="M27" s="126"/>
    </row>
    <row r="28" spans="1:13" s="1" customFormat="1" x14ac:dyDescent="0.25">
      <c r="A28" s="241" t="s">
        <v>789</v>
      </c>
      <c r="B28" s="210"/>
      <c r="C28" s="210"/>
      <c r="D28" s="210"/>
      <c r="E28" s="210"/>
      <c r="F28" s="210"/>
      <c r="G28" s="210"/>
      <c r="H28" s="210"/>
      <c r="I28" s="210"/>
      <c r="J28" s="210"/>
      <c r="K28" s="230"/>
      <c r="M28" s="126"/>
    </row>
    <row r="29" spans="1:13" s="1" customFormat="1" x14ac:dyDescent="0.25">
      <c r="A29" s="241" t="s">
        <v>119</v>
      </c>
      <c r="B29" s="210"/>
      <c r="C29" s="210"/>
      <c r="D29" s="210"/>
      <c r="E29" s="210"/>
      <c r="F29" s="210"/>
      <c r="G29" s="210"/>
      <c r="H29" s="210"/>
      <c r="I29" s="210"/>
      <c r="J29" s="210"/>
      <c r="K29" s="230"/>
      <c r="M29" s="126"/>
    </row>
    <row r="30" spans="1:13" s="1" customFormat="1" x14ac:dyDescent="0.25">
      <c r="A30" s="241" t="s">
        <v>483</v>
      </c>
      <c r="B30" s="210"/>
      <c r="C30" s="210"/>
      <c r="D30" s="210"/>
      <c r="E30" s="210"/>
      <c r="F30" s="210"/>
      <c r="G30" s="210"/>
      <c r="H30" s="210"/>
      <c r="I30" s="210"/>
      <c r="J30" s="210"/>
      <c r="K30" s="230"/>
      <c r="M30" s="126"/>
    </row>
    <row r="31" spans="1:13" s="1" customFormat="1" x14ac:dyDescent="0.25">
      <c r="A31" s="276" t="s">
        <v>482</v>
      </c>
      <c r="B31" s="277"/>
      <c r="C31" s="277"/>
      <c r="D31" s="277"/>
      <c r="E31" s="277"/>
      <c r="F31" s="277"/>
      <c r="G31" s="277"/>
      <c r="H31" s="277"/>
      <c r="I31" s="277"/>
      <c r="J31" s="277"/>
      <c r="K31" s="278"/>
      <c r="M31" s="126"/>
    </row>
    <row r="32" spans="1:13" s="1" customFormat="1" x14ac:dyDescent="0.25">
      <c r="A32" s="108" t="s">
        <v>121</v>
      </c>
      <c r="B32" s="140"/>
      <c r="C32" s="140"/>
      <c r="D32" s="93"/>
      <c r="E32" s="93"/>
      <c r="F32" s="93"/>
      <c r="G32" s="93"/>
      <c r="H32" s="93"/>
      <c r="I32" s="93"/>
      <c r="J32" s="93"/>
      <c r="K32" s="96"/>
      <c r="M32" s="126" t="s">
        <v>122</v>
      </c>
    </row>
    <row r="33" spans="1:13" s="1" customFormat="1" x14ac:dyDescent="0.25">
      <c r="A33" s="211" t="s">
        <v>484</v>
      </c>
      <c r="B33" s="209"/>
      <c r="C33" s="209"/>
      <c r="D33" s="209"/>
      <c r="E33" s="209"/>
      <c r="F33" s="209"/>
      <c r="G33" s="209"/>
      <c r="H33" s="209"/>
      <c r="I33" s="209"/>
      <c r="J33" s="209"/>
      <c r="K33" s="272"/>
      <c r="M33" s="126" t="s">
        <v>123</v>
      </c>
    </row>
    <row r="34" spans="1:13" s="1" customFormat="1" x14ac:dyDescent="0.25">
      <c r="A34" s="206"/>
      <c r="B34" s="207"/>
      <c r="C34" s="207"/>
      <c r="D34" s="207"/>
      <c r="E34" s="207"/>
      <c r="F34" s="207"/>
      <c r="G34" s="207"/>
      <c r="H34" s="207"/>
      <c r="I34" s="207"/>
      <c r="J34" s="207"/>
      <c r="K34" s="208"/>
      <c r="M34" s="126"/>
    </row>
    <row r="35" spans="1:13" s="1" customFormat="1" x14ac:dyDescent="0.25">
      <c r="A35" s="188" t="s">
        <v>10</v>
      </c>
      <c r="B35" s="188"/>
      <c r="C35" s="188"/>
      <c r="D35" s="188"/>
      <c r="E35" s="188"/>
      <c r="F35" s="188"/>
      <c r="G35" s="188"/>
      <c r="H35" s="188"/>
      <c r="I35" s="188"/>
      <c r="J35" s="188"/>
      <c r="K35" s="188"/>
      <c r="M35" s="126"/>
    </row>
    <row r="36" spans="1:13" s="1" customFormat="1" x14ac:dyDescent="0.25">
      <c r="A36" s="188"/>
      <c r="B36" s="188"/>
      <c r="C36" s="188"/>
      <c r="D36" s="188"/>
      <c r="E36" s="188"/>
      <c r="F36" s="188"/>
      <c r="G36" s="188"/>
      <c r="H36" s="188"/>
      <c r="I36" s="188"/>
      <c r="J36" s="188"/>
      <c r="K36" s="188"/>
      <c r="M36" s="126"/>
    </row>
    <row r="37" spans="1:13" s="1" customFormat="1" x14ac:dyDescent="0.25">
      <c r="A37" s="188"/>
      <c r="B37" s="188"/>
      <c r="C37" s="188"/>
      <c r="D37" s="188"/>
      <c r="E37" s="188"/>
      <c r="F37" s="188"/>
      <c r="G37" s="188"/>
      <c r="H37" s="188"/>
      <c r="I37" s="188"/>
      <c r="J37" s="188"/>
      <c r="K37" s="188"/>
      <c r="M37" s="126"/>
    </row>
    <row r="38" spans="1:13" s="1" customFormat="1" x14ac:dyDescent="0.25">
      <c r="A38" s="231"/>
      <c r="B38" s="231"/>
      <c r="C38" s="231"/>
      <c r="D38" s="231"/>
      <c r="E38" s="231"/>
      <c r="F38" s="231"/>
      <c r="G38" s="231"/>
      <c r="H38" s="231"/>
      <c r="I38" s="231"/>
      <c r="J38" s="231"/>
      <c r="K38" s="231"/>
      <c r="M38" s="126"/>
    </row>
    <row r="39" spans="1:13" s="1" customFormat="1" x14ac:dyDescent="0.25">
      <c r="A39" s="231"/>
      <c r="B39" s="231"/>
      <c r="C39" s="231"/>
      <c r="D39" s="231"/>
      <c r="E39" s="231"/>
      <c r="F39" s="231"/>
      <c r="G39" s="231"/>
      <c r="H39" s="231"/>
      <c r="I39" s="231"/>
      <c r="J39" s="231"/>
      <c r="K39" s="231"/>
      <c r="M39" s="126"/>
    </row>
    <row r="40" spans="1:13" s="1" customFormat="1" x14ac:dyDescent="0.25">
      <c r="A40" s="231"/>
      <c r="B40" s="231"/>
      <c r="C40" s="231"/>
      <c r="D40" s="231"/>
      <c r="E40" s="231"/>
      <c r="F40" s="231"/>
      <c r="G40" s="231"/>
      <c r="H40" s="231"/>
      <c r="I40" s="231"/>
      <c r="J40" s="231"/>
      <c r="K40" s="231"/>
      <c r="M40" s="126"/>
    </row>
    <row r="41" spans="1:13" s="1" customFormat="1" x14ac:dyDescent="0.25">
      <c r="A41" s="231"/>
      <c r="B41" s="231"/>
      <c r="C41" s="231"/>
      <c r="D41" s="231"/>
      <c r="E41" s="231"/>
      <c r="F41" s="231"/>
      <c r="G41" s="231"/>
      <c r="H41" s="231"/>
      <c r="I41" s="231"/>
      <c r="J41" s="231"/>
      <c r="K41" s="231"/>
      <c r="M41" s="126"/>
    </row>
    <row r="42" spans="1:13" s="1" customFormat="1" x14ac:dyDescent="0.25">
      <c r="A42" s="231"/>
      <c r="B42" s="231"/>
      <c r="C42" s="231"/>
      <c r="D42" s="231"/>
      <c r="E42" s="231"/>
      <c r="F42" s="231"/>
      <c r="G42" s="231"/>
      <c r="H42" s="231"/>
      <c r="I42" s="231"/>
      <c r="J42" s="231"/>
      <c r="K42" s="231"/>
      <c r="M42" s="126"/>
    </row>
    <row r="43" spans="1:13" s="1" customFormat="1" x14ac:dyDescent="0.25">
      <c r="A43" s="231"/>
      <c r="B43" s="231"/>
      <c r="C43" s="231"/>
      <c r="D43" s="231"/>
      <c r="E43" s="231"/>
      <c r="F43" s="231"/>
      <c r="G43" s="231"/>
      <c r="H43" s="231"/>
      <c r="I43" s="231"/>
      <c r="J43" s="231"/>
      <c r="K43" s="231"/>
      <c r="M43" s="126"/>
    </row>
    <row r="44" spans="1:13" s="1" customFormat="1" x14ac:dyDescent="0.25">
      <c r="A44" s="235" t="s">
        <v>11</v>
      </c>
      <c r="B44" s="236"/>
      <c r="C44" s="236"/>
      <c r="D44" s="236"/>
      <c r="E44" s="236"/>
      <c r="F44" s="236"/>
      <c r="G44" s="236"/>
      <c r="H44" s="236"/>
      <c r="I44" s="236"/>
      <c r="J44" s="236"/>
      <c r="K44" s="237"/>
      <c r="M44" s="126"/>
    </row>
    <row r="45" spans="1:13" s="1" customFormat="1" x14ac:dyDescent="0.25">
      <c r="A45" s="235"/>
      <c r="B45" s="236"/>
      <c r="C45" s="236"/>
      <c r="D45" s="236"/>
      <c r="E45" s="236"/>
      <c r="F45" s="236"/>
      <c r="G45" s="236"/>
      <c r="H45" s="236"/>
      <c r="I45" s="236"/>
      <c r="J45" s="236"/>
      <c r="K45" s="237"/>
      <c r="M45" s="126"/>
    </row>
    <row r="46" spans="1:13" s="1" customFormat="1" x14ac:dyDescent="0.25">
      <c r="A46" s="235"/>
      <c r="B46" s="236"/>
      <c r="C46" s="236"/>
      <c r="D46" s="236"/>
      <c r="E46" s="236"/>
      <c r="F46" s="236"/>
      <c r="G46" s="236"/>
      <c r="H46" s="236"/>
      <c r="I46" s="236"/>
      <c r="J46" s="236"/>
      <c r="K46" s="237"/>
      <c r="M46" s="126"/>
    </row>
    <row r="47" spans="1:13" s="1" customFormat="1" x14ac:dyDescent="0.25">
      <c r="A47" s="238"/>
      <c r="B47" s="239"/>
      <c r="C47" s="239"/>
      <c r="D47" s="239"/>
      <c r="E47" s="239"/>
      <c r="F47" s="239"/>
      <c r="G47" s="239"/>
      <c r="H47" s="239"/>
      <c r="I47" s="239"/>
      <c r="J47" s="239"/>
      <c r="K47" s="240"/>
      <c r="M47" s="126"/>
    </row>
    <row r="48" spans="1:13" x14ac:dyDescent="0.25">
      <c r="A48" s="238"/>
      <c r="B48" s="239"/>
      <c r="C48" s="239"/>
      <c r="D48" s="239"/>
      <c r="E48" s="239"/>
      <c r="F48" s="239"/>
      <c r="G48" s="239"/>
      <c r="H48" s="239"/>
      <c r="I48" s="239"/>
      <c r="J48" s="239"/>
      <c r="K48" s="240"/>
    </row>
    <row r="49" spans="1:13" x14ac:dyDescent="0.25">
      <c r="A49" s="238"/>
      <c r="B49" s="239"/>
      <c r="C49" s="239"/>
      <c r="D49" s="239"/>
      <c r="E49" s="239"/>
      <c r="F49" s="239"/>
      <c r="G49" s="239"/>
      <c r="H49" s="239"/>
      <c r="I49" s="239"/>
      <c r="J49" s="239"/>
      <c r="K49" s="240"/>
    </row>
    <row r="50" spans="1:13" x14ac:dyDescent="0.25">
      <c r="A50" s="238"/>
      <c r="B50" s="239"/>
      <c r="C50" s="239"/>
      <c r="D50" s="239"/>
      <c r="E50" s="239"/>
      <c r="F50" s="239"/>
      <c r="G50" s="239"/>
      <c r="H50" s="239"/>
      <c r="I50" s="239"/>
      <c r="J50" s="239"/>
      <c r="K50" s="240"/>
    </row>
    <row r="51" spans="1:13" x14ac:dyDescent="0.25">
      <c r="A51" s="238"/>
      <c r="B51" s="239"/>
      <c r="C51" s="239"/>
      <c r="D51" s="239"/>
      <c r="E51" s="239"/>
      <c r="F51" s="239"/>
      <c r="G51" s="239"/>
      <c r="H51" s="239"/>
      <c r="I51" s="239"/>
      <c r="J51" s="239"/>
      <c r="K51" s="240"/>
    </row>
    <row r="52" spans="1:13" x14ac:dyDescent="0.25">
      <c r="A52" s="238"/>
      <c r="B52" s="239"/>
      <c r="C52" s="239"/>
      <c r="D52" s="239"/>
      <c r="E52" s="239"/>
      <c r="F52" s="239"/>
      <c r="G52" s="239"/>
      <c r="H52" s="239"/>
      <c r="I52" s="239"/>
      <c r="J52" s="239"/>
      <c r="K52" s="240"/>
    </row>
    <row r="53" spans="1:13" x14ac:dyDescent="0.25">
      <c r="A53" s="238"/>
      <c r="B53" s="239"/>
      <c r="C53" s="239"/>
      <c r="D53" s="239"/>
      <c r="E53" s="239"/>
      <c r="F53" s="239"/>
      <c r="G53" s="239"/>
      <c r="H53" s="239"/>
      <c r="I53" s="239"/>
      <c r="J53" s="239"/>
      <c r="K53" s="240"/>
    </row>
    <row r="54" spans="1:13" x14ac:dyDescent="0.25">
      <c r="A54" s="238"/>
      <c r="B54" s="239"/>
      <c r="C54" s="239"/>
      <c r="D54" s="239"/>
      <c r="E54" s="239"/>
      <c r="F54" s="239"/>
      <c r="G54" s="239"/>
      <c r="H54" s="239"/>
      <c r="I54" s="239"/>
      <c r="J54" s="239"/>
      <c r="K54" s="240"/>
    </row>
    <row r="55" spans="1:13" x14ac:dyDescent="0.25">
      <c r="A55" s="238"/>
      <c r="B55" s="239"/>
      <c r="C55" s="239"/>
      <c r="D55" s="239"/>
      <c r="E55" s="239"/>
      <c r="F55" s="239"/>
      <c r="G55" s="239"/>
      <c r="H55" s="239"/>
      <c r="I55" s="239"/>
      <c r="J55" s="239"/>
      <c r="K55" s="240"/>
    </row>
    <row r="56" spans="1:13" x14ac:dyDescent="0.25">
      <c r="A56" s="238"/>
      <c r="B56" s="239"/>
      <c r="C56" s="239"/>
      <c r="D56" s="239"/>
      <c r="E56" s="239"/>
      <c r="F56" s="239"/>
      <c r="G56" s="239"/>
      <c r="H56" s="239"/>
      <c r="I56" s="239"/>
      <c r="J56" s="239"/>
      <c r="K56" s="240"/>
    </row>
    <row r="57" spans="1:13" x14ac:dyDescent="0.25">
      <c r="A57" s="238"/>
      <c r="B57" s="239"/>
      <c r="C57" s="239"/>
      <c r="D57" s="239"/>
      <c r="E57" s="239"/>
      <c r="F57" s="239"/>
      <c r="G57" s="239"/>
      <c r="H57" s="239"/>
      <c r="I57" s="239"/>
      <c r="J57" s="239"/>
      <c r="K57" s="240"/>
    </row>
    <row r="58" spans="1:13" x14ac:dyDescent="0.25">
      <c r="A58" s="238"/>
      <c r="B58" s="239"/>
      <c r="C58" s="239"/>
      <c r="D58" s="239"/>
      <c r="E58" s="239"/>
      <c r="F58" s="239"/>
      <c r="G58" s="239"/>
      <c r="H58" s="239"/>
      <c r="I58" s="239"/>
      <c r="J58" s="239"/>
      <c r="K58" s="240"/>
    </row>
    <row r="59" spans="1:13" x14ac:dyDescent="0.25">
      <c r="A59" s="238"/>
      <c r="B59" s="239"/>
      <c r="C59" s="239"/>
      <c r="D59" s="239"/>
      <c r="E59" s="239"/>
      <c r="F59" s="239"/>
      <c r="G59" s="239"/>
      <c r="H59" s="239"/>
      <c r="I59" s="239"/>
      <c r="J59" s="239"/>
      <c r="K59" s="240"/>
    </row>
    <row r="60" spans="1:13" x14ac:dyDescent="0.25">
      <c r="A60" s="238"/>
      <c r="B60" s="239"/>
      <c r="C60" s="239"/>
      <c r="D60" s="239"/>
      <c r="E60" s="239"/>
      <c r="F60" s="239"/>
      <c r="G60" s="239"/>
      <c r="H60" s="239"/>
      <c r="I60" s="239"/>
      <c r="J60" s="239"/>
      <c r="K60" s="240"/>
    </row>
    <row r="61" spans="1:13" x14ac:dyDescent="0.25">
      <c r="A61" s="235" t="s">
        <v>16</v>
      </c>
      <c r="B61" s="236"/>
      <c r="C61" s="236"/>
      <c r="D61" s="236"/>
      <c r="E61" s="236"/>
      <c r="F61" s="236"/>
      <c r="G61" s="236"/>
      <c r="H61" s="236"/>
      <c r="I61" s="236"/>
      <c r="J61" s="236"/>
      <c r="K61" s="237"/>
    </row>
    <row r="62" spans="1:13" x14ac:dyDescent="0.25">
      <c r="A62" s="235"/>
      <c r="B62" s="236"/>
      <c r="C62" s="236"/>
      <c r="D62" s="236"/>
      <c r="E62" s="236"/>
      <c r="F62" s="236"/>
      <c r="G62" s="236"/>
      <c r="H62" s="236"/>
      <c r="I62" s="236"/>
      <c r="J62" s="236"/>
      <c r="K62" s="237"/>
    </row>
    <row r="63" spans="1:13" x14ac:dyDescent="0.25">
      <c r="A63" s="17"/>
      <c r="B63" s="154"/>
      <c r="C63" s="154"/>
      <c r="D63" s="6"/>
      <c r="E63" s="6"/>
      <c r="F63" s="6"/>
      <c r="G63" s="6"/>
      <c r="H63" s="6"/>
      <c r="I63" s="6"/>
      <c r="J63" s="6"/>
      <c r="K63" s="18"/>
      <c r="L63" s="2"/>
      <c r="M63" s="127"/>
    </row>
    <row r="64" spans="1:13" x14ac:dyDescent="0.25">
      <c r="A64" s="241" t="s">
        <v>17</v>
      </c>
      <c r="B64" s="210"/>
      <c r="C64" s="210"/>
      <c r="D64" s="210"/>
      <c r="E64" s="210"/>
      <c r="F64" s="210"/>
      <c r="G64" s="7" t="s">
        <v>18</v>
      </c>
      <c r="H64" s="242"/>
      <c r="I64" s="242"/>
      <c r="J64" s="242"/>
      <c r="K64" s="243"/>
      <c r="L64" s="3"/>
      <c r="M64" s="127" t="s">
        <v>124</v>
      </c>
    </row>
    <row r="65" spans="1:14" x14ac:dyDescent="0.25">
      <c r="A65" s="17"/>
      <c r="B65" s="154"/>
      <c r="C65" s="154"/>
      <c r="D65" s="6"/>
      <c r="E65" s="6"/>
      <c r="F65" s="6"/>
      <c r="G65" s="6"/>
      <c r="H65" s="6"/>
      <c r="I65" s="6"/>
      <c r="J65" s="6"/>
      <c r="K65" s="18"/>
      <c r="L65" s="1"/>
      <c r="M65" s="125" t="s">
        <v>125</v>
      </c>
    </row>
    <row r="66" spans="1:14" ht="15.75" x14ac:dyDescent="0.25">
      <c r="A66" s="232" t="s">
        <v>19</v>
      </c>
      <c r="B66" s="233"/>
      <c r="C66" s="233"/>
      <c r="D66" s="233"/>
      <c r="E66" s="95" t="s">
        <v>18</v>
      </c>
      <c r="F66" s="233" t="s">
        <v>20</v>
      </c>
      <c r="G66" s="233"/>
      <c r="H66" s="233" t="s">
        <v>129</v>
      </c>
      <c r="I66" s="233"/>
      <c r="J66" s="233" t="s">
        <v>128</v>
      </c>
      <c r="K66" s="234"/>
    </row>
    <row r="67" spans="1:14" x14ac:dyDescent="0.25">
      <c r="A67" s="17"/>
      <c r="B67" s="154"/>
      <c r="C67" s="154"/>
      <c r="D67" s="6"/>
      <c r="E67" s="19"/>
      <c r="F67" s="19"/>
      <c r="G67" s="19"/>
      <c r="H67" s="19"/>
      <c r="I67" s="19"/>
      <c r="J67" s="19"/>
      <c r="K67" s="109"/>
    </row>
    <row r="68" spans="1:14" x14ac:dyDescent="0.25">
      <c r="A68" s="221"/>
      <c r="B68" s="222"/>
      <c r="C68" s="222"/>
      <c r="D68" s="223"/>
      <c r="E68" s="19"/>
      <c r="F68" s="19"/>
      <c r="G68" s="19"/>
      <c r="H68" s="19"/>
      <c r="I68" s="19"/>
      <c r="J68" s="19"/>
      <c r="K68" s="109"/>
    </row>
    <row r="69" spans="1:14" x14ac:dyDescent="0.25">
      <c r="A69" s="224"/>
      <c r="B69" s="225"/>
      <c r="C69" s="225"/>
      <c r="D69" s="226"/>
      <c r="E69" s="19"/>
      <c r="F69" s="19"/>
      <c r="G69" s="19"/>
      <c r="H69" s="19"/>
      <c r="I69" s="19"/>
      <c r="J69" s="19"/>
      <c r="K69" s="109"/>
    </row>
    <row r="70" spans="1:14" x14ac:dyDescent="0.25">
      <c r="A70" s="224"/>
      <c r="B70" s="225"/>
      <c r="C70" s="225"/>
      <c r="D70" s="226"/>
      <c r="E70" s="19"/>
      <c r="F70" s="19"/>
      <c r="G70" s="19"/>
      <c r="H70" s="19"/>
      <c r="I70" s="19"/>
      <c r="J70" s="19"/>
      <c r="K70" s="109"/>
    </row>
    <row r="71" spans="1:14" ht="15.75" thickBot="1" x14ac:dyDescent="0.3">
      <c r="A71" s="224"/>
      <c r="B71" s="225"/>
      <c r="C71" s="225"/>
      <c r="D71" s="226"/>
      <c r="E71" s="20"/>
      <c r="F71" s="20"/>
      <c r="G71" s="20"/>
      <c r="H71" s="20"/>
      <c r="I71" s="20"/>
      <c r="J71" s="20"/>
      <c r="K71" s="110"/>
      <c r="M71" s="128" t="s">
        <v>130</v>
      </c>
      <c r="N71" s="21" t="s">
        <v>130</v>
      </c>
    </row>
    <row r="72" spans="1:14" ht="15.75" thickBot="1" x14ac:dyDescent="0.3">
      <c r="A72" s="224"/>
      <c r="B72" s="225"/>
      <c r="C72" s="225"/>
      <c r="D72" s="226"/>
      <c r="E72" s="20"/>
      <c r="F72" s="20"/>
      <c r="G72" s="20"/>
      <c r="H72" s="20"/>
      <c r="I72" s="20"/>
      <c r="J72" s="20"/>
      <c r="K72" s="110"/>
      <c r="M72" s="129" t="s">
        <v>131</v>
      </c>
      <c r="N72" s="22" t="s">
        <v>132</v>
      </c>
    </row>
    <row r="73" spans="1:14" ht="15.75" thickBot="1" x14ac:dyDescent="0.3">
      <c r="A73" s="224"/>
      <c r="B73" s="225"/>
      <c r="C73" s="225"/>
      <c r="D73" s="226"/>
      <c r="E73" s="20"/>
      <c r="F73" s="20"/>
      <c r="G73" s="20"/>
      <c r="H73" s="20"/>
      <c r="I73" s="20"/>
      <c r="J73" s="20"/>
      <c r="K73" s="110"/>
      <c r="M73" s="130" t="s">
        <v>135</v>
      </c>
      <c r="N73" s="22" t="s">
        <v>133</v>
      </c>
    </row>
    <row r="74" spans="1:14" ht="15.75" thickBot="1" x14ac:dyDescent="0.3">
      <c r="A74" s="224"/>
      <c r="B74" s="225"/>
      <c r="C74" s="225"/>
      <c r="D74" s="226"/>
      <c r="E74" s="19"/>
      <c r="F74" s="19"/>
      <c r="G74" s="19"/>
      <c r="H74" s="19"/>
      <c r="I74" s="19"/>
      <c r="J74" s="19"/>
      <c r="K74" s="109"/>
      <c r="M74" s="130" t="s">
        <v>138</v>
      </c>
      <c r="N74" s="22" t="s">
        <v>134</v>
      </c>
    </row>
    <row r="75" spans="1:14" ht="15.75" thickBot="1" x14ac:dyDescent="0.3">
      <c r="A75" s="224"/>
      <c r="B75" s="225"/>
      <c r="C75" s="225"/>
      <c r="D75" s="226"/>
      <c r="E75" s="19"/>
      <c r="F75" s="19"/>
      <c r="G75" s="19"/>
      <c r="H75" s="19"/>
      <c r="I75" s="19"/>
      <c r="J75" s="19"/>
      <c r="K75" s="109"/>
      <c r="M75" s="130" t="s">
        <v>140</v>
      </c>
      <c r="N75" s="21" t="s">
        <v>126</v>
      </c>
    </row>
    <row r="76" spans="1:14" ht="15.75" thickBot="1" x14ac:dyDescent="0.3">
      <c r="A76" s="227"/>
      <c r="B76" s="228"/>
      <c r="C76" s="228"/>
      <c r="D76" s="229"/>
      <c r="E76" s="19"/>
      <c r="F76" s="19"/>
      <c r="G76" s="19"/>
      <c r="H76" s="19"/>
      <c r="I76" s="19"/>
      <c r="J76" s="19"/>
      <c r="K76" s="109"/>
      <c r="M76" s="130" t="s">
        <v>142</v>
      </c>
      <c r="N76" s="22" t="s">
        <v>135</v>
      </c>
    </row>
    <row r="77" spans="1:14" ht="15.75" thickBot="1" x14ac:dyDescent="0.3">
      <c r="A77" s="17"/>
      <c r="B77" s="154"/>
      <c r="C77" s="154"/>
      <c r="D77" s="6"/>
      <c r="E77" s="19"/>
      <c r="F77" s="19"/>
      <c r="G77" s="19"/>
      <c r="H77" s="19"/>
      <c r="I77" s="19"/>
      <c r="J77" s="19"/>
      <c r="K77" s="109"/>
      <c r="M77" s="130" t="s">
        <v>146</v>
      </c>
      <c r="N77" s="22" t="s">
        <v>136</v>
      </c>
    </row>
    <row r="78" spans="1:14" ht="15.75" thickBot="1" x14ac:dyDescent="0.3">
      <c r="A78" s="221"/>
      <c r="B78" s="222"/>
      <c r="C78" s="222"/>
      <c r="D78" s="223"/>
      <c r="E78" s="19"/>
      <c r="F78" s="19"/>
      <c r="G78" s="19"/>
      <c r="H78" s="19"/>
      <c r="I78" s="19"/>
      <c r="J78" s="19"/>
      <c r="K78" s="109"/>
      <c r="M78" s="130" t="s">
        <v>148</v>
      </c>
      <c r="N78" s="21" t="s">
        <v>137</v>
      </c>
    </row>
    <row r="79" spans="1:14" ht="15.75" thickBot="1" x14ac:dyDescent="0.3">
      <c r="A79" s="224"/>
      <c r="B79" s="225"/>
      <c r="C79" s="225"/>
      <c r="D79" s="226"/>
      <c r="E79" s="19"/>
      <c r="F79" s="19"/>
      <c r="G79" s="19"/>
      <c r="H79" s="19"/>
      <c r="I79" s="19"/>
      <c r="J79" s="19"/>
      <c r="K79" s="109"/>
      <c r="M79" s="130" t="s">
        <v>127</v>
      </c>
      <c r="N79" s="22" t="s">
        <v>138</v>
      </c>
    </row>
    <row r="80" spans="1:14" ht="15.75" thickBot="1" x14ac:dyDescent="0.3">
      <c r="A80" s="224"/>
      <c r="B80" s="225"/>
      <c r="C80" s="225"/>
      <c r="D80" s="226"/>
      <c r="E80" s="19"/>
      <c r="F80" s="19"/>
      <c r="G80" s="19"/>
      <c r="H80" s="19"/>
      <c r="I80" s="19"/>
      <c r="J80" s="19"/>
      <c r="K80" s="109"/>
      <c r="M80" s="130" t="s">
        <v>153</v>
      </c>
      <c r="N80" s="21" t="s">
        <v>139</v>
      </c>
    </row>
    <row r="81" spans="1:14" ht="15.75" thickBot="1" x14ac:dyDescent="0.3">
      <c r="A81" s="224"/>
      <c r="B81" s="225"/>
      <c r="C81" s="225"/>
      <c r="D81" s="226"/>
      <c r="E81" s="20"/>
      <c r="F81" s="20"/>
      <c r="G81" s="20"/>
      <c r="H81" s="20"/>
      <c r="I81" s="20"/>
      <c r="J81" s="20"/>
      <c r="K81" s="110"/>
      <c r="M81" s="130" t="s">
        <v>156</v>
      </c>
      <c r="N81" s="22" t="s">
        <v>140</v>
      </c>
    </row>
    <row r="82" spans="1:14" ht="15.75" thickBot="1" x14ac:dyDescent="0.3">
      <c r="A82" s="224"/>
      <c r="B82" s="225"/>
      <c r="C82" s="225"/>
      <c r="D82" s="226"/>
      <c r="E82" s="20"/>
      <c r="F82" s="20"/>
      <c r="G82" s="20"/>
      <c r="H82" s="20"/>
      <c r="I82" s="20"/>
      <c r="J82" s="20"/>
      <c r="K82" s="110"/>
      <c r="M82" s="130" t="s">
        <v>161</v>
      </c>
      <c r="N82" s="21" t="s">
        <v>141</v>
      </c>
    </row>
    <row r="83" spans="1:14" ht="15.75" thickBot="1" x14ac:dyDescent="0.3">
      <c r="A83" s="224"/>
      <c r="B83" s="225"/>
      <c r="C83" s="225"/>
      <c r="D83" s="226"/>
      <c r="E83" s="20"/>
      <c r="F83" s="20"/>
      <c r="G83" s="20"/>
      <c r="H83" s="20"/>
      <c r="I83" s="20"/>
      <c r="J83" s="20"/>
      <c r="K83" s="110"/>
      <c r="M83" s="130" t="s">
        <v>169</v>
      </c>
      <c r="N83" s="22" t="s">
        <v>142</v>
      </c>
    </row>
    <row r="84" spans="1:14" x14ac:dyDescent="0.25">
      <c r="A84" s="224"/>
      <c r="B84" s="225"/>
      <c r="C84" s="225"/>
      <c r="D84" s="226"/>
      <c r="E84" s="19"/>
      <c r="F84" s="19"/>
      <c r="G84" s="19"/>
      <c r="H84" s="19"/>
      <c r="I84" s="19"/>
      <c r="J84" s="19"/>
      <c r="K84" s="109"/>
      <c r="M84" s="130" t="s">
        <v>172</v>
      </c>
      <c r="N84" s="22" t="s">
        <v>143</v>
      </c>
    </row>
    <row r="85" spans="1:14" x14ac:dyDescent="0.25">
      <c r="A85" s="224"/>
      <c r="B85" s="225"/>
      <c r="C85" s="225"/>
      <c r="D85" s="226"/>
      <c r="E85" s="19"/>
      <c r="F85" s="19"/>
      <c r="G85" s="19"/>
      <c r="H85" s="19"/>
      <c r="I85" s="19"/>
      <c r="J85" s="19"/>
      <c r="K85" s="109"/>
      <c r="M85" s="131"/>
      <c r="N85" s="22" t="s">
        <v>144</v>
      </c>
    </row>
    <row r="86" spans="1:14" ht="15.75" thickBot="1" x14ac:dyDescent="0.3">
      <c r="A86" s="227"/>
      <c r="B86" s="228"/>
      <c r="C86" s="228"/>
      <c r="D86" s="229"/>
      <c r="E86" s="19"/>
      <c r="F86" s="19"/>
      <c r="G86" s="19"/>
      <c r="H86" s="19"/>
      <c r="I86" s="19"/>
      <c r="J86" s="19"/>
      <c r="K86" s="109"/>
      <c r="M86" s="132"/>
      <c r="N86" s="21" t="s">
        <v>145</v>
      </c>
    </row>
    <row r="87" spans="1:14" x14ac:dyDescent="0.25">
      <c r="A87" s="17"/>
      <c r="B87" s="154"/>
      <c r="C87" s="154"/>
      <c r="D87" s="6"/>
      <c r="E87" s="19"/>
      <c r="F87" s="19"/>
      <c r="G87" s="19"/>
      <c r="H87" s="19"/>
      <c r="I87" s="19"/>
      <c r="J87" s="19"/>
      <c r="K87" s="109"/>
      <c r="N87" s="22" t="s">
        <v>146</v>
      </c>
    </row>
    <row r="88" spans="1:14" ht="15.75" thickBot="1" x14ac:dyDescent="0.3">
      <c r="A88" s="221"/>
      <c r="B88" s="222"/>
      <c r="C88" s="222"/>
      <c r="D88" s="223"/>
      <c r="E88" s="19"/>
      <c r="F88" s="19"/>
      <c r="G88" s="19"/>
      <c r="H88" s="19"/>
      <c r="I88" s="19"/>
      <c r="J88" s="19"/>
      <c r="K88" s="109"/>
      <c r="M88" s="132"/>
      <c r="N88" s="21" t="s">
        <v>147</v>
      </c>
    </row>
    <row r="89" spans="1:14" x14ac:dyDescent="0.25">
      <c r="A89" s="224"/>
      <c r="B89" s="225"/>
      <c r="C89" s="225"/>
      <c r="D89" s="226"/>
      <c r="E89" s="19"/>
      <c r="F89" s="19"/>
      <c r="G89" s="19"/>
      <c r="H89" s="19"/>
      <c r="I89" s="19"/>
      <c r="J89" s="19"/>
      <c r="K89" s="109"/>
      <c r="N89" s="22" t="s">
        <v>148</v>
      </c>
    </row>
    <row r="90" spans="1:14" x14ac:dyDescent="0.25">
      <c r="A90" s="224"/>
      <c r="B90" s="225"/>
      <c r="C90" s="225"/>
      <c r="D90" s="226"/>
      <c r="E90" s="19"/>
      <c r="F90" s="19"/>
      <c r="G90" s="19"/>
      <c r="H90" s="19"/>
      <c r="I90" s="19"/>
      <c r="J90" s="19"/>
      <c r="K90" s="109"/>
      <c r="M90" s="131"/>
      <c r="N90" s="22" t="s">
        <v>149</v>
      </c>
    </row>
    <row r="91" spans="1:14" x14ac:dyDescent="0.25">
      <c r="A91" s="224"/>
      <c r="B91" s="225"/>
      <c r="C91" s="225"/>
      <c r="D91" s="226"/>
      <c r="E91" s="20"/>
      <c r="F91" s="20"/>
      <c r="G91" s="20"/>
      <c r="H91" s="20"/>
      <c r="I91" s="20"/>
      <c r="J91" s="20"/>
      <c r="K91" s="110"/>
      <c r="M91" s="131"/>
      <c r="N91" s="22" t="s">
        <v>150</v>
      </c>
    </row>
    <row r="92" spans="1:14" ht="15.75" thickBot="1" x14ac:dyDescent="0.3">
      <c r="A92" s="224"/>
      <c r="B92" s="225"/>
      <c r="C92" s="225"/>
      <c r="D92" s="226"/>
      <c r="E92" s="20"/>
      <c r="F92" s="20"/>
      <c r="G92" s="20"/>
      <c r="H92" s="20"/>
      <c r="I92" s="20"/>
      <c r="J92" s="20"/>
      <c r="K92" s="110"/>
      <c r="M92" s="132"/>
      <c r="N92" s="21" t="s">
        <v>151</v>
      </c>
    </row>
    <row r="93" spans="1:14" x14ac:dyDescent="0.25">
      <c r="A93" s="224"/>
      <c r="B93" s="225"/>
      <c r="C93" s="225"/>
      <c r="D93" s="226"/>
      <c r="E93" s="20"/>
      <c r="F93" s="20"/>
      <c r="G93" s="20"/>
      <c r="H93" s="20"/>
      <c r="I93" s="20"/>
      <c r="J93" s="20"/>
      <c r="K93" s="110"/>
      <c r="N93" s="22" t="s">
        <v>127</v>
      </c>
    </row>
    <row r="94" spans="1:14" ht="15.75" thickBot="1" x14ac:dyDescent="0.3">
      <c r="A94" s="224"/>
      <c r="B94" s="225"/>
      <c r="C94" s="225"/>
      <c r="D94" s="226"/>
      <c r="E94" s="19"/>
      <c r="F94" s="19"/>
      <c r="G94" s="19"/>
      <c r="H94" s="19"/>
      <c r="I94" s="19"/>
      <c r="J94" s="19"/>
      <c r="K94" s="109"/>
      <c r="M94" s="132"/>
      <c r="N94" s="21" t="s">
        <v>152</v>
      </c>
    </row>
    <row r="95" spans="1:14" x14ac:dyDescent="0.25">
      <c r="A95" s="224"/>
      <c r="B95" s="225"/>
      <c r="C95" s="225"/>
      <c r="D95" s="226"/>
      <c r="E95" s="19"/>
      <c r="F95" s="19"/>
      <c r="G95" s="19"/>
      <c r="H95" s="19"/>
      <c r="I95" s="19"/>
      <c r="J95" s="19"/>
      <c r="K95" s="109"/>
      <c r="N95" s="22" t="s">
        <v>153</v>
      </c>
    </row>
    <row r="96" spans="1:14" x14ac:dyDescent="0.25">
      <c r="A96" s="227"/>
      <c r="B96" s="228"/>
      <c r="C96" s="228"/>
      <c r="D96" s="229"/>
      <c r="E96" s="19"/>
      <c r="F96" s="19"/>
      <c r="G96" s="19"/>
      <c r="H96" s="19"/>
      <c r="I96" s="19"/>
      <c r="J96" s="19"/>
      <c r="K96" s="109"/>
      <c r="M96" s="131"/>
      <c r="N96" s="22" t="s">
        <v>154</v>
      </c>
    </row>
    <row r="97" spans="1:14" ht="15.75" thickBot="1" x14ac:dyDescent="0.3">
      <c r="A97" s="17"/>
      <c r="B97" s="154"/>
      <c r="C97" s="154"/>
      <c r="D97" s="6"/>
      <c r="E97" s="19"/>
      <c r="F97" s="19"/>
      <c r="G97" s="19"/>
      <c r="H97" s="19"/>
      <c r="I97" s="19"/>
      <c r="J97" s="19"/>
      <c r="K97" s="109"/>
      <c r="M97" s="132"/>
      <c r="N97" s="21" t="s">
        <v>155</v>
      </c>
    </row>
    <row r="98" spans="1:14" x14ac:dyDescent="0.25">
      <c r="A98" s="221"/>
      <c r="B98" s="222"/>
      <c r="C98" s="222"/>
      <c r="D98" s="223"/>
      <c r="E98" s="19"/>
      <c r="F98" s="19"/>
      <c r="G98" s="19"/>
      <c r="H98" s="19"/>
      <c r="I98" s="19"/>
      <c r="J98" s="19"/>
      <c r="K98" s="109"/>
      <c r="N98" s="22" t="s">
        <v>157</v>
      </c>
    </row>
    <row r="99" spans="1:14" x14ac:dyDescent="0.25">
      <c r="A99" s="224"/>
      <c r="B99" s="225"/>
      <c r="C99" s="225"/>
      <c r="D99" s="226"/>
      <c r="E99" s="19"/>
      <c r="F99" s="19"/>
      <c r="G99" s="19"/>
      <c r="H99" s="19"/>
      <c r="I99" s="19"/>
      <c r="J99" s="19"/>
      <c r="K99" s="109"/>
      <c r="M99" s="131"/>
      <c r="N99" s="22" t="s">
        <v>158</v>
      </c>
    </row>
    <row r="100" spans="1:14" x14ac:dyDescent="0.25">
      <c r="A100" s="224"/>
      <c r="B100" s="225"/>
      <c r="C100" s="225"/>
      <c r="D100" s="226"/>
      <c r="E100" s="19"/>
      <c r="F100" s="19"/>
      <c r="G100" s="19"/>
      <c r="H100" s="19"/>
      <c r="I100" s="19"/>
      <c r="J100" s="19"/>
      <c r="K100" s="109"/>
      <c r="M100" s="131"/>
      <c r="N100" s="22" t="s">
        <v>159</v>
      </c>
    </row>
    <row r="101" spans="1:14" ht="15.75" thickBot="1" x14ac:dyDescent="0.3">
      <c r="A101" s="224"/>
      <c r="B101" s="225"/>
      <c r="C101" s="225"/>
      <c r="D101" s="226"/>
      <c r="E101" s="20"/>
      <c r="F101" s="20"/>
      <c r="G101" s="20"/>
      <c r="H101" s="20"/>
      <c r="I101" s="20"/>
      <c r="J101" s="20"/>
      <c r="K101" s="110"/>
      <c r="M101" s="132"/>
      <c r="N101" s="21" t="s">
        <v>160</v>
      </c>
    </row>
    <row r="102" spans="1:14" x14ac:dyDescent="0.25">
      <c r="A102" s="224"/>
      <c r="B102" s="225"/>
      <c r="C102" s="225"/>
      <c r="D102" s="226"/>
      <c r="E102" s="20"/>
      <c r="F102" s="20"/>
      <c r="G102" s="20"/>
      <c r="H102" s="20"/>
      <c r="I102" s="20"/>
      <c r="J102" s="20"/>
      <c r="K102" s="110"/>
      <c r="N102" s="22" t="s">
        <v>161</v>
      </c>
    </row>
    <row r="103" spans="1:14" x14ac:dyDescent="0.25">
      <c r="A103" s="224"/>
      <c r="B103" s="225"/>
      <c r="C103" s="225"/>
      <c r="D103" s="226"/>
      <c r="E103" s="20"/>
      <c r="F103" s="20"/>
      <c r="G103" s="20"/>
      <c r="H103" s="20"/>
      <c r="I103" s="20"/>
      <c r="J103" s="20"/>
      <c r="K103" s="110"/>
      <c r="M103" s="131"/>
      <c r="N103" s="22" t="s">
        <v>162</v>
      </c>
    </row>
    <row r="104" spans="1:14" x14ac:dyDescent="0.25">
      <c r="A104" s="224"/>
      <c r="B104" s="225"/>
      <c r="C104" s="225"/>
      <c r="D104" s="226"/>
      <c r="E104" s="19"/>
      <c r="F104" s="19"/>
      <c r="G104" s="19"/>
      <c r="H104" s="19"/>
      <c r="I104" s="19"/>
      <c r="J104" s="19"/>
      <c r="K104" s="109"/>
      <c r="M104" s="131"/>
      <c r="N104" s="22" t="s">
        <v>163</v>
      </c>
    </row>
    <row r="105" spans="1:14" x14ac:dyDescent="0.25">
      <c r="A105" s="224"/>
      <c r="B105" s="225"/>
      <c r="C105" s="225"/>
      <c r="D105" s="226"/>
      <c r="E105" s="19"/>
      <c r="F105" s="19"/>
      <c r="G105" s="19"/>
      <c r="H105" s="19"/>
      <c r="I105" s="19"/>
      <c r="J105" s="19"/>
      <c r="K105" s="109"/>
      <c r="M105" s="131"/>
      <c r="N105" s="22" t="s">
        <v>164</v>
      </c>
    </row>
    <row r="106" spans="1:14" x14ac:dyDescent="0.25">
      <c r="A106" s="227"/>
      <c r="B106" s="228"/>
      <c r="C106" s="228"/>
      <c r="D106" s="229"/>
      <c r="E106" s="19"/>
      <c r="F106" s="19"/>
      <c r="G106" s="19"/>
      <c r="H106" s="19"/>
      <c r="I106" s="19"/>
      <c r="J106" s="19"/>
      <c r="K106" s="109"/>
      <c r="M106" s="131"/>
      <c r="N106" s="22" t="s">
        <v>165</v>
      </c>
    </row>
    <row r="107" spans="1:14" x14ac:dyDescent="0.25">
      <c r="A107" s="17"/>
      <c r="B107" s="154"/>
      <c r="C107" s="154"/>
      <c r="D107" s="6"/>
      <c r="E107" s="19"/>
      <c r="F107" s="19"/>
      <c r="G107" s="19"/>
      <c r="H107" s="19"/>
      <c r="I107" s="19"/>
      <c r="J107" s="19"/>
      <c r="K107" s="109"/>
      <c r="M107" s="131"/>
      <c r="N107" s="22" t="s">
        <v>166</v>
      </c>
    </row>
    <row r="108" spans="1:14" x14ac:dyDescent="0.25">
      <c r="A108" s="221"/>
      <c r="B108" s="222"/>
      <c r="C108" s="222"/>
      <c r="D108" s="223"/>
      <c r="E108" s="19"/>
      <c r="F108" s="19"/>
      <c r="G108" s="19"/>
      <c r="H108" s="19"/>
      <c r="I108" s="19"/>
      <c r="J108" s="19"/>
      <c r="K108" s="109"/>
      <c r="M108" s="131"/>
      <c r="N108" s="22" t="s">
        <v>167</v>
      </c>
    </row>
    <row r="109" spans="1:14" ht="15.75" thickBot="1" x14ac:dyDescent="0.3">
      <c r="A109" s="224"/>
      <c r="B109" s="225"/>
      <c r="C109" s="225"/>
      <c r="D109" s="226"/>
      <c r="E109" s="19"/>
      <c r="F109" s="19"/>
      <c r="G109" s="19"/>
      <c r="H109" s="19"/>
      <c r="I109" s="19"/>
      <c r="J109" s="19"/>
      <c r="K109" s="109"/>
      <c r="M109" s="132"/>
      <c r="N109" s="21" t="s">
        <v>168</v>
      </c>
    </row>
    <row r="110" spans="1:14" x14ac:dyDescent="0.25">
      <c r="A110" s="224"/>
      <c r="B110" s="225"/>
      <c r="C110" s="225"/>
      <c r="D110" s="226"/>
      <c r="E110" s="19"/>
      <c r="F110" s="19"/>
      <c r="G110" s="19"/>
      <c r="H110" s="19"/>
      <c r="I110" s="19"/>
      <c r="J110" s="19"/>
      <c r="K110" s="109"/>
      <c r="N110" s="22" t="s">
        <v>169</v>
      </c>
    </row>
    <row r="111" spans="1:14" x14ac:dyDescent="0.25">
      <c r="A111" s="224"/>
      <c r="B111" s="225"/>
      <c r="C111" s="225"/>
      <c r="D111" s="226"/>
      <c r="E111" s="20"/>
      <c r="F111" s="20"/>
      <c r="G111" s="20"/>
      <c r="H111" s="20"/>
      <c r="I111" s="20"/>
      <c r="J111" s="20"/>
      <c r="K111" s="110"/>
      <c r="M111" s="131"/>
      <c r="N111" s="22" t="s">
        <v>170</v>
      </c>
    </row>
    <row r="112" spans="1:14" ht="15.75" thickBot="1" x14ac:dyDescent="0.3">
      <c r="A112" s="224"/>
      <c r="B112" s="225"/>
      <c r="C112" s="225"/>
      <c r="D112" s="226"/>
      <c r="E112" s="20"/>
      <c r="F112" s="20"/>
      <c r="G112" s="20"/>
      <c r="H112" s="20"/>
      <c r="I112" s="20"/>
      <c r="J112" s="20"/>
      <c r="K112" s="110"/>
      <c r="M112" s="132"/>
      <c r="N112" s="21" t="s">
        <v>171</v>
      </c>
    </row>
    <row r="113" spans="1:14" x14ac:dyDescent="0.25">
      <c r="A113" s="224"/>
      <c r="B113" s="225"/>
      <c r="C113" s="225"/>
      <c r="D113" s="226"/>
      <c r="E113" s="20"/>
      <c r="F113" s="20"/>
      <c r="G113" s="20"/>
      <c r="H113" s="20"/>
      <c r="I113" s="20"/>
      <c r="J113" s="20"/>
      <c r="K113" s="110"/>
      <c r="N113" s="22" t="s">
        <v>172</v>
      </c>
    </row>
    <row r="114" spans="1:14" x14ac:dyDescent="0.25">
      <c r="A114" s="224"/>
      <c r="B114" s="225"/>
      <c r="C114" s="225"/>
      <c r="D114" s="226"/>
      <c r="E114" s="6"/>
      <c r="F114" s="6"/>
      <c r="G114" s="6"/>
      <c r="H114" s="6"/>
      <c r="I114" s="6"/>
      <c r="J114" s="6"/>
      <c r="K114" s="18"/>
      <c r="M114" s="131"/>
      <c r="N114" s="22" t="s">
        <v>173</v>
      </c>
    </row>
    <row r="115" spans="1:14" ht="15.75" thickBot="1" x14ac:dyDescent="0.3">
      <c r="A115" s="224"/>
      <c r="B115" s="225"/>
      <c r="C115" s="225"/>
      <c r="D115" s="226"/>
      <c r="E115" s="6"/>
      <c r="F115" s="6"/>
      <c r="G115" s="6"/>
      <c r="H115" s="6"/>
      <c r="I115" s="6"/>
      <c r="J115" s="6"/>
      <c r="K115" s="18"/>
      <c r="M115" s="132"/>
      <c r="N115" s="21" t="s">
        <v>174</v>
      </c>
    </row>
    <row r="116" spans="1:14" x14ac:dyDescent="0.25">
      <c r="A116" s="227"/>
      <c r="B116" s="228"/>
      <c r="C116" s="228"/>
      <c r="D116" s="229"/>
      <c r="E116" s="6"/>
      <c r="F116" s="6"/>
      <c r="G116" s="6"/>
      <c r="H116" s="6"/>
      <c r="I116" s="6"/>
      <c r="J116" s="6"/>
      <c r="K116" s="18"/>
    </row>
    <row r="117" spans="1:14" x14ac:dyDescent="0.25">
      <c r="A117" s="17"/>
      <c r="B117" s="154"/>
      <c r="C117" s="154"/>
      <c r="D117" s="6"/>
      <c r="E117" s="6"/>
      <c r="F117" s="6"/>
      <c r="G117" s="6"/>
      <c r="H117" s="6"/>
      <c r="I117" s="6"/>
      <c r="J117" s="6"/>
      <c r="K117" s="18"/>
    </row>
    <row r="118" spans="1:14" x14ac:dyDescent="0.25">
      <c r="A118" s="241" t="s">
        <v>785</v>
      </c>
      <c r="B118" s="210"/>
      <c r="C118" s="210"/>
      <c r="D118" s="210"/>
      <c r="E118" s="210"/>
      <c r="F118" s="210"/>
      <c r="G118" s="210"/>
      <c r="H118" s="210"/>
      <c r="I118" s="210"/>
      <c r="J118" s="210"/>
      <c r="K118" s="230"/>
    </row>
    <row r="119" spans="1:14" x14ac:dyDescent="0.25">
      <c r="A119" s="241"/>
      <c r="B119" s="210"/>
      <c r="C119" s="210"/>
      <c r="D119" s="210"/>
      <c r="E119" s="210"/>
      <c r="F119" s="210"/>
      <c r="G119" s="210"/>
      <c r="H119" s="210"/>
      <c r="I119" s="210"/>
      <c r="J119" s="210"/>
      <c r="K119" s="230"/>
    </row>
    <row r="120" spans="1:14" x14ac:dyDescent="0.25">
      <c r="A120" s="17"/>
      <c r="B120" s="154"/>
      <c r="C120" s="154"/>
      <c r="D120" s="6"/>
      <c r="E120" s="6"/>
      <c r="F120" s="6"/>
      <c r="G120" s="6"/>
      <c r="H120" s="6"/>
      <c r="I120" s="6"/>
      <c r="J120" s="6"/>
      <c r="K120" s="18"/>
    </row>
    <row r="121" spans="1:14" x14ac:dyDescent="0.25">
      <c r="A121" s="17" t="s">
        <v>21</v>
      </c>
      <c r="B121" s="154"/>
      <c r="C121" s="7"/>
      <c r="D121" s="7"/>
      <c r="E121" s="7"/>
      <c r="F121" s="6" t="s">
        <v>22</v>
      </c>
      <c r="G121" s="6"/>
      <c r="H121" s="91"/>
      <c r="I121" s="124" t="s">
        <v>23</v>
      </c>
      <c r="J121" s="91"/>
      <c r="K121" s="94"/>
      <c r="L121" s="4"/>
      <c r="M121" s="133">
        <v>3</v>
      </c>
    </row>
    <row r="122" spans="1:14" x14ac:dyDescent="0.25">
      <c r="A122" s="17"/>
      <c r="B122" s="154"/>
      <c r="C122" s="210"/>
      <c r="D122" s="210"/>
      <c r="E122" s="210"/>
      <c r="F122" s="6"/>
      <c r="G122" s="6"/>
      <c r="H122" s="210"/>
      <c r="I122" s="210"/>
      <c r="J122" s="210"/>
      <c r="K122" s="94"/>
      <c r="L122" s="4"/>
      <c r="M122" s="133"/>
    </row>
    <row r="123" spans="1:14" x14ac:dyDescent="0.25">
      <c r="A123" s="17"/>
      <c r="B123" s="154"/>
      <c r="C123" s="147"/>
      <c r="D123" s="91"/>
      <c r="E123" s="91"/>
      <c r="F123" s="6"/>
      <c r="G123" s="6"/>
      <c r="H123" s="210"/>
      <c r="I123" s="210"/>
      <c r="J123" s="210"/>
      <c r="K123" s="94"/>
      <c r="L123" s="4"/>
      <c r="M123" s="133"/>
    </row>
    <row r="124" spans="1:14" x14ac:dyDescent="0.25">
      <c r="A124" s="17"/>
      <c r="B124" s="154"/>
      <c r="C124" s="154"/>
      <c r="D124" s="6"/>
      <c r="E124" s="6"/>
      <c r="F124" s="6" t="s">
        <v>485</v>
      </c>
      <c r="G124" s="6"/>
      <c r="H124" s="210"/>
      <c r="I124" s="210"/>
      <c r="J124" s="210"/>
      <c r="K124" s="18"/>
    </row>
    <row r="125" spans="1:14" x14ac:dyDescent="0.25">
      <c r="A125" s="17" t="s">
        <v>24</v>
      </c>
      <c r="B125" s="154" t="s">
        <v>25</v>
      </c>
      <c r="C125" s="7"/>
      <c r="D125" s="103"/>
      <c r="E125" s="7" t="s">
        <v>175</v>
      </c>
      <c r="F125" s="6"/>
      <c r="G125" s="6"/>
      <c r="H125" s="7"/>
      <c r="I125" s="210"/>
      <c r="J125" s="210"/>
      <c r="K125" s="230"/>
    </row>
    <row r="126" spans="1:14" x14ac:dyDescent="0.25">
      <c r="A126" s="17"/>
      <c r="B126" s="154"/>
      <c r="C126" s="210"/>
      <c r="D126" s="210"/>
      <c r="E126" s="210"/>
      <c r="F126" s="6"/>
      <c r="G126" s="6"/>
      <c r="H126" s="6"/>
      <c r="I126" s="6"/>
      <c r="J126" s="6"/>
      <c r="K126" s="18"/>
    </row>
    <row r="127" spans="1:14" x14ac:dyDescent="0.25">
      <c r="A127" s="17"/>
      <c r="B127" s="395" t="s">
        <v>176</v>
      </c>
      <c r="C127" s="395"/>
      <c r="D127" s="395"/>
      <c r="E127" s="395"/>
      <c r="F127" s="6"/>
      <c r="G127" s="6"/>
      <c r="H127" s="6"/>
      <c r="I127" s="6"/>
      <c r="J127" s="6"/>
      <c r="K127" s="18"/>
    </row>
    <row r="128" spans="1:14" x14ac:dyDescent="0.25">
      <c r="A128" s="58"/>
      <c r="B128" s="155"/>
      <c r="C128" s="209"/>
      <c r="D128" s="209"/>
      <c r="E128" s="209"/>
      <c r="F128" s="11"/>
      <c r="G128" s="11"/>
      <c r="H128" s="11"/>
      <c r="I128" s="11"/>
      <c r="J128" s="11"/>
      <c r="K128" s="59"/>
    </row>
    <row r="129" spans="1:11" x14ac:dyDescent="0.25">
      <c r="A129" s="224"/>
      <c r="B129" s="225"/>
      <c r="C129" s="225"/>
      <c r="D129" s="225"/>
      <c r="E129" s="225"/>
      <c r="F129" s="225"/>
      <c r="G129" s="225"/>
      <c r="H129" s="225"/>
      <c r="I129" s="225"/>
      <c r="J129" s="225"/>
      <c r="K129" s="226"/>
    </row>
    <row r="130" spans="1:11" x14ac:dyDescent="0.25">
      <c r="A130" s="224"/>
      <c r="B130" s="225"/>
      <c r="C130" s="225"/>
      <c r="D130" s="225"/>
      <c r="E130" s="225"/>
      <c r="F130" s="225"/>
      <c r="G130" s="225"/>
      <c r="H130" s="225"/>
      <c r="I130" s="225"/>
      <c r="J130" s="225"/>
      <c r="K130" s="226"/>
    </row>
    <row r="131" spans="1:11" x14ac:dyDescent="0.25">
      <c r="A131" s="224"/>
      <c r="B131" s="225"/>
      <c r="C131" s="225"/>
      <c r="D131" s="225"/>
      <c r="E131" s="225"/>
      <c r="F131" s="225"/>
      <c r="G131" s="225"/>
      <c r="H131" s="225"/>
      <c r="I131" s="225"/>
      <c r="J131" s="225"/>
      <c r="K131" s="226"/>
    </row>
    <row r="132" spans="1:11" x14ac:dyDescent="0.25">
      <c r="A132" s="224"/>
      <c r="B132" s="225"/>
      <c r="C132" s="225"/>
      <c r="D132" s="225"/>
      <c r="E132" s="225"/>
      <c r="F132" s="225"/>
      <c r="G132" s="225"/>
      <c r="H132" s="225"/>
      <c r="I132" s="225"/>
      <c r="J132" s="225"/>
      <c r="K132" s="226"/>
    </row>
    <row r="133" spans="1:11" x14ac:dyDescent="0.25">
      <c r="A133" s="224"/>
      <c r="B133" s="225"/>
      <c r="C133" s="225"/>
      <c r="D133" s="225"/>
      <c r="E133" s="225"/>
      <c r="F133" s="225"/>
      <c r="G133" s="225"/>
      <c r="H133" s="225"/>
      <c r="I133" s="225"/>
      <c r="J133" s="225"/>
      <c r="K133" s="226"/>
    </row>
    <row r="134" spans="1:11" x14ac:dyDescent="0.25">
      <c r="A134" s="224"/>
      <c r="B134" s="225"/>
      <c r="C134" s="225"/>
      <c r="D134" s="225"/>
      <c r="E134" s="225"/>
      <c r="F134" s="225"/>
      <c r="G134" s="225"/>
      <c r="H134" s="225"/>
      <c r="I134" s="225"/>
      <c r="J134" s="225"/>
      <c r="K134" s="226"/>
    </row>
    <row r="135" spans="1:11" x14ac:dyDescent="0.25">
      <c r="A135" s="224"/>
      <c r="B135" s="225"/>
      <c r="C135" s="225"/>
      <c r="D135" s="225"/>
      <c r="E135" s="225"/>
      <c r="F135" s="225"/>
      <c r="G135" s="225"/>
      <c r="H135" s="225"/>
      <c r="I135" s="225"/>
      <c r="J135" s="225"/>
      <c r="K135" s="226"/>
    </row>
    <row r="136" spans="1:11" x14ac:dyDescent="0.25">
      <c r="A136" s="224"/>
      <c r="B136" s="225"/>
      <c r="C136" s="225"/>
      <c r="D136" s="225"/>
      <c r="E136" s="225"/>
      <c r="F136" s="225"/>
      <c r="G136" s="225"/>
      <c r="H136" s="225"/>
      <c r="I136" s="225"/>
      <c r="J136" s="225"/>
      <c r="K136" s="226"/>
    </row>
    <row r="137" spans="1:11" x14ac:dyDescent="0.25">
      <c r="A137" s="58"/>
      <c r="B137" s="155"/>
      <c r="C137" s="209"/>
      <c r="D137" s="209"/>
      <c r="E137" s="209"/>
      <c r="F137" s="92"/>
      <c r="G137" s="11"/>
      <c r="H137" s="11"/>
      <c r="I137" s="11"/>
      <c r="J137" s="11"/>
      <c r="K137" s="59"/>
    </row>
    <row r="138" spans="1:11" x14ac:dyDescent="0.25">
      <c r="A138" s="282"/>
      <c r="B138" s="283"/>
      <c r="C138" s="283"/>
      <c r="D138" s="283"/>
      <c r="E138" s="283"/>
      <c r="F138" s="283"/>
      <c r="G138" s="283"/>
      <c r="H138" s="283"/>
      <c r="I138" s="283"/>
      <c r="J138" s="283"/>
      <c r="K138" s="284"/>
    </row>
    <row r="139" spans="1:11" x14ac:dyDescent="0.25">
      <c r="A139" s="17"/>
      <c r="B139" s="154"/>
      <c r="C139" s="210"/>
      <c r="D139" s="210"/>
      <c r="E139" s="210"/>
      <c r="F139" s="6"/>
      <c r="G139" s="6"/>
      <c r="H139" s="6"/>
      <c r="I139" s="6"/>
      <c r="J139" s="6"/>
      <c r="K139" s="18"/>
    </row>
    <row r="140" spans="1:11" x14ac:dyDescent="0.25">
      <c r="A140" s="211" t="s">
        <v>486</v>
      </c>
      <c r="B140" s="209"/>
      <c r="C140" s="209"/>
      <c r="D140" s="209"/>
      <c r="E140" s="91"/>
      <c r="F140" s="91"/>
      <c r="G140" s="91"/>
      <c r="H140" s="91"/>
      <c r="I140" s="91"/>
      <c r="J140" s="91"/>
      <c r="K140" s="94"/>
    </row>
    <row r="141" spans="1:11" x14ac:dyDescent="0.25">
      <c r="A141" s="212"/>
      <c r="B141" s="213"/>
      <c r="C141" s="213"/>
      <c r="D141" s="213"/>
      <c r="E141" s="214"/>
      <c r="F141" s="6"/>
      <c r="G141" s="7" t="s">
        <v>250</v>
      </c>
      <c r="H141" s="7"/>
      <c r="I141" s="279"/>
      <c r="J141" s="280"/>
      <c r="K141" s="281"/>
    </row>
    <row r="142" spans="1:11" x14ac:dyDescent="0.25">
      <c r="A142" s="215"/>
      <c r="B142" s="216"/>
      <c r="C142" s="216"/>
      <c r="D142" s="216"/>
      <c r="E142" s="217"/>
      <c r="F142" s="6"/>
      <c r="G142" s="6"/>
      <c r="H142" s="6"/>
      <c r="I142" s="6"/>
      <c r="J142" s="6"/>
      <c r="K142" s="18"/>
    </row>
    <row r="143" spans="1:11" x14ac:dyDescent="0.25">
      <c r="A143" s="218"/>
      <c r="B143" s="219"/>
      <c r="C143" s="219"/>
      <c r="D143" s="219"/>
      <c r="E143" s="220"/>
      <c r="F143" s="6"/>
      <c r="G143" s="210" t="s">
        <v>26</v>
      </c>
      <c r="H143" s="210"/>
      <c r="I143" s="279"/>
      <c r="J143" s="280"/>
      <c r="K143" s="281"/>
    </row>
    <row r="144" spans="1:11" x14ac:dyDescent="0.25">
      <c r="A144" s="17"/>
      <c r="B144" s="154"/>
      <c r="C144" s="154"/>
      <c r="D144" s="6"/>
      <c r="E144" s="6"/>
      <c r="F144" s="6"/>
      <c r="G144" s="6"/>
      <c r="H144" s="6"/>
      <c r="I144" s="6"/>
      <c r="J144" s="6"/>
      <c r="K144" s="18"/>
    </row>
    <row r="145" spans="1:13" x14ac:dyDescent="0.25">
      <c r="A145" s="241"/>
      <c r="B145" s="210"/>
      <c r="C145" s="210"/>
      <c r="D145" s="210"/>
      <c r="E145" s="210"/>
      <c r="F145" s="210"/>
      <c r="G145" s="210"/>
      <c r="H145" s="210"/>
      <c r="I145" s="210"/>
      <c r="J145" s="210"/>
      <c r="K145" s="230"/>
    </row>
    <row r="146" spans="1:13" x14ac:dyDescent="0.25">
      <c r="A146" s="241" t="s">
        <v>487</v>
      </c>
      <c r="B146" s="210"/>
      <c r="C146" s="210"/>
      <c r="D146" s="210"/>
      <c r="E146" s="91"/>
      <c r="F146" s="91"/>
      <c r="G146" s="91"/>
      <c r="H146" s="91"/>
      <c r="I146" s="91"/>
      <c r="J146" s="91"/>
      <c r="K146" s="94"/>
    </row>
    <row r="147" spans="1:13" x14ac:dyDescent="0.25">
      <c r="A147" s="212"/>
      <c r="B147" s="213"/>
      <c r="C147" s="213"/>
      <c r="D147" s="213"/>
      <c r="E147" s="214"/>
      <c r="F147" s="6"/>
      <c r="G147" s="7" t="s">
        <v>250</v>
      </c>
      <c r="H147" s="7"/>
      <c r="I147" s="279"/>
      <c r="J147" s="280"/>
      <c r="K147" s="281"/>
    </row>
    <row r="148" spans="1:13" x14ac:dyDescent="0.25">
      <c r="A148" s="215"/>
      <c r="B148" s="216"/>
      <c r="C148" s="216"/>
      <c r="D148" s="216"/>
      <c r="E148" s="217"/>
      <c r="F148" s="6"/>
      <c r="G148" s="6"/>
      <c r="H148" s="6"/>
      <c r="I148" s="6"/>
      <c r="J148" s="6"/>
      <c r="K148" s="18"/>
    </row>
    <row r="149" spans="1:13" x14ac:dyDescent="0.25">
      <c r="A149" s="218"/>
      <c r="B149" s="219"/>
      <c r="C149" s="219"/>
      <c r="D149" s="219"/>
      <c r="E149" s="220"/>
      <c r="F149" s="6"/>
      <c r="G149" s="210" t="s">
        <v>26</v>
      </c>
      <c r="H149" s="210"/>
      <c r="I149" s="279"/>
      <c r="J149" s="280"/>
      <c r="K149" s="281"/>
    </row>
    <row r="150" spans="1:13" x14ac:dyDescent="0.25">
      <c r="A150" s="17"/>
      <c r="B150" s="154"/>
      <c r="C150" s="154"/>
      <c r="D150" s="6"/>
      <c r="E150" s="6"/>
      <c r="F150" s="6"/>
      <c r="G150" s="6"/>
      <c r="H150" s="6"/>
      <c r="I150" s="6"/>
      <c r="J150" s="6"/>
      <c r="K150" s="18"/>
    </row>
    <row r="151" spans="1:13" ht="23.25" x14ac:dyDescent="0.25">
      <c r="A151" s="267" t="s">
        <v>27</v>
      </c>
      <c r="B151" s="268"/>
      <c r="C151" s="268"/>
      <c r="D151" s="268"/>
      <c r="E151" s="268"/>
      <c r="F151" s="268"/>
      <c r="G151" s="268"/>
      <c r="H151" s="268"/>
      <c r="I151" s="268"/>
      <c r="J151" s="268"/>
      <c r="K151" s="269"/>
    </row>
    <row r="152" spans="1:13" ht="15.75" x14ac:dyDescent="0.25">
      <c r="A152" s="286" t="s">
        <v>28</v>
      </c>
      <c r="B152" s="287"/>
      <c r="C152" s="287"/>
      <c r="D152" s="287"/>
      <c r="E152" s="287"/>
      <c r="F152" s="287"/>
      <c r="G152" s="287"/>
      <c r="H152" s="287"/>
      <c r="I152" s="287"/>
      <c r="J152" s="287"/>
      <c r="K152" s="288"/>
      <c r="M152" s="134" t="s">
        <v>489</v>
      </c>
    </row>
    <row r="153" spans="1:13" ht="10.5" customHeight="1" x14ac:dyDescent="0.25">
      <c r="A153" s="241" t="s">
        <v>29</v>
      </c>
      <c r="B153" s="210"/>
      <c r="C153" s="210"/>
      <c r="D153" s="210"/>
      <c r="E153" s="91"/>
      <c r="F153" s="91"/>
      <c r="G153" s="91"/>
      <c r="H153" s="91"/>
      <c r="I153" s="91"/>
      <c r="J153" s="91"/>
      <c r="K153" s="94"/>
      <c r="M153" s="134" t="s">
        <v>490</v>
      </c>
    </row>
    <row r="154" spans="1:13" ht="19.5" customHeight="1" x14ac:dyDescent="0.25">
      <c r="A154" s="17"/>
      <c r="B154" s="277" t="s">
        <v>178</v>
      </c>
      <c r="C154" s="277"/>
      <c r="D154" s="7"/>
      <c r="E154" s="277" t="s">
        <v>488</v>
      </c>
      <c r="F154" s="277"/>
      <c r="G154" s="6"/>
      <c r="H154" s="277" t="s">
        <v>30</v>
      </c>
      <c r="I154" s="277"/>
      <c r="J154" s="277"/>
      <c r="K154" s="278"/>
      <c r="M154" s="134" t="s">
        <v>493</v>
      </c>
    </row>
    <row r="155" spans="1:13" x14ac:dyDescent="0.25">
      <c r="A155" s="17"/>
      <c r="B155" s="292"/>
      <c r="C155" s="293"/>
      <c r="D155" s="6"/>
      <c r="E155" s="294"/>
      <c r="F155" s="295"/>
      <c r="G155" s="6"/>
      <c r="H155" s="6"/>
      <c r="I155" s="6"/>
      <c r="J155" s="6"/>
      <c r="K155" s="18"/>
      <c r="M155" s="134" t="s">
        <v>491</v>
      </c>
    </row>
    <row r="156" spans="1:13" ht="27" x14ac:dyDescent="0.25">
      <c r="A156" s="17"/>
      <c r="B156" s="154"/>
      <c r="C156" s="154"/>
      <c r="D156" s="6"/>
      <c r="E156" s="6"/>
      <c r="F156" s="6"/>
      <c r="G156" s="6"/>
      <c r="H156" s="6"/>
      <c r="I156" s="6"/>
      <c r="J156" s="6"/>
      <c r="K156" s="18"/>
      <c r="M156" s="134" t="s">
        <v>492</v>
      </c>
    </row>
    <row r="157" spans="1:13" x14ac:dyDescent="0.25">
      <c r="A157" s="17"/>
      <c r="B157" s="277" t="s">
        <v>179</v>
      </c>
      <c r="C157" s="277"/>
      <c r="D157" s="277"/>
      <c r="E157" s="277"/>
      <c r="F157" s="277"/>
      <c r="G157" s="6"/>
      <c r="H157" s="289"/>
      <c r="I157" s="290"/>
      <c r="J157" s="291"/>
      <c r="K157" s="18"/>
      <c r="M157" s="134" t="s">
        <v>494</v>
      </c>
    </row>
    <row r="158" spans="1:13" ht="27" x14ac:dyDescent="0.25">
      <c r="A158" s="17"/>
      <c r="B158" s="154"/>
      <c r="C158" s="154"/>
      <c r="D158" s="6"/>
      <c r="E158" s="6"/>
      <c r="F158" s="6"/>
      <c r="G158" s="6"/>
      <c r="H158" s="6"/>
      <c r="I158" s="6"/>
      <c r="J158" s="6"/>
      <c r="K158" s="18"/>
      <c r="M158" s="134" t="s">
        <v>495</v>
      </c>
    </row>
    <row r="159" spans="1:13" ht="21.75" customHeight="1" x14ac:dyDescent="0.25">
      <c r="A159" s="17"/>
      <c r="B159" s="298" t="s">
        <v>502</v>
      </c>
      <c r="C159" s="298"/>
      <c r="D159" s="298"/>
      <c r="E159" s="299"/>
      <c r="F159" s="296"/>
      <c r="G159" s="297"/>
      <c r="H159" s="6"/>
      <c r="I159" s="19"/>
      <c r="J159" s="137"/>
      <c r="K159" s="18"/>
      <c r="M159" s="134" t="s">
        <v>496</v>
      </c>
    </row>
    <row r="160" spans="1:13" ht="13.5" customHeight="1" x14ac:dyDescent="0.25">
      <c r="A160" s="17"/>
      <c r="B160" s="154"/>
      <c r="C160" s="154"/>
      <c r="D160" s="6"/>
      <c r="E160" s="6"/>
      <c r="F160" s="6"/>
      <c r="G160" s="6"/>
      <c r="H160" s="6"/>
      <c r="I160" s="6"/>
      <c r="J160" s="6"/>
      <c r="K160" s="18"/>
      <c r="M160" s="134" t="s">
        <v>501</v>
      </c>
    </row>
    <row r="161" spans="1:13" ht="24" customHeight="1" x14ac:dyDescent="0.25">
      <c r="A161" s="17"/>
      <c r="B161" s="154"/>
      <c r="C161" s="154"/>
      <c r="D161" s="6"/>
      <c r="E161" s="6"/>
      <c r="F161" s="296"/>
      <c r="G161" s="297"/>
      <c r="H161" s="6"/>
      <c r="I161" s="19"/>
      <c r="J161" s="137"/>
      <c r="K161" s="18"/>
      <c r="M161" s="134"/>
    </row>
    <row r="162" spans="1:13" x14ac:dyDescent="0.25">
      <c r="A162" s="17"/>
      <c r="B162" s="154"/>
      <c r="C162" s="154"/>
      <c r="D162" s="6"/>
      <c r="E162" s="6"/>
      <c r="F162" s="6"/>
      <c r="G162" s="6"/>
      <c r="H162" s="6"/>
      <c r="I162" s="6"/>
      <c r="J162" s="6"/>
      <c r="K162" s="18"/>
      <c r="M162" s="134" t="s">
        <v>497</v>
      </c>
    </row>
    <row r="163" spans="1:13" ht="27" x14ac:dyDescent="0.25">
      <c r="A163" s="58"/>
      <c r="B163" s="285" t="s">
        <v>31</v>
      </c>
      <c r="C163" s="285"/>
      <c r="D163" s="285"/>
      <c r="E163" s="10"/>
      <c r="F163" s="11"/>
      <c r="G163" s="285" t="s">
        <v>32</v>
      </c>
      <c r="H163" s="285"/>
      <c r="I163" s="285"/>
      <c r="J163" s="10"/>
      <c r="K163" s="59"/>
      <c r="M163" s="134" t="s">
        <v>498</v>
      </c>
    </row>
    <row r="164" spans="1:13" x14ac:dyDescent="0.25">
      <c r="A164" s="17"/>
      <c r="B164" s="154"/>
      <c r="C164" s="154"/>
      <c r="D164" s="6"/>
      <c r="E164" s="6"/>
      <c r="F164" s="6"/>
      <c r="G164" s="6"/>
      <c r="H164" s="6"/>
      <c r="I164" s="6"/>
      <c r="J164" s="6"/>
      <c r="K164" s="18"/>
      <c r="M164" s="136" t="s">
        <v>499</v>
      </c>
    </row>
    <row r="165" spans="1:13" x14ac:dyDescent="0.25">
      <c r="A165" s="241" t="s">
        <v>180</v>
      </c>
      <c r="B165" s="210"/>
      <c r="C165" s="210"/>
      <c r="D165" s="210"/>
      <c r="E165" s="210"/>
      <c r="F165" s="210"/>
      <c r="G165" s="210"/>
      <c r="H165" s="210"/>
      <c r="I165" s="210"/>
      <c r="J165" s="210"/>
      <c r="K165" s="230"/>
      <c r="M165" s="134" t="s">
        <v>500</v>
      </c>
    </row>
    <row r="166" spans="1:13" x14ac:dyDescent="0.25">
      <c r="A166" s="17"/>
      <c r="B166" s="154"/>
      <c r="C166" s="154"/>
      <c r="D166" s="6"/>
      <c r="E166" s="6"/>
      <c r="F166" s="6"/>
      <c r="G166" s="6"/>
      <c r="H166" s="6"/>
      <c r="I166" s="6"/>
      <c r="J166" s="6"/>
      <c r="K166" s="18"/>
    </row>
    <row r="167" spans="1:13" x14ac:dyDescent="0.25">
      <c r="A167" s="17"/>
      <c r="B167" s="277" t="s">
        <v>33</v>
      </c>
      <c r="C167" s="277"/>
      <c r="D167" s="6"/>
      <c r="E167" s="277" t="s">
        <v>34</v>
      </c>
      <c r="F167" s="277"/>
      <c r="G167" s="6"/>
      <c r="H167" s="277" t="s">
        <v>35</v>
      </c>
      <c r="I167" s="277"/>
      <c r="J167" s="6"/>
      <c r="K167" s="18"/>
    </row>
    <row r="168" spans="1:13" x14ac:dyDescent="0.25">
      <c r="A168" s="17"/>
      <c r="B168" s="300"/>
      <c r="C168" s="301"/>
      <c r="D168" s="6"/>
      <c r="E168" s="294"/>
      <c r="F168" s="295"/>
      <c r="G168" s="6"/>
      <c r="H168" s="294"/>
      <c r="I168" s="302"/>
      <c r="J168" s="295"/>
      <c r="K168" s="18"/>
    </row>
    <row r="169" spans="1:13" x14ac:dyDescent="0.25">
      <c r="A169" s="17"/>
      <c r="B169" s="154"/>
      <c r="C169" s="154"/>
      <c r="D169" s="6"/>
      <c r="E169" s="6"/>
      <c r="F169" s="6"/>
      <c r="G169" s="6"/>
      <c r="H169" s="6"/>
      <c r="I169" s="6"/>
      <c r="J169" s="6"/>
      <c r="K169" s="18"/>
    </row>
    <row r="170" spans="1:13" x14ac:dyDescent="0.25">
      <c r="A170" s="17"/>
      <c r="B170" s="277" t="s">
        <v>36</v>
      </c>
      <c r="C170" s="277"/>
      <c r="D170" s="6"/>
      <c r="E170" s="277" t="s">
        <v>37</v>
      </c>
      <c r="F170" s="277"/>
      <c r="G170" s="6"/>
      <c r="H170" s="8"/>
      <c r="I170" s="8"/>
      <c r="J170" s="8" t="s">
        <v>38</v>
      </c>
      <c r="K170" s="18"/>
    </row>
    <row r="171" spans="1:13" x14ac:dyDescent="0.25">
      <c r="A171" s="17"/>
      <c r="B171" s="300"/>
      <c r="C171" s="301"/>
      <c r="D171" s="6"/>
      <c r="E171" s="294"/>
      <c r="F171" s="302"/>
      <c r="G171" s="302"/>
      <c r="H171" s="295"/>
      <c r="I171" s="8"/>
      <c r="J171" s="113"/>
      <c r="K171" s="18"/>
    </row>
    <row r="172" spans="1:13" x14ac:dyDescent="0.25">
      <c r="A172" s="17"/>
      <c r="B172" s="154"/>
      <c r="C172" s="154"/>
      <c r="D172" s="6"/>
      <c r="E172" s="6"/>
      <c r="F172" s="6"/>
      <c r="G172" s="6"/>
      <c r="H172" s="6"/>
      <c r="I172" s="8"/>
      <c r="J172" s="6"/>
      <c r="K172" s="18"/>
    </row>
    <row r="173" spans="1:13" x14ac:dyDescent="0.25">
      <c r="A173" s="17"/>
      <c r="B173" s="277" t="s">
        <v>39</v>
      </c>
      <c r="C173" s="285"/>
      <c r="D173" s="6"/>
      <c r="E173" s="277" t="s">
        <v>40</v>
      </c>
      <c r="F173" s="285"/>
      <c r="G173" s="6"/>
      <c r="H173" s="8" t="s">
        <v>41</v>
      </c>
      <c r="I173" s="8"/>
      <c r="J173" s="8" t="s">
        <v>42</v>
      </c>
      <c r="K173" s="18"/>
    </row>
    <row r="174" spans="1:13" x14ac:dyDescent="0.25">
      <c r="A174" s="17"/>
      <c r="B174" s="300"/>
      <c r="C174" s="301"/>
      <c r="D174" s="6"/>
      <c r="E174" s="294"/>
      <c r="F174" s="295"/>
      <c r="G174" s="6"/>
      <c r="H174" s="113"/>
      <c r="I174" s="6"/>
      <c r="J174" s="113"/>
      <c r="K174" s="18"/>
    </row>
    <row r="175" spans="1:13" x14ac:dyDescent="0.25">
      <c r="A175" s="17"/>
      <c r="B175" s="154"/>
      <c r="C175" s="154"/>
      <c r="D175" s="6"/>
      <c r="E175" s="6"/>
      <c r="F175" s="6"/>
      <c r="G175" s="6"/>
      <c r="H175" s="6"/>
      <c r="I175" s="6"/>
      <c r="J175" s="6"/>
      <c r="K175" s="18"/>
    </row>
    <row r="176" spans="1:13" x14ac:dyDescent="0.25">
      <c r="A176" s="17"/>
      <c r="B176" s="277" t="s">
        <v>43</v>
      </c>
      <c r="C176" s="285"/>
      <c r="D176" s="6"/>
      <c r="E176" s="277" t="s">
        <v>44</v>
      </c>
      <c r="F176" s="285"/>
      <c r="G176" s="6"/>
      <c r="H176" s="277" t="s">
        <v>45</v>
      </c>
      <c r="I176" s="285"/>
      <c r="J176" s="6"/>
      <c r="K176" s="18"/>
    </row>
    <row r="177" spans="1:12" x14ac:dyDescent="0.25">
      <c r="A177" s="17"/>
      <c r="B177" s="300"/>
      <c r="C177" s="301"/>
      <c r="D177" s="6"/>
      <c r="E177" s="294"/>
      <c r="F177" s="295"/>
      <c r="G177" s="6"/>
      <c r="H177" s="294"/>
      <c r="I177" s="302"/>
      <c r="J177" s="295"/>
      <c r="K177" s="18"/>
    </row>
    <row r="178" spans="1:12" x14ac:dyDescent="0.25">
      <c r="A178" s="17"/>
      <c r="B178" s="154"/>
      <c r="C178" s="154"/>
      <c r="D178" s="6"/>
      <c r="E178" s="6"/>
      <c r="F178" s="6"/>
      <c r="G178" s="6"/>
      <c r="H178" s="6"/>
      <c r="I178" s="6"/>
      <c r="J178" s="6"/>
      <c r="K178" s="18"/>
    </row>
    <row r="179" spans="1:12" ht="15.75" x14ac:dyDescent="0.25">
      <c r="A179" s="55"/>
      <c r="B179" s="156"/>
      <c r="C179" s="156"/>
      <c r="D179" s="12"/>
      <c r="E179" s="12"/>
      <c r="F179" s="12"/>
      <c r="G179" s="12"/>
      <c r="H179" s="12"/>
      <c r="I179" s="12"/>
      <c r="J179" s="12"/>
      <c r="K179" s="56"/>
      <c r="L179" s="13"/>
    </row>
    <row r="180" spans="1:12" x14ac:dyDescent="0.25">
      <c r="A180" s="241" t="s">
        <v>46</v>
      </c>
      <c r="B180" s="210"/>
      <c r="C180" s="210"/>
      <c r="D180" s="210"/>
      <c r="E180" s="210"/>
      <c r="F180" s="210"/>
      <c r="G180" s="210"/>
      <c r="H180" s="210"/>
      <c r="I180" s="210"/>
      <c r="J180" s="210"/>
      <c r="K180" s="230"/>
    </row>
    <row r="181" spans="1:12" x14ac:dyDescent="0.25">
      <c r="A181" s="17"/>
      <c r="B181" s="154"/>
      <c r="C181" s="154"/>
      <c r="D181" s="6"/>
      <c r="E181" s="6"/>
      <c r="F181" s="6"/>
      <c r="G181" s="6"/>
      <c r="H181" s="6"/>
      <c r="I181" s="6"/>
      <c r="J181" s="6"/>
      <c r="K181" s="18"/>
    </row>
    <row r="182" spans="1:12" ht="15.75" x14ac:dyDescent="0.25">
      <c r="A182" s="303" t="s">
        <v>47</v>
      </c>
      <c r="B182" s="304"/>
      <c r="C182" s="304"/>
      <c r="D182" s="304"/>
      <c r="E182" s="304" t="s">
        <v>48</v>
      </c>
      <c r="F182" s="304"/>
      <c r="G182" s="304"/>
      <c r="H182" s="6"/>
      <c r="I182" s="6"/>
      <c r="J182" s="6"/>
      <c r="K182" s="18"/>
    </row>
    <row r="183" spans="1:12" x14ac:dyDescent="0.25">
      <c r="A183" s="17"/>
      <c r="B183" s="154"/>
      <c r="C183" s="154"/>
      <c r="D183" s="6"/>
      <c r="E183" s="6"/>
      <c r="F183" s="6"/>
      <c r="G183" s="6"/>
      <c r="H183" s="6"/>
      <c r="I183" s="6"/>
      <c r="J183" s="6"/>
      <c r="K183" s="18"/>
    </row>
    <row r="184" spans="1:12" x14ac:dyDescent="0.25">
      <c r="A184" s="305"/>
      <c r="B184" s="306"/>
      <c r="C184" s="306"/>
      <c r="D184" s="307"/>
      <c r="E184" s="305"/>
      <c r="F184" s="306"/>
      <c r="G184" s="307"/>
      <c r="H184" s="6"/>
      <c r="I184" s="6"/>
      <c r="J184" s="6"/>
      <c r="K184" s="18"/>
    </row>
    <row r="185" spans="1:12" x14ac:dyDescent="0.25">
      <c r="A185" s="17"/>
      <c r="B185" s="154"/>
      <c r="C185" s="154"/>
      <c r="D185" s="6"/>
      <c r="E185" s="6"/>
      <c r="F185" s="6"/>
      <c r="G185" s="6"/>
      <c r="H185" s="6"/>
      <c r="I185" s="6"/>
      <c r="J185" s="6"/>
      <c r="K185" s="18"/>
    </row>
    <row r="186" spans="1:12" ht="15.75" x14ac:dyDescent="0.25">
      <c r="A186" s="303" t="s">
        <v>49</v>
      </c>
      <c r="B186" s="304"/>
      <c r="C186" s="304"/>
      <c r="D186" s="304"/>
      <c r="E186" s="304" t="s">
        <v>50</v>
      </c>
      <c r="F186" s="304"/>
      <c r="G186" s="304"/>
      <c r="H186" s="6"/>
      <c r="I186" s="6"/>
      <c r="J186" s="6"/>
      <c r="K186" s="18"/>
    </row>
    <row r="187" spans="1:12" x14ac:dyDescent="0.25">
      <c r="A187" s="17"/>
      <c r="B187" s="154"/>
      <c r="C187" s="154"/>
      <c r="D187" s="6"/>
      <c r="E187" s="6"/>
      <c r="F187" s="6"/>
      <c r="G187" s="6"/>
      <c r="H187" s="6"/>
      <c r="I187" s="6"/>
      <c r="J187" s="6"/>
      <c r="K187" s="18"/>
    </row>
    <row r="188" spans="1:12" ht="23.25" x14ac:dyDescent="0.35">
      <c r="A188" s="305"/>
      <c r="B188" s="306"/>
      <c r="C188" s="306"/>
      <c r="D188" s="307"/>
      <c r="E188" s="308" t="s">
        <v>51</v>
      </c>
      <c r="F188" s="309"/>
      <c r="G188" s="309"/>
      <c r="H188" s="6"/>
      <c r="I188" s="6"/>
      <c r="J188" s="6"/>
      <c r="K188" s="18"/>
    </row>
    <row r="189" spans="1:12" x14ac:dyDescent="0.25">
      <c r="A189" s="17"/>
      <c r="B189" s="154"/>
      <c r="C189" s="154"/>
      <c r="D189" s="6"/>
      <c r="E189" s="6"/>
      <c r="F189" s="6"/>
      <c r="G189" s="6"/>
      <c r="H189" s="6"/>
      <c r="I189" s="6"/>
      <c r="J189" s="6"/>
      <c r="K189" s="18"/>
    </row>
    <row r="190" spans="1:12" ht="15.75" x14ac:dyDescent="0.25">
      <c r="A190" s="303" t="s">
        <v>52</v>
      </c>
      <c r="B190" s="304"/>
      <c r="C190" s="304"/>
      <c r="D190" s="304"/>
      <c r="E190" s="304"/>
      <c r="F190" s="304"/>
      <c r="G190" s="304"/>
      <c r="H190" s="6"/>
      <c r="I190" s="6"/>
      <c r="J190" s="6"/>
      <c r="K190" s="18"/>
    </row>
    <row r="191" spans="1:12" x14ac:dyDescent="0.25">
      <c r="A191" s="17"/>
      <c r="B191" s="154"/>
      <c r="C191" s="154"/>
      <c r="D191" s="6"/>
      <c r="E191" s="6"/>
      <c r="F191" s="6"/>
      <c r="G191" s="6"/>
      <c r="H191" s="6"/>
      <c r="I191" s="6"/>
      <c r="J191" s="6"/>
      <c r="K191" s="18"/>
    </row>
    <row r="192" spans="1:12" x14ac:dyDescent="0.25">
      <c r="A192" s="315"/>
      <c r="B192" s="316"/>
      <c r="C192" s="316"/>
      <c r="D192" s="316"/>
      <c r="E192" s="316"/>
      <c r="F192" s="316"/>
      <c r="G192" s="317"/>
      <c r="H192" s="6"/>
      <c r="I192" s="6"/>
      <c r="J192" s="6"/>
      <c r="K192" s="18"/>
    </row>
    <row r="193" spans="1:11" x14ac:dyDescent="0.25">
      <c r="A193" s="318"/>
      <c r="B193" s="319"/>
      <c r="C193" s="319"/>
      <c r="D193" s="319"/>
      <c r="E193" s="319"/>
      <c r="F193" s="319"/>
      <c r="G193" s="320"/>
      <c r="H193" s="6"/>
      <c r="I193" s="6"/>
      <c r="J193" s="6"/>
      <c r="K193" s="18"/>
    </row>
    <row r="194" spans="1:11" x14ac:dyDescent="0.25">
      <c r="A194" s="58"/>
      <c r="B194" s="155"/>
      <c r="C194" s="155"/>
      <c r="D194" s="11"/>
      <c r="E194" s="11"/>
      <c r="F194" s="11"/>
      <c r="G194" s="11"/>
      <c r="H194" s="11"/>
      <c r="I194" s="11"/>
      <c r="J194" s="11"/>
      <c r="K194" s="59"/>
    </row>
    <row r="195" spans="1:11" x14ac:dyDescent="0.25">
      <c r="A195" s="5"/>
      <c r="B195" s="157"/>
      <c r="C195" s="157"/>
      <c r="D195" s="5"/>
      <c r="E195" s="5"/>
      <c r="F195" s="5"/>
      <c r="G195" s="5"/>
      <c r="H195" s="5"/>
      <c r="I195" s="5"/>
      <c r="J195" s="5"/>
      <c r="K195" s="5"/>
    </row>
    <row r="196" spans="1:11" ht="15.75" x14ac:dyDescent="0.25">
      <c r="A196" s="312" t="s">
        <v>53</v>
      </c>
      <c r="B196" s="313"/>
      <c r="C196" s="313"/>
      <c r="D196" s="313"/>
      <c r="E196" s="313"/>
      <c r="F196" s="313"/>
      <c r="G196" s="313"/>
      <c r="H196" s="313"/>
      <c r="I196" s="313"/>
      <c r="J196" s="313"/>
      <c r="K196" s="314"/>
    </row>
    <row r="197" spans="1:11" x14ac:dyDescent="0.25">
      <c r="A197" s="241" t="s">
        <v>54</v>
      </c>
      <c r="B197" s="210"/>
      <c r="C197" s="210"/>
      <c r="D197" s="210"/>
      <c r="E197" s="210"/>
      <c r="F197" s="210"/>
      <c r="G197" s="210"/>
      <c r="H197" s="210"/>
      <c r="I197" s="210"/>
      <c r="J197" s="210"/>
      <c r="K197" s="230"/>
    </row>
    <row r="198" spans="1:11" x14ac:dyDescent="0.25">
      <c r="A198" s="17"/>
      <c r="B198" s="154"/>
      <c r="C198" s="154"/>
      <c r="D198" s="6"/>
      <c r="E198" s="6"/>
      <c r="F198" s="6"/>
      <c r="G198" s="6"/>
      <c r="H198" s="6"/>
      <c r="I198" s="6"/>
      <c r="J198" s="6"/>
      <c r="K198" s="18"/>
    </row>
    <row r="199" spans="1:11" x14ac:dyDescent="0.25">
      <c r="A199" s="17"/>
      <c r="B199" s="277" t="s">
        <v>55</v>
      </c>
      <c r="C199" s="277"/>
      <c r="D199" s="7"/>
      <c r="E199" s="277" t="s">
        <v>56</v>
      </c>
      <c r="F199" s="277"/>
      <c r="G199" s="6"/>
      <c r="H199" s="6"/>
      <c r="I199" s="6"/>
      <c r="J199" s="6"/>
      <c r="K199" s="18"/>
    </row>
    <row r="200" spans="1:11" x14ac:dyDescent="0.25">
      <c r="A200" s="17"/>
      <c r="B200" s="310"/>
      <c r="C200" s="311"/>
      <c r="D200" s="6"/>
      <c r="E200" s="294"/>
      <c r="F200" s="295"/>
      <c r="G200" s="6"/>
      <c r="H200" s="6"/>
      <c r="I200" s="6"/>
      <c r="J200" s="6"/>
      <c r="K200" s="18"/>
    </row>
    <row r="201" spans="1:11" x14ac:dyDescent="0.25">
      <c r="A201" s="17"/>
      <c r="B201" s="154"/>
      <c r="C201" s="154"/>
      <c r="D201" s="6"/>
      <c r="E201" s="6"/>
      <c r="F201" s="6"/>
      <c r="G201" s="6"/>
      <c r="H201" s="6"/>
      <c r="I201" s="6"/>
      <c r="J201" s="6"/>
      <c r="K201" s="18"/>
    </row>
    <row r="202" spans="1:11" x14ac:dyDescent="0.25">
      <c r="A202" s="17"/>
      <c r="B202" s="277" t="s">
        <v>57</v>
      </c>
      <c r="C202" s="277"/>
      <c r="D202" s="6"/>
      <c r="E202" s="8" t="s">
        <v>58</v>
      </c>
      <c r="F202" s="6"/>
      <c r="G202" s="8" t="s">
        <v>38</v>
      </c>
      <c r="H202" s="6"/>
      <c r="I202" s="93"/>
      <c r="J202" s="6"/>
      <c r="K202" s="18"/>
    </row>
    <row r="203" spans="1:11" x14ac:dyDescent="0.25">
      <c r="A203" s="111"/>
      <c r="B203" s="9"/>
      <c r="C203" s="9"/>
      <c r="D203" s="6"/>
      <c r="E203" s="321"/>
      <c r="F203" s="6"/>
      <c r="G203" s="321"/>
      <c r="H203" s="6"/>
      <c r="I203" s="6"/>
      <c r="J203" s="6"/>
      <c r="K203" s="18"/>
    </row>
    <row r="204" spans="1:11" x14ac:dyDescent="0.25">
      <c r="A204" s="17"/>
      <c r="B204" s="154"/>
      <c r="C204" s="154"/>
      <c r="D204" s="6"/>
      <c r="E204" s="322"/>
      <c r="F204" s="6"/>
      <c r="G204" s="322"/>
      <c r="H204" s="6"/>
      <c r="I204" s="6"/>
      <c r="J204" s="6"/>
      <c r="K204" s="18"/>
    </row>
    <row r="205" spans="1:11" x14ac:dyDescent="0.25">
      <c r="A205" s="17"/>
      <c r="B205" s="154"/>
      <c r="C205" s="154"/>
      <c r="D205" s="6"/>
      <c r="E205" s="6"/>
      <c r="F205" s="6"/>
      <c r="G205" s="6"/>
      <c r="H205" s="6"/>
      <c r="I205" s="6"/>
      <c r="J205" s="6"/>
      <c r="K205" s="18"/>
    </row>
    <row r="206" spans="1:11" x14ac:dyDescent="0.25">
      <c r="A206" s="17"/>
      <c r="B206" s="277" t="s">
        <v>59</v>
      </c>
      <c r="C206" s="277"/>
      <c r="D206" s="6"/>
      <c r="E206" s="8" t="s">
        <v>60</v>
      </c>
      <c r="F206" s="6"/>
      <c r="G206" s="277" t="s">
        <v>61</v>
      </c>
      <c r="H206" s="277"/>
      <c r="I206" s="6"/>
      <c r="J206" s="6"/>
      <c r="K206" s="18"/>
    </row>
    <row r="207" spans="1:11" x14ac:dyDescent="0.25">
      <c r="A207" s="17"/>
      <c r="B207" s="310"/>
      <c r="C207" s="311"/>
      <c r="D207" s="6"/>
      <c r="E207" s="114"/>
      <c r="F207" s="6"/>
      <c r="G207" s="323"/>
      <c r="H207" s="324"/>
      <c r="I207" s="6"/>
      <c r="J207" s="6"/>
      <c r="K207" s="18"/>
    </row>
    <row r="208" spans="1:11" x14ac:dyDescent="0.25">
      <c r="A208" s="17"/>
      <c r="B208" s="154"/>
      <c r="C208" s="154"/>
      <c r="D208" s="6"/>
      <c r="E208" s="6"/>
      <c r="F208" s="6"/>
      <c r="G208" s="6"/>
      <c r="H208" s="6"/>
      <c r="I208" s="6"/>
      <c r="J208" s="6"/>
      <c r="K208" s="18"/>
    </row>
    <row r="209" spans="1:11" x14ac:dyDescent="0.25">
      <c r="A209" s="17"/>
      <c r="B209" s="277" t="s">
        <v>503</v>
      </c>
      <c r="C209" s="277"/>
      <c r="D209" s="6"/>
      <c r="E209" s="6"/>
      <c r="F209" s="6"/>
      <c r="G209" s="6"/>
      <c r="H209" s="6"/>
      <c r="I209" s="6"/>
      <c r="J209" s="6"/>
      <c r="K209" s="18"/>
    </row>
    <row r="210" spans="1:11" x14ac:dyDescent="0.25">
      <c r="A210" s="17"/>
      <c r="B210" s="325"/>
      <c r="C210" s="326"/>
      <c r="D210" s="326"/>
      <c r="E210" s="326"/>
      <c r="F210" s="326"/>
      <c r="G210" s="326"/>
      <c r="H210" s="326"/>
      <c r="I210" s="326"/>
      <c r="J210" s="327"/>
      <c r="K210" s="18"/>
    </row>
    <row r="211" spans="1:11" x14ac:dyDescent="0.25">
      <c r="A211" s="17"/>
      <c r="B211" s="328"/>
      <c r="C211" s="329"/>
      <c r="D211" s="329"/>
      <c r="E211" s="329"/>
      <c r="F211" s="329"/>
      <c r="G211" s="329"/>
      <c r="H211" s="329"/>
      <c r="I211" s="329"/>
      <c r="J211" s="330"/>
      <c r="K211" s="18"/>
    </row>
    <row r="212" spans="1:11" x14ac:dyDescent="0.25">
      <c r="A212" s="17"/>
      <c r="B212" s="328"/>
      <c r="C212" s="329"/>
      <c r="D212" s="329"/>
      <c r="E212" s="329"/>
      <c r="F212" s="329"/>
      <c r="G212" s="329"/>
      <c r="H212" s="329"/>
      <c r="I212" s="329"/>
      <c r="J212" s="330"/>
      <c r="K212" s="18"/>
    </row>
    <row r="213" spans="1:11" x14ac:dyDescent="0.25">
      <c r="A213" s="17"/>
      <c r="B213" s="328"/>
      <c r="C213" s="329"/>
      <c r="D213" s="329"/>
      <c r="E213" s="329"/>
      <c r="F213" s="329"/>
      <c r="G213" s="329"/>
      <c r="H213" s="329"/>
      <c r="I213" s="329"/>
      <c r="J213" s="330"/>
      <c r="K213" s="18"/>
    </row>
    <row r="214" spans="1:11" x14ac:dyDescent="0.25">
      <c r="A214" s="17"/>
      <c r="B214" s="328"/>
      <c r="C214" s="329"/>
      <c r="D214" s="329"/>
      <c r="E214" s="329"/>
      <c r="F214" s="329"/>
      <c r="G214" s="329"/>
      <c r="H214" s="329"/>
      <c r="I214" s="329"/>
      <c r="J214" s="330"/>
      <c r="K214" s="18"/>
    </row>
    <row r="215" spans="1:11" x14ac:dyDescent="0.25">
      <c r="A215" s="17"/>
      <c r="B215" s="328"/>
      <c r="C215" s="329"/>
      <c r="D215" s="329"/>
      <c r="E215" s="329"/>
      <c r="F215" s="329"/>
      <c r="G215" s="329"/>
      <c r="H215" s="329"/>
      <c r="I215" s="329"/>
      <c r="J215" s="330"/>
      <c r="K215" s="18"/>
    </row>
    <row r="216" spans="1:11" x14ac:dyDescent="0.25">
      <c r="A216" s="17"/>
      <c r="B216" s="328"/>
      <c r="C216" s="329"/>
      <c r="D216" s="329"/>
      <c r="E216" s="329"/>
      <c r="F216" s="329"/>
      <c r="G216" s="329"/>
      <c r="H216" s="329"/>
      <c r="I216" s="329"/>
      <c r="J216" s="330"/>
      <c r="K216" s="18"/>
    </row>
    <row r="217" spans="1:11" x14ac:dyDescent="0.25">
      <c r="A217" s="17"/>
      <c r="B217" s="328"/>
      <c r="C217" s="329"/>
      <c r="D217" s="329"/>
      <c r="E217" s="329"/>
      <c r="F217" s="329"/>
      <c r="G217" s="329"/>
      <c r="H217" s="329"/>
      <c r="I217" s="329"/>
      <c r="J217" s="330"/>
      <c r="K217" s="18"/>
    </row>
    <row r="218" spans="1:11" x14ac:dyDescent="0.25">
      <c r="A218" s="17"/>
      <c r="B218" s="328"/>
      <c r="C218" s="329"/>
      <c r="D218" s="329"/>
      <c r="E218" s="329"/>
      <c r="F218" s="329"/>
      <c r="G218" s="329"/>
      <c r="H218" s="329"/>
      <c r="I218" s="329"/>
      <c r="J218" s="330"/>
      <c r="K218" s="18"/>
    </row>
    <row r="219" spans="1:11" x14ac:dyDescent="0.25">
      <c r="A219" s="17"/>
      <c r="B219" s="328"/>
      <c r="C219" s="329"/>
      <c r="D219" s="329"/>
      <c r="E219" s="329"/>
      <c r="F219" s="329"/>
      <c r="G219" s="329"/>
      <c r="H219" s="329"/>
      <c r="I219" s="329"/>
      <c r="J219" s="330"/>
      <c r="K219" s="18"/>
    </row>
    <row r="220" spans="1:11" x14ac:dyDescent="0.25">
      <c r="A220" s="17"/>
      <c r="B220" s="328"/>
      <c r="C220" s="329"/>
      <c r="D220" s="329"/>
      <c r="E220" s="329"/>
      <c r="F220" s="329"/>
      <c r="G220" s="329"/>
      <c r="H220" s="329"/>
      <c r="I220" s="329"/>
      <c r="J220" s="330"/>
      <c r="K220" s="18"/>
    </row>
    <row r="221" spans="1:11" x14ac:dyDescent="0.25">
      <c r="A221" s="17"/>
      <c r="B221" s="328"/>
      <c r="C221" s="329"/>
      <c r="D221" s="329"/>
      <c r="E221" s="329"/>
      <c r="F221" s="329"/>
      <c r="G221" s="329"/>
      <c r="H221" s="329"/>
      <c r="I221" s="329"/>
      <c r="J221" s="330"/>
      <c r="K221" s="18"/>
    </row>
    <row r="222" spans="1:11" x14ac:dyDescent="0.25">
      <c r="A222" s="17"/>
      <c r="B222" s="328"/>
      <c r="C222" s="329"/>
      <c r="D222" s="329"/>
      <c r="E222" s="329"/>
      <c r="F222" s="329"/>
      <c r="G222" s="329"/>
      <c r="H222" s="329"/>
      <c r="I222" s="329"/>
      <c r="J222" s="330"/>
      <c r="K222" s="18"/>
    </row>
    <row r="223" spans="1:11" x14ac:dyDescent="0.25">
      <c r="A223" s="17"/>
      <c r="B223" s="328"/>
      <c r="C223" s="329"/>
      <c r="D223" s="329"/>
      <c r="E223" s="329"/>
      <c r="F223" s="329"/>
      <c r="G223" s="329"/>
      <c r="H223" s="329"/>
      <c r="I223" s="329"/>
      <c r="J223" s="330"/>
      <c r="K223" s="18"/>
    </row>
    <row r="224" spans="1:11" x14ac:dyDescent="0.25">
      <c r="A224" s="17"/>
      <c r="B224" s="331"/>
      <c r="C224" s="332"/>
      <c r="D224" s="332"/>
      <c r="E224" s="332"/>
      <c r="F224" s="332"/>
      <c r="G224" s="332"/>
      <c r="H224" s="332"/>
      <c r="I224" s="332"/>
      <c r="J224" s="333"/>
      <c r="K224" s="18"/>
    </row>
    <row r="225" spans="1:11" x14ac:dyDescent="0.25">
      <c r="A225" s="17"/>
      <c r="B225" s="277"/>
      <c r="C225" s="277"/>
      <c r="D225" s="6"/>
      <c r="E225" s="6"/>
      <c r="F225" s="6"/>
      <c r="G225" s="6"/>
      <c r="H225" s="6"/>
      <c r="I225" s="6"/>
      <c r="J225" s="6"/>
      <c r="K225" s="18"/>
    </row>
    <row r="226" spans="1:11" x14ac:dyDescent="0.25">
      <c r="A226" s="55"/>
      <c r="B226" s="156"/>
      <c r="C226" s="156"/>
      <c r="D226" s="12"/>
      <c r="E226" s="12"/>
      <c r="F226" s="12"/>
      <c r="G226" s="12"/>
      <c r="H226" s="12"/>
      <c r="I226" s="12"/>
      <c r="J226" s="12"/>
      <c r="K226" s="56"/>
    </row>
    <row r="227" spans="1:11" x14ac:dyDescent="0.25">
      <c r="A227" s="241" t="s">
        <v>62</v>
      </c>
      <c r="B227" s="210"/>
      <c r="C227" s="210"/>
      <c r="D227" s="210"/>
      <c r="E227" s="210"/>
      <c r="F227" s="210"/>
      <c r="G227" s="210"/>
      <c r="H227" s="210"/>
      <c r="I227" s="210"/>
      <c r="J227" s="210"/>
      <c r="K227" s="230"/>
    </row>
    <row r="228" spans="1:11" x14ac:dyDescent="0.25">
      <c r="A228" s="17"/>
      <c r="B228" s="154"/>
      <c r="C228" s="154"/>
      <c r="D228" s="6"/>
      <c r="E228" s="6"/>
      <c r="F228" s="6"/>
      <c r="G228" s="6"/>
      <c r="H228" s="6"/>
      <c r="I228" s="6"/>
      <c r="J228" s="6"/>
      <c r="K228" s="18"/>
    </row>
    <row r="229" spans="1:11" x14ac:dyDescent="0.25">
      <c r="A229" s="17"/>
      <c r="B229" s="277" t="s">
        <v>33</v>
      </c>
      <c r="C229" s="277"/>
      <c r="D229" s="6"/>
      <c r="E229" s="277" t="s">
        <v>34</v>
      </c>
      <c r="F229" s="277"/>
      <c r="G229" s="6"/>
      <c r="H229" s="277" t="s">
        <v>35</v>
      </c>
      <c r="I229" s="277"/>
      <c r="J229" s="6"/>
      <c r="K229" s="18"/>
    </row>
    <row r="230" spans="1:11" x14ac:dyDescent="0.25">
      <c r="A230" s="17"/>
      <c r="B230" s="300"/>
      <c r="C230" s="301"/>
      <c r="D230" s="6"/>
      <c r="E230" s="294"/>
      <c r="F230" s="295"/>
      <c r="G230" s="6"/>
      <c r="H230" s="294"/>
      <c r="I230" s="302"/>
      <c r="J230" s="295"/>
      <c r="K230" s="18"/>
    </row>
    <row r="231" spans="1:11" x14ac:dyDescent="0.25">
      <c r="A231" s="17"/>
      <c r="B231" s="154"/>
      <c r="C231" s="154"/>
      <c r="D231" s="6"/>
      <c r="E231" s="6"/>
      <c r="F231" s="6"/>
      <c r="G231" s="6"/>
      <c r="H231" s="6"/>
      <c r="I231" s="6"/>
      <c r="J231" s="6"/>
      <c r="K231" s="18"/>
    </row>
    <row r="232" spans="1:11" x14ac:dyDescent="0.25">
      <c r="A232" s="17"/>
      <c r="B232" s="277" t="s">
        <v>36</v>
      </c>
      <c r="C232" s="277"/>
      <c r="D232" s="6"/>
      <c r="E232" s="277" t="s">
        <v>37</v>
      </c>
      <c r="F232" s="277"/>
      <c r="G232" s="6"/>
      <c r="H232" s="8"/>
      <c r="I232" s="8"/>
      <c r="J232" s="8" t="s">
        <v>38</v>
      </c>
      <c r="K232" s="18"/>
    </row>
    <row r="233" spans="1:11" x14ac:dyDescent="0.25">
      <c r="A233" s="17"/>
      <c r="B233" s="300"/>
      <c r="C233" s="301"/>
      <c r="D233" s="6"/>
      <c r="E233" s="294"/>
      <c r="F233" s="302"/>
      <c r="G233" s="302"/>
      <c r="H233" s="295"/>
      <c r="I233" s="8"/>
      <c r="J233" s="113"/>
      <c r="K233" s="18"/>
    </row>
    <row r="234" spans="1:11" x14ac:dyDescent="0.25">
      <c r="A234" s="17"/>
      <c r="B234" s="154"/>
      <c r="C234" s="154"/>
      <c r="D234" s="6"/>
      <c r="E234" s="6"/>
      <c r="F234" s="115"/>
      <c r="G234" s="6"/>
      <c r="H234" s="6"/>
      <c r="I234" s="8"/>
      <c r="J234" s="6"/>
      <c r="K234" s="18"/>
    </row>
    <row r="235" spans="1:11" x14ac:dyDescent="0.25">
      <c r="A235" s="17"/>
      <c r="B235" s="277" t="s">
        <v>39</v>
      </c>
      <c r="C235" s="285"/>
      <c r="D235" s="6"/>
      <c r="E235" s="277" t="s">
        <v>40</v>
      </c>
      <c r="F235" s="285"/>
      <c r="G235" s="6"/>
      <c r="H235" s="8" t="s">
        <v>41</v>
      </c>
      <c r="I235" s="8"/>
      <c r="J235" s="8" t="s">
        <v>42</v>
      </c>
      <c r="K235" s="18"/>
    </row>
    <row r="236" spans="1:11" x14ac:dyDescent="0.25">
      <c r="A236" s="17"/>
      <c r="B236" s="300"/>
      <c r="C236" s="301"/>
      <c r="D236" s="6"/>
      <c r="E236" s="294"/>
      <c r="F236" s="295"/>
      <c r="G236" s="6"/>
      <c r="H236" s="113"/>
      <c r="I236" s="6"/>
      <c r="J236" s="113"/>
      <c r="K236" s="18"/>
    </row>
    <row r="237" spans="1:11" x14ac:dyDescent="0.25">
      <c r="A237" s="17"/>
      <c r="B237" s="154"/>
      <c r="C237" s="154"/>
      <c r="D237" s="6"/>
      <c r="E237" s="6"/>
      <c r="F237" s="6"/>
      <c r="G237" s="6"/>
      <c r="H237" s="6"/>
      <c r="I237" s="6"/>
      <c r="J237" s="6"/>
      <c r="K237" s="18"/>
    </row>
    <row r="238" spans="1:11" x14ac:dyDescent="0.25">
      <c r="A238" s="17"/>
      <c r="B238" s="277" t="s">
        <v>63</v>
      </c>
      <c r="C238" s="285"/>
      <c r="D238" s="6"/>
      <c r="E238" s="277" t="s">
        <v>64</v>
      </c>
      <c r="F238" s="285"/>
      <c r="G238" s="6"/>
      <c r="H238" s="277" t="s">
        <v>44</v>
      </c>
      <c r="I238" s="285"/>
      <c r="J238" s="6"/>
      <c r="K238" s="18"/>
    </row>
    <row r="239" spans="1:11" x14ac:dyDescent="0.25">
      <c r="A239" s="17"/>
      <c r="B239" s="300"/>
      <c r="C239" s="301"/>
      <c r="D239" s="6"/>
      <c r="E239" s="294"/>
      <c r="F239" s="295"/>
      <c r="G239" s="6"/>
      <c r="H239" s="294"/>
      <c r="I239" s="302"/>
      <c r="J239" s="295"/>
      <c r="K239" s="18"/>
    </row>
    <row r="240" spans="1:11" x14ac:dyDescent="0.25">
      <c r="A240" s="17"/>
      <c r="B240" s="154"/>
      <c r="C240" s="154"/>
      <c r="D240" s="6"/>
      <c r="E240" s="6"/>
      <c r="F240" s="6"/>
      <c r="G240" s="6"/>
      <c r="H240" s="6"/>
      <c r="I240" s="6"/>
      <c r="J240" s="6"/>
      <c r="K240" s="18"/>
    </row>
    <row r="241" spans="1:11" x14ac:dyDescent="0.25">
      <c r="A241" s="17"/>
      <c r="B241" s="154"/>
      <c r="C241" s="154"/>
      <c r="D241" s="6"/>
      <c r="E241" s="277" t="s">
        <v>45</v>
      </c>
      <c r="F241" s="285"/>
      <c r="G241" s="6"/>
      <c r="H241" s="6"/>
      <c r="I241" s="6"/>
      <c r="J241" s="6"/>
      <c r="K241" s="18"/>
    </row>
    <row r="242" spans="1:11" x14ac:dyDescent="0.25">
      <c r="A242" s="17"/>
      <c r="B242" s="154"/>
      <c r="C242" s="154"/>
      <c r="D242" s="6"/>
      <c r="E242" s="294"/>
      <c r="F242" s="295"/>
      <c r="G242" s="6"/>
      <c r="H242" s="6"/>
      <c r="I242" s="6"/>
      <c r="J242" s="6"/>
      <c r="K242" s="18"/>
    </row>
    <row r="243" spans="1:11" x14ac:dyDescent="0.25">
      <c r="A243" s="17"/>
      <c r="B243" s="154"/>
      <c r="C243" s="154"/>
      <c r="D243" s="6"/>
      <c r="E243" s="115"/>
      <c r="F243" s="6"/>
      <c r="G243" s="6"/>
      <c r="H243" s="6"/>
      <c r="I243" s="6"/>
      <c r="J243" s="6"/>
      <c r="K243" s="18"/>
    </row>
    <row r="244" spans="1:11" x14ac:dyDescent="0.25">
      <c r="A244" s="17"/>
      <c r="B244" s="154"/>
      <c r="C244" s="154"/>
      <c r="D244" s="6"/>
      <c r="E244" s="6"/>
      <c r="F244" s="6"/>
      <c r="G244" s="6"/>
      <c r="H244" s="6"/>
      <c r="I244" s="6"/>
      <c r="J244" s="6"/>
      <c r="K244" s="18"/>
    </row>
    <row r="245" spans="1:11" ht="15.75" x14ac:dyDescent="0.25">
      <c r="A245" s="286" t="s">
        <v>65</v>
      </c>
      <c r="B245" s="287"/>
      <c r="C245" s="287"/>
      <c r="D245" s="287"/>
      <c r="E245" s="287"/>
      <c r="F245" s="287"/>
      <c r="G245" s="287"/>
      <c r="H245" s="287"/>
      <c r="I245" s="287"/>
      <c r="J245" s="287"/>
      <c r="K245" s="288"/>
    </row>
    <row r="246" spans="1:11" x14ac:dyDescent="0.25">
      <c r="A246" s="17"/>
      <c r="B246" s="209" t="s">
        <v>66</v>
      </c>
      <c r="C246" s="209"/>
      <c r="D246" s="209"/>
      <c r="E246" s="209"/>
      <c r="F246" s="7"/>
      <c r="G246" s="210" t="s">
        <v>67</v>
      </c>
      <c r="H246" s="210"/>
      <c r="I246" s="210"/>
      <c r="J246" s="210"/>
      <c r="K246" s="112"/>
    </row>
    <row r="247" spans="1:11" x14ac:dyDescent="0.25">
      <c r="A247" s="17"/>
      <c r="B247" s="294"/>
      <c r="C247" s="302"/>
      <c r="D247" s="302"/>
      <c r="E247" s="295"/>
      <c r="F247" s="6"/>
      <c r="G247" s="294"/>
      <c r="H247" s="302"/>
      <c r="I247" s="302"/>
      <c r="J247" s="302"/>
      <c r="K247" s="295"/>
    </row>
    <row r="248" spans="1:11" x14ac:dyDescent="0.25">
      <c r="A248" s="17"/>
      <c r="B248" s="154"/>
      <c r="C248" s="154"/>
      <c r="D248" s="6"/>
      <c r="E248" s="6"/>
      <c r="F248" s="6"/>
      <c r="G248" s="6"/>
      <c r="H248" s="6"/>
      <c r="I248" s="6"/>
      <c r="J248" s="6"/>
      <c r="K248" s="18"/>
    </row>
    <row r="249" spans="1:11" x14ac:dyDescent="0.25">
      <c r="A249" s="17"/>
      <c r="B249" s="210" t="s">
        <v>68</v>
      </c>
      <c r="C249" s="210"/>
      <c r="D249" s="210"/>
      <c r="E249" s="210"/>
      <c r="F249" s="6"/>
      <c r="G249" s="6"/>
      <c r="H249" s="6"/>
      <c r="I249" s="6"/>
      <c r="J249" s="6"/>
      <c r="K249" s="18"/>
    </row>
    <row r="250" spans="1:11" x14ac:dyDescent="0.25">
      <c r="A250" s="17"/>
      <c r="B250" s="294"/>
      <c r="C250" s="302"/>
      <c r="D250" s="302"/>
      <c r="E250" s="302"/>
      <c r="F250" s="302"/>
      <c r="G250" s="302"/>
      <c r="H250" s="302"/>
      <c r="I250" s="302"/>
      <c r="J250" s="302"/>
      <c r="K250" s="295"/>
    </row>
    <row r="251" spans="1:11" x14ac:dyDescent="0.25">
      <c r="A251" s="17"/>
      <c r="B251" s="154"/>
      <c r="C251" s="154"/>
      <c r="D251" s="6"/>
      <c r="E251" s="6"/>
      <c r="F251" s="6"/>
      <c r="G251" s="6"/>
      <c r="H251" s="6"/>
      <c r="I251" s="6"/>
      <c r="J251" s="6"/>
      <c r="K251" s="18"/>
    </row>
    <row r="252" spans="1:11" x14ac:dyDescent="0.25">
      <c r="A252" s="17"/>
      <c r="B252" s="209" t="s">
        <v>69</v>
      </c>
      <c r="C252" s="209"/>
      <c r="D252" s="209"/>
      <c r="E252" s="209"/>
      <c r="F252" s="7"/>
      <c r="G252" s="210" t="s">
        <v>70</v>
      </c>
      <c r="H252" s="210"/>
      <c r="I252" s="210"/>
      <c r="J252" s="210"/>
      <c r="K252" s="112"/>
    </row>
    <row r="253" spans="1:11" x14ac:dyDescent="0.25">
      <c r="A253" s="17"/>
      <c r="B253" s="294"/>
      <c r="C253" s="302"/>
      <c r="D253" s="302"/>
      <c r="E253" s="295"/>
      <c r="F253" s="6"/>
      <c r="G253" s="294"/>
      <c r="H253" s="302"/>
      <c r="I253" s="302"/>
      <c r="J253" s="302"/>
      <c r="K253" s="295"/>
    </row>
    <row r="254" spans="1:11" x14ac:dyDescent="0.25">
      <c r="A254" s="58"/>
      <c r="B254" s="155"/>
      <c r="C254" s="155"/>
      <c r="D254" s="11"/>
      <c r="E254" s="11"/>
      <c r="F254" s="11"/>
      <c r="G254" s="11"/>
      <c r="H254" s="11"/>
      <c r="I254" s="11"/>
      <c r="J254" s="11"/>
      <c r="K254" s="59"/>
    </row>
    <row r="255" spans="1:11" ht="409.5" customHeight="1" x14ac:dyDescent="0.25">
      <c r="A255" s="401" t="s">
        <v>504</v>
      </c>
      <c r="B255" s="401"/>
      <c r="C255" s="401"/>
      <c r="D255" s="401"/>
      <c r="E255" s="401"/>
      <c r="F255" s="401"/>
      <c r="G255" s="401"/>
      <c r="H255" s="401"/>
      <c r="I255" s="401"/>
      <c r="J255" s="401"/>
      <c r="K255" s="401"/>
    </row>
    <row r="256" spans="1:11" ht="408.75" customHeight="1" x14ac:dyDescent="0.25">
      <c r="A256" s="402"/>
      <c r="B256" s="402"/>
      <c r="C256" s="402"/>
      <c r="D256" s="402"/>
      <c r="E256" s="402"/>
      <c r="F256" s="402"/>
      <c r="G256" s="402"/>
      <c r="H256" s="402"/>
      <c r="I256" s="402"/>
      <c r="J256" s="402"/>
      <c r="K256" s="402"/>
    </row>
    <row r="257" spans="1:11" ht="15.75" x14ac:dyDescent="0.25">
      <c r="A257" s="23"/>
      <c r="B257" s="144"/>
      <c r="C257" s="144"/>
      <c r="D257" s="23"/>
      <c r="E257" s="23"/>
      <c r="F257" s="23"/>
      <c r="G257" s="23"/>
      <c r="H257" s="23"/>
      <c r="I257" s="23"/>
      <c r="J257" s="23"/>
      <c r="K257" s="23"/>
    </row>
    <row r="258" spans="1:11" ht="15.75" x14ac:dyDescent="0.25">
      <c r="A258" s="23"/>
      <c r="B258" s="144"/>
      <c r="C258" s="144"/>
      <c r="D258" s="23"/>
      <c r="E258" s="23"/>
      <c r="F258" s="23"/>
      <c r="G258" s="23"/>
      <c r="H258" s="23"/>
      <c r="I258" s="23"/>
      <c r="J258" s="23"/>
      <c r="K258" s="23"/>
    </row>
    <row r="259" spans="1:11" ht="23.25" customHeight="1" x14ac:dyDescent="0.25">
      <c r="A259" s="337" t="s">
        <v>790</v>
      </c>
      <c r="B259" s="338"/>
      <c r="C259" s="338"/>
      <c r="D259" s="338"/>
      <c r="E259" s="338"/>
      <c r="F259" s="338"/>
      <c r="G259" s="338"/>
      <c r="H259" s="338"/>
      <c r="I259" s="338"/>
      <c r="J259" s="338"/>
      <c r="K259" s="339"/>
    </row>
    <row r="260" spans="1:11" ht="23.25" customHeight="1" x14ac:dyDescent="0.25">
      <c r="A260" s="184" t="s">
        <v>181</v>
      </c>
      <c r="B260" s="185"/>
      <c r="C260" s="185"/>
      <c r="D260" s="185"/>
      <c r="E260" s="185"/>
      <c r="F260" s="185"/>
      <c r="G260" s="185"/>
      <c r="H260" s="185"/>
      <c r="I260" s="185"/>
      <c r="J260" s="185"/>
      <c r="K260" s="186"/>
    </row>
    <row r="261" spans="1:11" x14ac:dyDescent="0.25">
      <c r="A261" s="5"/>
      <c r="B261" s="157"/>
      <c r="C261" s="157"/>
      <c r="D261" s="5"/>
      <c r="E261" s="5"/>
      <c r="F261" s="5"/>
      <c r="G261" s="5"/>
      <c r="H261" s="5"/>
      <c r="I261" s="5"/>
      <c r="J261" s="5"/>
      <c r="K261" s="5"/>
    </row>
    <row r="262" spans="1:11" x14ac:dyDescent="0.25">
      <c r="A262" s="5" t="s">
        <v>182</v>
      </c>
      <c r="B262" s="157"/>
      <c r="C262" s="157"/>
      <c r="D262" s="5"/>
      <c r="E262" s="5"/>
      <c r="F262" s="5"/>
      <c r="G262" s="5"/>
      <c r="H262" s="5"/>
      <c r="I262" s="5"/>
      <c r="J262" s="5"/>
      <c r="K262" s="5"/>
    </row>
    <row r="263" spans="1:11" x14ac:dyDescent="0.25">
      <c r="A263" s="5" t="s">
        <v>183</v>
      </c>
      <c r="B263" s="157"/>
      <c r="C263" s="157"/>
      <c r="D263" s="5"/>
      <c r="E263" s="24"/>
      <c r="F263" s="5"/>
      <c r="G263" s="5"/>
      <c r="H263" s="5"/>
      <c r="I263" s="5"/>
      <c r="J263" s="5"/>
      <c r="K263" s="5"/>
    </row>
    <row r="264" spans="1:11" x14ac:dyDescent="0.25">
      <c r="A264" s="5"/>
      <c r="B264" s="157"/>
      <c r="C264" s="157"/>
      <c r="D264" s="5"/>
      <c r="E264" s="5"/>
      <c r="F264" s="5"/>
      <c r="G264" s="5"/>
      <c r="H264" s="5"/>
      <c r="I264" s="5"/>
      <c r="J264" s="5"/>
      <c r="K264" s="5"/>
    </row>
    <row r="265" spans="1:11" ht="23.25" customHeight="1" x14ac:dyDescent="0.25">
      <c r="A265" s="334" t="s">
        <v>792</v>
      </c>
      <c r="B265" s="335"/>
      <c r="C265" s="335"/>
      <c r="D265" s="335"/>
      <c r="E265" s="335"/>
      <c r="F265" s="335"/>
      <c r="G265" s="335"/>
      <c r="H265" s="335"/>
      <c r="I265" s="335"/>
      <c r="J265" s="335"/>
      <c r="K265" s="336"/>
    </row>
    <row r="266" spans="1:11" x14ac:dyDescent="0.25">
      <c r="A266" s="5" t="s">
        <v>184</v>
      </c>
      <c r="B266" s="157"/>
      <c r="C266" s="157"/>
      <c r="D266" s="5"/>
      <c r="E266" s="5"/>
      <c r="F266" s="5"/>
      <c r="G266" s="5"/>
      <c r="H266" s="5"/>
      <c r="I266" s="5"/>
      <c r="J266" s="5"/>
      <c r="K266" s="5"/>
    </row>
    <row r="267" spans="1:11" x14ac:dyDescent="0.25">
      <c r="A267" s="5"/>
      <c r="B267" s="157"/>
      <c r="C267" s="157"/>
      <c r="D267" s="5"/>
      <c r="E267" s="5"/>
      <c r="F267" s="5"/>
      <c r="G267" s="5"/>
      <c r="H267" s="5"/>
      <c r="I267" s="5"/>
      <c r="J267" s="5"/>
      <c r="K267" s="5"/>
    </row>
    <row r="268" spans="1:11" ht="15" customHeight="1" x14ac:dyDescent="0.25">
      <c r="A268" s="345" t="s">
        <v>185</v>
      </c>
      <c r="B268" s="346"/>
      <c r="C268" s="346"/>
      <c r="D268" s="346"/>
      <c r="E268" s="346"/>
      <c r="F268" s="347"/>
      <c r="G268" s="342" t="s">
        <v>188</v>
      </c>
      <c r="H268" s="342" t="s">
        <v>186</v>
      </c>
      <c r="I268" s="342" t="s">
        <v>187</v>
      </c>
      <c r="J268" s="342" t="s">
        <v>188</v>
      </c>
      <c r="K268" s="342" t="s">
        <v>186</v>
      </c>
    </row>
    <row r="269" spans="1:11" ht="49.5" customHeight="1" x14ac:dyDescent="0.25">
      <c r="A269" s="348"/>
      <c r="B269" s="349"/>
      <c r="C269" s="349"/>
      <c r="D269" s="349"/>
      <c r="E269" s="349"/>
      <c r="F269" s="350"/>
      <c r="G269" s="343"/>
      <c r="H269" s="343"/>
      <c r="I269" s="343"/>
      <c r="J269" s="343"/>
      <c r="K269" s="343"/>
    </row>
    <row r="270" spans="1:11" x14ac:dyDescent="0.25">
      <c r="A270" s="351" t="s">
        <v>189</v>
      </c>
      <c r="B270" s="352"/>
      <c r="C270" s="352"/>
      <c r="D270" s="352"/>
      <c r="E270" s="352"/>
      <c r="F270" s="353"/>
      <c r="G270" s="340" t="s">
        <v>190</v>
      </c>
      <c r="H270" s="344"/>
      <c r="I270" s="341"/>
      <c r="J270" s="340" t="s">
        <v>191</v>
      </c>
      <c r="K270" s="341"/>
    </row>
    <row r="271" spans="1:11" ht="107.25" customHeight="1" x14ac:dyDescent="0.25">
      <c r="A271" s="354" t="s">
        <v>505</v>
      </c>
      <c r="B271" s="355"/>
      <c r="C271" s="355"/>
      <c r="D271" s="355"/>
      <c r="E271" s="355"/>
      <c r="F271" s="356"/>
      <c r="G271" s="25"/>
      <c r="H271" s="25"/>
      <c r="I271" s="26"/>
      <c r="J271" s="25"/>
      <c r="K271" s="25"/>
    </row>
    <row r="272" spans="1:11" ht="81" customHeight="1" x14ac:dyDescent="0.25">
      <c r="A272" s="354" t="s">
        <v>506</v>
      </c>
      <c r="B272" s="355"/>
      <c r="C272" s="355"/>
      <c r="D272" s="355"/>
      <c r="E272" s="355"/>
      <c r="F272" s="356"/>
      <c r="G272" s="25"/>
      <c r="H272" s="25"/>
      <c r="I272" s="26"/>
      <c r="J272" s="25"/>
      <c r="K272" s="25"/>
    </row>
    <row r="273" spans="1:12" ht="48.75" customHeight="1" x14ac:dyDescent="0.25">
      <c r="A273" s="354" t="s">
        <v>507</v>
      </c>
      <c r="B273" s="355"/>
      <c r="C273" s="355"/>
      <c r="D273" s="355"/>
      <c r="E273" s="355"/>
      <c r="F273" s="356"/>
      <c r="G273" s="25"/>
      <c r="H273" s="25"/>
      <c r="I273" s="26"/>
      <c r="J273" s="25"/>
      <c r="K273" s="25"/>
    </row>
    <row r="274" spans="1:12" ht="90" customHeight="1" x14ac:dyDescent="0.25">
      <c r="A274" s="354" t="s">
        <v>508</v>
      </c>
      <c r="B274" s="355"/>
      <c r="C274" s="355"/>
      <c r="D274" s="355"/>
      <c r="E274" s="355"/>
      <c r="F274" s="356"/>
      <c r="G274" s="25"/>
      <c r="H274" s="25"/>
      <c r="I274" s="26"/>
      <c r="J274" s="25"/>
      <c r="K274" s="25"/>
    </row>
    <row r="275" spans="1:12" ht="198.75" customHeight="1" x14ac:dyDescent="0.25">
      <c r="A275" s="354" t="s">
        <v>509</v>
      </c>
      <c r="B275" s="355"/>
      <c r="C275" s="355"/>
      <c r="D275" s="355"/>
      <c r="E275" s="355"/>
      <c r="F275" s="356"/>
      <c r="G275" s="25"/>
      <c r="H275" s="25"/>
      <c r="I275" s="26"/>
      <c r="J275" s="25"/>
      <c r="K275" s="25"/>
    </row>
    <row r="276" spans="1:12" ht="147.75" customHeight="1" x14ac:dyDescent="0.25">
      <c r="A276" s="197" t="s">
        <v>510</v>
      </c>
      <c r="B276" s="198"/>
      <c r="C276" s="198"/>
      <c r="D276" s="198"/>
      <c r="E276" s="198"/>
      <c r="F276" s="199"/>
      <c r="G276" s="25"/>
      <c r="H276" s="25"/>
      <c r="I276" s="26"/>
      <c r="J276" s="25"/>
      <c r="K276" s="25"/>
    </row>
    <row r="277" spans="1:12" ht="141" customHeight="1" x14ac:dyDescent="0.25">
      <c r="A277" s="357" t="s">
        <v>511</v>
      </c>
      <c r="B277" s="358"/>
      <c r="C277" s="358"/>
      <c r="D277" s="358"/>
      <c r="E277" s="358"/>
      <c r="F277" s="359"/>
      <c r="G277" s="139"/>
      <c r="H277" s="139"/>
      <c r="I277" s="122"/>
      <c r="J277" s="139"/>
      <c r="K277" s="139"/>
      <c r="L277" s="1"/>
    </row>
    <row r="278" spans="1:12" ht="83.25" customHeight="1" x14ac:dyDescent="0.25">
      <c r="A278" s="360" t="s">
        <v>512</v>
      </c>
      <c r="B278" s="361"/>
      <c r="C278" s="361"/>
      <c r="D278" s="361"/>
      <c r="E278" s="361"/>
      <c r="F278" s="362"/>
      <c r="G278" s="138"/>
      <c r="H278" s="138"/>
      <c r="I278" s="123"/>
      <c r="J278" s="138"/>
      <c r="K278" s="138"/>
    </row>
    <row r="279" spans="1:12" ht="125.25" customHeight="1" x14ac:dyDescent="0.25">
      <c r="A279" s="197" t="s">
        <v>513</v>
      </c>
      <c r="B279" s="198"/>
      <c r="C279" s="198"/>
      <c r="D279" s="198"/>
      <c r="E279" s="198"/>
      <c r="F279" s="199"/>
      <c r="G279" s="25"/>
      <c r="H279" s="25"/>
      <c r="I279" s="26"/>
      <c r="J279" s="25"/>
      <c r="K279" s="25"/>
    </row>
    <row r="280" spans="1:12" ht="107.25" customHeight="1" x14ac:dyDescent="0.25">
      <c r="A280" s="357" t="s">
        <v>514</v>
      </c>
      <c r="B280" s="358"/>
      <c r="C280" s="358"/>
      <c r="D280" s="358"/>
      <c r="E280" s="358"/>
      <c r="F280" s="359"/>
      <c r="G280" s="139"/>
      <c r="H280" s="139"/>
      <c r="I280" s="122"/>
      <c r="J280" s="139"/>
      <c r="K280" s="139"/>
    </row>
    <row r="281" spans="1:12" ht="102.75" customHeight="1" x14ac:dyDescent="0.25">
      <c r="A281" s="203" t="s">
        <v>515</v>
      </c>
      <c r="B281" s="204"/>
      <c r="C281" s="204"/>
      <c r="D281" s="204"/>
      <c r="E281" s="204"/>
      <c r="F281" s="205"/>
      <c r="G281" s="138"/>
      <c r="H281" s="138"/>
      <c r="I281" s="123"/>
      <c r="J281" s="138"/>
      <c r="K281" s="138"/>
    </row>
    <row r="282" spans="1:12" ht="93.75" customHeight="1" x14ac:dyDescent="0.25">
      <c r="A282" s="354" t="s">
        <v>516</v>
      </c>
      <c r="B282" s="355"/>
      <c r="C282" s="355"/>
      <c r="D282" s="355"/>
      <c r="E282" s="355"/>
      <c r="F282" s="356"/>
      <c r="G282" s="25"/>
      <c r="H282" s="25"/>
      <c r="I282" s="26"/>
      <c r="J282" s="25"/>
      <c r="K282" s="25"/>
    </row>
    <row r="283" spans="1:12" ht="135" customHeight="1" x14ac:dyDescent="0.25">
      <c r="A283" s="354" t="s">
        <v>517</v>
      </c>
      <c r="B283" s="355"/>
      <c r="C283" s="355"/>
      <c r="D283" s="355"/>
      <c r="E283" s="355"/>
      <c r="F283" s="356"/>
      <c r="G283" s="25"/>
      <c r="H283" s="25"/>
      <c r="I283" s="26"/>
      <c r="J283" s="25"/>
      <c r="K283" s="25"/>
    </row>
    <row r="284" spans="1:12" ht="20.25" customHeight="1" x14ac:dyDescent="0.25">
      <c r="A284" s="354" t="s">
        <v>518</v>
      </c>
      <c r="B284" s="355"/>
      <c r="C284" s="355"/>
      <c r="D284" s="355"/>
      <c r="E284" s="355"/>
      <c r="F284" s="356"/>
      <c r="G284" s="25"/>
      <c r="H284" s="25"/>
      <c r="I284" s="26"/>
      <c r="J284" s="25"/>
      <c r="K284" s="25"/>
    </row>
    <row r="285" spans="1:12" ht="27" customHeight="1" x14ac:dyDescent="0.25">
      <c r="A285" s="200" t="s">
        <v>519</v>
      </c>
      <c r="B285" s="201"/>
      <c r="C285" s="201"/>
      <c r="D285" s="201"/>
      <c r="E285" s="201"/>
      <c r="F285" s="202"/>
      <c r="G285" s="25"/>
      <c r="H285" s="25"/>
      <c r="I285" s="26"/>
      <c r="J285" s="25"/>
      <c r="K285" s="25"/>
    </row>
    <row r="286" spans="1:12" ht="27.75" customHeight="1" x14ac:dyDescent="0.25">
      <c r="A286" s="200" t="s">
        <v>520</v>
      </c>
      <c r="B286" s="201"/>
      <c r="C286" s="201"/>
      <c r="D286" s="201"/>
      <c r="E286" s="201"/>
      <c r="F286" s="202"/>
      <c r="G286" s="25"/>
      <c r="H286" s="25"/>
      <c r="I286" s="26"/>
      <c r="J286" s="25"/>
      <c r="K286" s="25"/>
    </row>
    <row r="287" spans="1:12" ht="126.75" customHeight="1" x14ac:dyDescent="0.25">
      <c r="A287" s="200" t="s">
        <v>521</v>
      </c>
      <c r="B287" s="201"/>
      <c r="C287" s="201"/>
      <c r="D287" s="201"/>
      <c r="E287" s="201"/>
      <c r="F287" s="202"/>
      <c r="G287" s="25"/>
      <c r="H287" s="25"/>
      <c r="I287" s="26"/>
      <c r="J287" s="25"/>
      <c r="K287" s="25"/>
    </row>
    <row r="288" spans="1:12" ht="30.75" customHeight="1" x14ac:dyDescent="0.25">
      <c r="A288" s="200" t="s">
        <v>522</v>
      </c>
      <c r="B288" s="201"/>
      <c r="C288" s="201"/>
      <c r="D288" s="201"/>
      <c r="E288" s="201"/>
      <c r="F288" s="202"/>
      <c r="G288" s="25"/>
      <c r="H288" s="25"/>
      <c r="I288" s="26"/>
      <c r="J288" s="25"/>
      <c r="K288" s="25"/>
    </row>
    <row r="289" spans="1:11" ht="22.5" customHeight="1" x14ac:dyDescent="0.25">
      <c r="A289" s="357" t="s">
        <v>523</v>
      </c>
      <c r="B289" s="358"/>
      <c r="C289" s="358"/>
      <c r="D289" s="358"/>
      <c r="E289" s="358"/>
      <c r="F289" s="359"/>
      <c r="G289" s="396"/>
      <c r="H289" s="396"/>
      <c r="I289" s="398"/>
      <c r="J289" s="396"/>
      <c r="K289" s="396"/>
    </row>
    <row r="290" spans="1:11" ht="9.75" customHeight="1" x14ac:dyDescent="0.25">
      <c r="A290" s="360"/>
      <c r="B290" s="361"/>
      <c r="C290" s="361"/>
      <c r="D290" s="361"/>
      <c r="E290" s="361"/>
      <c r="F290" s="362"/>
      <c r="G290" s="397"/>
      <c r="H290" s="397"/>
      <c r="I290" s="399"/>
      <c r="J290" s="397"/>
      <c r="K290" s="397"/>
    </row>
    <row r="291" spans="1:11" ht="27.75" customHeight="1" x14ac:dyDescent="0.25">
      <c r="A291" s="197" t="s">
        <v>524</v>
      </c>
      <c r="B291" s="198"/>
      <c r="C291" s="198"/>
      <c r="D291" s="198"/>
      <c r="E291" s="198"/>
      <c r="F291" s="199"/>
      <c r="G291" s="118"/>
      <c r="H291" s="118"/>
      <c r="I291" s="119"/>
      <c r="J291" s="118"/>
      <c r="K291" s="118"/>
    </row>
    <row r="292" spans="1:11" ht="42" customHeight="1" x14ac:dyDescent="0.25">
      <c r="A292" s="200" t="s">
        <v>525</v>
      </c>
      <c r="B292" s="201"/>
      <c r="C292" s="201"/>
      <c r="D292" s="201"/>
      <c r="E292" s="201"/>
      <c r="F292" s="202"/>
      <c r="G292" s="25"/>
      <c r="H292" s="25"/>
      <c r="I292" s="26"/>
      <c r="J292" s="25"/>
      <c r="K292" s="25"/>
    </row>
    <row r="293" spans="1:11" ht="40.5" customHeight="1" x14ac:dyDescent="0.25">
      <c r="A293" s="200" t="s">
        <v>526</v>
      </c>
      <c r="B293" s="201"/>
      <c r="C293" s="201"/>
      <c r="D293" s="201"/>
      <c r="E293" s="201"/>
      <c r="F293" s="202"/>
      <c r="G293" s="25"/>
      <c r="H293" s="25"/>
      <c r="I293" s="26"/>
      <c r="J293" s="25"/>
      <c r="K293" s="25"/>
    </row>
    <row r="294" spans="1:11" ht="54" customHeight="1" x14ac:dyDescent="0.25">
      <c r="A294" s="200" t="s">
        <v>527</v>
      </c>
      <c r="B294" s="201"/>
      <c r="C294" s="201"/>
      <c r="D294" s="201"/>
      <c r="E294" s="201"/>
      <c r="F294" s="202"/>
      <c r="G294" s="25"/>
      <c r="H294" s="25"/>
      <c r="I294" s="26"/>
      <c r="J294" s="25"/>
      <c r="K294" s="25"/>
    </row>
    <row r="295" spans="1:11" ht="15" customHeight="1" x14ac:dyDescent="0.25">
      <c r="A295" s="200" t="s">
        <v>528</v>
      </c>
      <c r="B295" s="201"/>
      <c r="C295" s="201"/>
      <c r="D295" s="201"/>
      <c r="E295" s="201"/>
      <c r="F295" s="202"/>
      <c r="G295" s="25"/>
      <c r="H295" s="25"/>
      <c r="I295" s="26"/>
      <c r="J295" s="25"/>
      <c r="K295" s="25"/>
    </row>
    <row r="296" spans="1:11" ht="54" customHeight="1" x14ac:dyDescent="0.25">
      <c r="A296" s="389" t="s">
        <v>529</v>
      </c>
      <c r="B296" s="390"/>
      <c r="C296" s="390"/>
      <c r="D296" s="390"/>
      <c r="E296" s="390"/>
      <c r="F296" s="391"/>
      <c r="G296" s="139"/>
      <c r="H296" s="139"/>
      <c r="I296" s="141"/>
      <c r="J296" s="139"/>
      <c r="K296" s="139"/>
    </row>
    <row r="297" spans="1:11" ht="125.25" customHeight="1" x14ac:dyDescent="0.25">
      <c r="A297" s="392" t="s">
        <v>530</v>
      </c>
      <c r="B297" s="393"/>
      <c r="C297" s="393"/>
      <c r="D297" s="393"/>
      <c r="E297" s="393"/>
      <c r="F297" s="394"/>
      <c r="G297" s="149"/>
      <c r="H297" s="149"/>
      <c r="I297" s="150"/>
      <c r="J297" s="149"/>
      <c r="K297" s="149"/>
    </row>
    <row r="298" spans="1:11" ht="50.25" customHeight="1" x14ac:dyDescent="0.25">
      <c r="A298" s="203" t="s">
        <v>531</v>
      </c>
      <c r="B298" s="204"/>
      <c r="C298" s="204"/>
      <c r="D298" s="204"/>
      <c r="E298" s="204"/>
      <c r="F298" s="205"/>
      <c r="G298" s="138"/>
      <c r="H298" s="138"/>
      <c r="I298" s="142"/>
      <c r="J298" s="138"/>
      <c r="K298" s="138"/>
    </row>
    <row r="299" spans="1:11" ht="66.75" customHeight="1" x14ac:dyDescent="0.25">
      <c r="A299" s="200" t="s">
        <v>532</v>
      </c>
      <c r="B299" s="201"/>
      <c r="C299" s="201"/>
      <c r="D299" s="201"/>
      <c r="E299" s="201"/>
      <c r="F299" s="202"/>
      <c r="G299" s="25"/>
      <c r="H299" s="25"/>
      <c r="I299" s="26"/>
      <c r="J299" s="25"/>
      <c r="K299" s="25"/>
    </row>
    <row r="300" spans="1:11" ht="33" customHeight="1" x14ac:dyDescent="0.25">
      <c r="A300" s="200" t="s">
        <v>533</v>
      </c>
      <c r="B300" s="201"/>
      <c r="C300" s="201"/>
      <c r="D300" s="201"/>
      <c r="E300" s="201"/>
      <c r="F300" s="202"/>
      <c r="G300" s="25"/>
      <c r="H300" s="25"/>
      <c r="I300" s="26"/>
      <c r="J300" s="25"/>
      <c r="K300" s="25"/>
    </row>
    <row r="301" spans="1:11" ht="89.25" customHeight="1" x14ac:dyDescent="0.25">
      <c r="A301" s="200" t="s">
        <v>534</v>
      </c>
      <c r="B301" s="201"/>
      <c r="C301" s="201"/>
      <c r="D301" s="201"/>
      <c r="E301" s="201"/>
      <c r="F301" s="202"/>
      <c r="G301" s="25"/>
      <c r="H301" s="25"/>
      <c r="I301" s="26"/>
      <c r="J301" s="25"/>
      <c r="K301" s="25"/>
    </row>
    <row r="302" spans="1:11" ht="57" customHeight="1" x14ac:dyDescent="0.25">
      <c r="A302" s="200" t="s">
        <v>535</v>
      </c>
      <c r="B302" s="201"/>
      <c r="C302" s="201"/>
      <c r="D302" s="201"/>
      <c r="E302" s="201"/>
      <c r="F302" s="202"/>
      <c r="G302" s="25"/>
      <c r="H302" s="25"/>
      <c r="I302" s="26"/>
      <c r="J302" s="25"/>
      <c r="K302" s="25"/>
    </row>
    <row r="303" spans="1:11" ht="57" customHeight="1" x14ac:dyDescent="0.25">
      <c r="A303" s="197" t="s">
        <v>536</v>
      </c>
      <c r="B303" s="198"/>
      <c r="C303" s="198"/>
      <c r="D303" s="198"/>
      <c r="E303" s="198"/>
      <c r="F303" s="199"/>
      <c r="G303" s="25"/>
      <c r="H303" s="25"/>
      <c r="I303" s="26"/>
      <c r="J303" s="25"/>
      <c r="K303" s="25"/>
    </row>
    <row r="304" spans="1:11" ht="57" customHeight="1" x14ac:dyDescent="0.25">
      <c r="A304" s="197" t="s">
        <v>537</v>
      </c>
      <c r="B304" s="198"/>
      <c r="C304" s="198"/>
      <c r="D304" s="198"/>
      <c r="E304" s="198"/>
      <c r="F304" s="199"/>
      <c r="G304" s="25"/>
      <c r="H304" s="25"/>
      <c r="I304" s="26"/>
      <c r="J304" s="25"/>
      <c r="K304" s="25"/>
    </row>
    <row r="305" spans="1:11" x14ac:dyDescent="0.25">
      <c r="A305" s="197" t="s">
        <v>538</v>
      </c>
      <c r="B305" s="198"/>
      <c r="C305" s="198"/>
      <c r="D305" s="198"/>
      <c r="E305" s="198"/>
      <c r="F305" s="199"/>
      <c r="G305" s="25"/>
      <c r="H305" s="25"/>
      <c r="I305" s="26"/>
      <c r="J305" s="25"/>
      <c r="K305" s="25"/>
    </row>
    <row r="306" spans="1:11" x14ac:dyDescent="0.25">
      <c r="A306" s="197" t="s">
        <v>539</v>
      </c>
      <c r="B306" s="198"/>
      <c r="C306" s="198"/>
      <c r="D306" s="198"/>
      <c r="E306" s="198"/>
      <c r="F306" s="199"/>
      <c r="G306" s="25"/>
      <c r="H306" s="25"/>
      <c r="I306" s="26"/>
      <c r="J306" s="25"/>
      <c r="K306" s="25"/>
    </row>
    <row r="307" spans="1:11" ht="33.75" customHeight="1" x14ac:dyDescent="0.25">
      <c r="A307" s="197" t="s">
        <v>540</v>
      </c>
      <c r="B307" s="198"/>
      <c r="C307" s="198"/>
      <c r="D307" s="198"/>
      <c r="E307" s="198"/>
      <c r="F307" s="199"/>
      <c r="G307" s="25"/>
      <c r="H307" s="25"/>
      <c r="I307" s="26"/>
      <c r="J307" s="25"/>
      <c r="K307" s="25"/>
    </row>
    <row r="308" spans="1:11" ht="57.75" customHeight="1" x14ac:dyDescent="0.25">
      <c r="A308" s="200" t="s">
        <v>541</v>
      </c>
      <c r="B308" s="201"/>
      <c r="C308" s="201"/>
      <c r="D308" s="201"/>
      <c r="E308" s="201"/>
      <c r="F308" s="202"/>
      <c r="G308" s="25"/>
      <c r="H308" s="25"/>
      <c r="I308" s="26"/>
      <c r="J308" s="25"/>
      <c r="K308" s="25"/>
    </row>
    <row r="309" spans="1:11" ht="75" customHeight="1" x14ac:dyDescent="0.25">
      <c r="A309" s="200" t="s">
        <v>542</v>
      </c>
      <c r="B309" s="201"/>
      <c r="C309" s="201"/>
      <c r="D309" s="201"/>
      <c r="E309" s="201"/>
      <c r="F309" s="202"/>
      <c r="G309" s="25"/>
      <c r="H309" s="25"/>
      <c r="I309" s="26"/>
      <c r="J309" s="25"/>
      <c r="K309" s="25"/>
    </row>
    <row r="310" spans="1:11" ht="37.5" customHeight="1" x14ac:dyDescent="0.25">
      <c r="A310" s="200" t="s">
        <v>543</v>
      </c>
      <c r="B310" s="201"/>
      <c r="C310" s="201"/>
      <c r="D310" s="201"/>
      <c r="E310" s="201"/>
      <c r="F310" s="202"/>
      <c r="G310" s="25"/>
      <c r="H310" s="25"/>
      <c r="I310" s="26"/>
      <c r="J310" s="25"/>
      <c r="K310" s="25"/>
    </row>
    <row r="311" spans="1:11" ht="160.5" customHeight="1" x14ac:dyDescent="0.25">
      <c r="A311" s="200" t="s">
        <v>544</v>
      </c>
      <c r="B311" s="201"/>
      <c r="C311" s="201"/>
      <c r="D311" s="201"/>
      <c r="E311" s="201"/>
      <c r="F311" s="202"/>
      <c r="G311" s="25"/>
      <c r="H311" s="25"/>
      <c r="I311" s="26"/>
      <c r="J311" s="25"/>
      <c r="K311" s="25"/>
    </row>
    <row r="312" spans="1:11" ht="30.75" customHeight="1" x14ac:dyDescent="0.25">
      <c r="A312" s="388" t="s">
        <v>545</v>
      </c>
      <c r="B312" s="388"/>
      <c r="C312" s="388"/>
      <c r="D312" s="388"/>
      <c r="E312" s="388"/>
      <c r="F312" s="388"/>
      <c r="G312" s="25"/>
      <c r="H312" s="25"/>
      <c r="I312" s="26"/>
      <c r="J312" s="25"/>
      <c r="K312" s="25"/>
    </row>
    <row r="313" spans="1:11" ht="31.5" customHeight="1" x14ac:dyDescent="0.25">
      <c r="A313" s="388" t="s">
        <v>546</v>
      </c>
      <c r="B313" s="388"/>
      <c r="C313" s="388"/>
      <c r="D313" s="388"/>
      <c r="E313" s="388"/>
      <c r="F313" s="388"/>
      <c r="G313" s="25"/>
      <c r="H313" s="25"/>
      <c r="I313" s="26"/>
      <c r="J313" s="25"/>
      <c r="K313" s="25"/>
    </row>
    <row r="314" spans="1:11" ht="63.75" customHeight="1" x14ac:dyDescent="0.25">
      <c r="A314" s="388" t="s">
        <v>547</v>
      </c>
      <c r="B314" s="388"/>
      <c r="C314" s="388"/>
      <c r="D314" s="388"/>
      <c r="E314" s="388"/>
      <c r="F314" s="388"/>
      <c r="G314" s="25"/>
      <c r="H314" s="25"/>
      <c r="I314" s="26"/>
      <c r="J314" s="25"/>
      <c r="K314" s="25"/>
    </row>
    <row r="315" spans="1:11" ht="46.5" customHeight="1" x14ac:dyDescent="0.25">
      <c r="A315" s="196" t="s">
        <v>548</v>
      </c>
      <c r="B315" s="196"/>
      <c r="C315" s="196"/>
      <c r="D315" s="196"/>
      <c r="E315" s="196"/>
      <c r="F315" s="196"/>
      <c r="G315" s="25"/>
      <c r="H315" s="25"/>
      <c r="I315" s="26"/>
      <c r="J315" s="25"/>
      <c r="K315" s="25"/>
    </row>
    <row r="316" spans="1:11" ht="46.5" customHeight="1" x14ac:dyDescent="0.25">
      <c r="A316" s="196" t="s">
        <v>549</v>
      </c>
      <c r="B316" s="196"/>
      <c r="C316" s="196"/>
      <c r="D316" s="196"/>
      <c r="E316" s="196"/>
      <c r="F316" s="196"/>
      <c r="G316" s="25"/>
      <c r="H316" s="25"/>
      <c r="I316" s="26"/>
      <c r="J316" s="25"/>
      <c r="K316" s="25"/>
    </row>
    <row r="317" spans="1:11" ht="46.5" customHeight="1" x14ac:dyDescent="0.25">
      <c r="A317" s="196" t="s">
        <v>550</v>
      </c>
      <c r="B317" s="196"/>
      <c r="C317" s="196"/>
      <c r="D317" s="196"/>
      <c r="E317" s="196"/>
      <c r="F317" s="196"/>
      <c r="G317" s="25"/>
      <c r="H317" s="25"/>
      <c r="I317" s="26"/>
      <c r="J317" s="25"/>
      <c r="K317" s="25"/>
    </row>
    <row r="318" spans="1:11" ht="46.5" customHeight="1" x14ac:dyDescent="0.25">
      <c r="A318" s="196" t="s">
        <v>551</v>
      </c>
      <c r="B318" s="196"/>
      <c r="C318" s="196"/>
      <c r="D318" s="196"/>
      <c r="E318" s="196"/>
      <c r="F318" s="196"/>
      <c r="G318" s="25"/>
      <c r="H318" s="25"/>
      <c r="I318" s="26"/>
      <c r="J318" s="25"/>
      <c r="K318" s="25"/>
    </row>
    <row r="319" spans="1:11" ht="46.5" customHeight="1" x14ac:dyDescent="0.25">
      <c r="A319" s="196" t="s">
        <v>552</v>
      </c>
      <c r="B319" s="196"/>
      <c r="C319" s="196"/>
      <c r="D319" s="196"/>
      <c r="E319" s="196"/>
      <c r="F319" s="196"/>
      <c r="G319" s="25"/>
      <c r="H319" s="25"/>
      <c r="I319" s="26"/>
      <c r="J319" s="25"/>
      <c r="K319" s="25"/>
    </row>
    <row r="320" spans="1:11" ht="46.5" customHeight="1" x14ac:dyDescent="0.25">
      <c r="A320" s="196" t="s">
        <v>793</v>
      </c>
      <c r="B320" s="196"/>
      <c r="C320" s="196"/>
      <c r="D320" s="196"/>
      <c r="E320" s="196"/>
      <c r="F320" s="196"/>
      <c r="G320" s="25"/>
      <c r="H320" s="25"/>
      <c r="I320" s="26"/>
      <c r="J320" s="25"/>
      <c r="K320" s="25"/>
    </row>
    <row r="321" spans="1:11" ht="46.5" customHeight="1" x14ac:dyDescent="0.25">
      <c r="A321" s="196" t="s">
        <v>553</v>
      </c>
      <c r="B321" s="196"/>
      <c r="C321" s="196"/>
      <c r="D321" s="196"/>
      <c r="E321" s="196"/>
      <c r="F321" s="196"/>
      <c r="G321" s="25"/>
      <c r="H321" s="25"/>
      <c r="I321" s="26"/>
      <c r="J321" s="25"/>
      <c r="K321" s="25"/>
    </row>
    <row r="322" spans="1:11" ht="46.5" customHeight="1" x14ac:dyDescent="0.25">
      <c r="A322" s="196" t="s">
        <v>554</v>
      </c>
      <c r="B322" s="196"/>
      <c r="C322" s="196"/>
      <c r="D322" s="196"/>
      <c r="E322" s="196"/>
      <c r="F322" s="196"/>
      <c r="G322" s="25"/>
      <c r="H322" s="25"/>
      <c r="I322" s="26"/>
      <c r="J322" s="25"/>
      <c r="K322" s="25"/>
    </row>
    <row r="323" spans="1:11" ht="46.5" customHeight="1" x14ac:dyDescent="0.25">
      <c r="A323" s="196" t="s">
        <v>555</v>
      </c>
      <c r="B323" s="196"/>
      <c r="C323" s="196"/>
      <c r="D323" s="196"/>
      <c r="E323" s="196"/>
      <c r="F323" s="196"/>
      <c r="G323" s="25"/>
      <c r="H323" s="25"/>
      <c r="I323" s="26"/>
      <c r="J323" s="25"/>
      <c r="K323" s="25"/>
    </row>
    <row r="324" spans="1:11" ht="46.5" customHeight="1" x14ac:dyDescent="0.25">
      <c r="A324" s="196" t="s">
        <v>786</v>
      </c>
      <c r="B324" s="196"/>
      <c r="C324" s="196"/>
      <c r="D324" s="196"/>
      <c r="E324" s="196"/>
      <c r="F324" s="196"/>
      <c r="G324" s="25"/>
      <c r="H324" s="25"/>
      <c r="I324" s="26"/>
      <c r="J324" s="25"/>
      <c r="K324" s="25"/>
    </row>
    <row r="325" spans="1:11" ht="46.5" customHeight="1" x14ac:dyDescent="0.25">
      <c r="A325" s="196" t="s">
        <v>556</v>
      </c>
      <c r="B325" s="196"/>
      <c r="C325" s="196"/>
      <c r="D325" s="196"/>
      <c r="E325" s="196"/>
      <c r="F325" s="196"/>
      <c r="G325" s="25"/>
      <c r="H325" s="25"/>
      <c r="I325" s="26"/>
      <c r="J325" s="25"/>
      <c r="K325" s="25"/>
    </row>
    <row r="326" spans="1:11" ht="65.25" customHeight="1" x14ac:dyDescent="0.25">
      <c r="A326" s="196" t="s">
        <v>794</v>
      </c>
      <c r="B326" s="196"/>
      <c r="C326" s="196"/>
      <c r="D326" s="196"/>
      <c r="E326" s="196"/>
      <c r="F326" s="196"/>
      <c r="G326" s="25"/>
      <c r="H326" s="25"/>
      <c r="I326" s="26"/>
      <c r="J326" s="25"/>
      <c r="K326" s="25"/>
    </row>
    <row r="327" spans="1:11" ht="35.25" customHeight="1" x14ac:dyDescent="0.25">
      <c r="A327" s="196"/>
      <c r="B327" s="196"/>
      <c r="C327" s="196"/>
      <c r="D327" s="196"/>
      <c r="E327" s="196"/>
      <c r="F327" s="196"/>
      <c r="G327" s="25"/>
      <c r="H327" s="25"/>
      <c r="I327" s="26"/>
      <c r="J327" s="25"/>
      <c r="K327" s="25"/>
    </row>
    <row r="328" spans="1:11" ht="35.25" customHeight="1" x14ac:dyDescent="0.25">
      <c r="A328" s="196"/>
      <c r="B328" s="196"/>
      <c r="C328" s="196"/>
      <c r="D328" s="196"/>
      <c r="E328" s="196"/>
      <c r="F328" s="196"/>
      <c r="G328" s="25"/>
      <c r="H328" s="25"/>
      <c r="I328" s="26"/>
      <c r="J328" s="25"/>
      <c r="K328" s="25"/>
    </row>
    <row r="329" spans="1:11" ht="35.25" customHeight="1" x14ac:dyDescent="0.25">
      <c r="A329" s="196"/>
      <c r="B329" s="196"/>
      <c r="C329" s="196"/>
      <c r="D329" s="196"/>
      <c r="E329" s="196"/>
      <c r="F329" s="196"/>
      <c r="G329" s="25"/>
      <c r="H329" s="25"/>
      <c r="I329" s="26"/>
      <c r="J329" s="25"/>
      <c r="K329" s="25"/>
    </row>
    <row r="330" spans="1:11" ht="35.25" customHeight="1" x14ac:dyDescent="0.25">
      <c r="A330" s="196"/>
      <c r="B330" s="196"/>
      <c r="C330" s="196"/>
      <c r="D330" s="196"/>
      <c r="E330" s="196"/>
      <c r="F330" s="196"/>
      <c r="G330" s="25"/>
      <c r="H330" s="25"/>
      <c r="I330" s="26"/>
      <c r="J330" s="25"/>
      <c r="K330" s="25"/>
    </row>
    <row r="331" spans="1:11" ht="35.25" customHeight="1" x14ac:dyDescent="0.25">
      <c r="A331" s="196"/>
      <c r="B331" s="196"/>
      <c r="C331" s="196"/>
      <c r="D331" s="196"/>
      <c r="E331" s="196"/>
      <c r="F331" s="196"/>
      <c r="G331" s="25"/>
      <c r="H331" s="25"/>
      <c r="I331" s="26"/>
      <c r="J331" s="25"/>
      <c r="K331" s="25"/>
    </row>
    <row r="332" spans="1:11" ht="35.25" customHeight="1" x14ac:dyDescent="0.25">
      <c r="A332" s="196"/>
      <c r="B332" s="196"/>
      <c r="C332" s="196"/>
      <c r="D332" s="196"/>
      <c r="E332" s="196"/>
      <c r="F332" s="196"/>
      <c r="G332" s="25"/>
      <c r="H332" s="25"/>
      <c r="I332" s="26"/>
      <c r="J332" s="25"/>
      <c r="K332" s="25"/>
    </row>
    <row r="333" spans="1:11" ht="35.25" customHeight="1" x14ac:dyDescent="0.25">
      <c r="A333" s="196"/>
      <c r="B333" s="196"/>
      <c r="C333" s="196"/>
      <c r="D333" s="196"/>
      <c r="E333" s="196"/>
      <c r="F333" s="196"/>
      <c r="G333" s="25"/>
      <c r="H333" s="25"/>
      <c r="I333" s="26"/>
      <c r="J333" s="25"/>
      <c r="K333" s="25"/>
    </row>
    <row r="334" spans="1:11" ht="35.25" customHeight="1" x14ac:dyDescent="0.25">
      <c r="A334" s="196"/>
      <c r="B334" s="196"/>
      <c r="C334" s="196"/>
      <c r="D334" s="196"/>
      <c r="E334" s="196"/>
      <c r="F334" s="196"/>
      <c r="G334" s="25"/>
      <c r="H334" s="25"/>
      <c r="I334" s="26"/>
      <c r="J334" s="25"/>
      <c r="K334" s="25"/>
    </row>
    <row r="335" spans="1:11" ht="35.25" customHeight="1" x14ac:dyDescent="0.25">
      <c r="A335" s="196"/>
      <c r="B335" s="196"/>
      <c r="C335" s="196"/>
      <c r="D335" s="196"/>
      <c r="E335" s="196"/>
      <c r="F335" s="196"/>
      <c r="G335" s="25"/>
      <c r="H335" s="25"/>
      <c r="I335" s="26"/>
      <c r="J335" s="25"/>
      <c r="K335" s="25"/>
    </row>
    <row r="336" spans="1:11" ht="35.25" customHeight="1" x14ac:dyDescent="0.25">
      <c r="A336" s="196"/>
      <c r="B336" s="196"/>
      <c r="C336" s="196"/>
      <c r="D336" s="196"/>
      <c r="E336" s="196"/>
      <c r="F336" s="196"/>
      <c r="G336" s="25"/>
      <c r="H336" s="25"/>
      <c r="I336" s="26"/>
      <c r="J336" s="25"/>
      <c r="K336" s="25"/>
    </row>
    <row r="337" spans="1:11" ht="35.25" customHeight="1" x14ac:dyDescent="0.25">
      <c r="A337" s="196"/>
      <c r="B337" s="196"/>
      <c r="C337" s="196"/>
      <c r="D337" s="196"/>
      <c r="E337" s="196"/>
      <c r="F337" s="196"/>
      <c r="G337" s="25"/>
      <c r="H337" s="25"/>
      <c r="I337" s="26"/>
      <c r="J337" s="25"/>
      <c r="K337" s="25"/>
    </row>
    <row r="338" spans="1:11" ht="35.25" customHeight="1" x14ac:dyDescent="0.25">
      <c r="A338" s="196"/>
      <c r="B338" s="196"/>
      <c r="C338" s="196"/>
      <c r="D338" s="196"/>
      <c r="E338" s="196"/>
      <c r="F338" s="196"/>
      <c r="G338" s="25"/>
      <c r="H338" s="25"/>
      <c r="I338" s="26"/>
      <c r="J338" s="25"/>
      <c r="K338" s="25"/>
    </row>
    <row r="339" spans="1:11" ht="35.25" customHeight="1" x14ac:dyDescent="0.25">
      <c r="A339" s="196"/>
      <c r="B339" s="196"/>
      <c r="C339" s="196"/>
      <c r="D339" s="196"/>
      <c r="E339" s="196"/>
      <c r="F339" s="196"/>
      <c r="G339" s="25"/>
      <c r="H339" s="25"/>
      <c r="I339" s="26"/>
      <c r="J339" s="25"/>
      <c r="K339" s="25"/>
    </row>
    <row r="340" spans="1:11" ht="36.75" customHeight="1" x14ac:dyDescent="0.25">
      <c r="A340" s="196"/>
      <c r="B340" s="196"/>
      <c r="C340" s="196"/>
      <c r="D340" s="196"/>
      <c r="E340" s="196"/>
      <c r="F340" s="196"/>
      <c r="G340" s="25"/>
      <c r="H340" s="25"/>
      <c r="I340" s="26"/>
      <c r="J340" s="25"/>
      <c r="K340" s="25"/>
    </row>
    <row r="341" spans="1:11" ht="23.25" customHeight="1" x14ac:dyDescent="0.25">
      <c r="A341" s="184" t="s">
        <v>192</v>
      </c>
      <c r="B341" s="185"/>
      <c r="C341" s="185"/>
      <c r="D341" s="185"/>
      <c r="E341" s="185"/>
      <c r="F341" s="185"/>
      <c r="G341" s="185"/>
      <c r="H341" s="185"/>
      <c r="I341" s="185"/>
      <c r="J341" s="185"/>
      <c r="K341" s="186"/>
    </row>
    <row r="342" spans="1:11" x14ac:dyDescent="0.25">
      <c r="A342" s="28"/>
      <c r="B342" s="28"/>
      <c r="C342" s="28"/>
      <c r="D342" s="28"/>
      <c r="E342" s="28"/>
      <c r="F342" s="28"/>
      <c r="G342" s="19"/>
      <c r="H342" s="19"/>
      <c r="I342" s="27"/>
      <c r="J342" s="19"/>
      <c r="K342" s="19"/>
    </row>
    <row r="343" spans="1:11" x14ac:dyDescent="0.25">
      <c r="A343" s="194" t="s">
        <v>193</v>
      </c>
      <c r="B343" s="194"/>
      <c r="C343" s="194"/>
      <c r="D343" s="194"/>
      <c r="E343" s="194"/>
      <c r="F343" s="194"/>
      <c r="G343" s="194"/>
      <c r="H343" s="194"/>
      <c r="I343" s="194"/>
      <c r="J343" s="194"/>
      <c r="K343" s="194"/>
    </row>
    <row r="344" spans="1:11" x14ac:dyDescent="0.25">
      <c r="A344" s="28"/>
      <c r="B344" s="28"/>
      <c r="C344" s="28"/>
      <c r="D344" s="28"/>
      <c r="E344" s="28"/>
      <c r="F344" s="28"/>
      <c r="G344" s="19"/>
      <c r="H344" s="19"/>
      <c r="I344" s="27"/>
      <c r="J344" s="19"/>
      <c r="K344" s="19"/>
    </row>
    <row r="345" spans="1:11" x14ac:dyDescent="0.25">
      <c r="A345" s="195">
        <f>A34</f>
        <v>0</v>
      </c>
      <c r="B345" s="195"/>
      <c r="C345" s="195"/>
      <c r="D345" s="195"/>
      <c r="E345" s="195"/>
      <c r="F345" s="195"/>
      <c r="G345" s="195"/>
      <c r="H345" s="195"/>
      <c r="I345" s="195"/>
      <c r="J345" s="195"/>
      <c r="K345" s="195"/>
    </row>
    <row r="346" spans="1:11" x14ac:dyDescent="0.25">
      <c r="A346" s="28"/>
      <c r="B346" s="28"/>
      <c r="C346" s="28"/>
      <c r="D346" s="28"/>
      <c r="E346" s="28"/>
      <c r="F346" s="28"/>
      <c r="G346" s="19"/>
      <c r="H346" s="19"/>
      <c r="I346" s="27"/>
      <c r="J346" s="19"/>
      <c r="K346" s="19"/>
    </row>
    <row r="347" spans="1:11" x14ac:dyDescent="0.25">
      <c r="A347" s="194" t="s">
        <v>194</v>
      </c>
      <c r="B347" s="194"/>
      <c r="C347" s="194"/>
      <c r="D347" s="194"/>
      <c r="E347" s="194"/>
      <c r="F347" s="194"/>
      <c r="G347" s="194"/>
      <c r="H347" s="194"/>
      <c r="I347" s="194"/>
      <c r="J347" s="194"/>
      <c r="K347" s="194"/>
    </row>
    <row r="348" spans="1:11" x14ac:dyDescent="0.25">
      <c r="A348" s="5"/>
      <c r="B348" s="157"/>
      <c r="C348" s="157"/>
      <c r="D348" s="5"/>
      <c r="E348" s="5"/>
      <c r="F348" s="5"/>
      <c r="G348" s="5"/>
      <c r="H348" s="5"/>
      <c r="I348" s="5"/>
      <c r="J348" s="5"/>
      <c r="K348" s="5"/>
    </row>
    <row r="349" spans="1:11" x14ac:dyDescent="0.25">
      <c r="A349" s="192">
        <f>A38</f>
        <v>0</v>
      </c>
      <c r="B349" s="192"/>
      <c r="C349" s="192"/>
      <c r="D349" s="192"/>
      <c r="E349" s="192"/>
      <c r="F349" s="192"/>
      <c r="G349" s="192"/>
      <c r="H349" s="192"/>
      <c r="I349" s="192"/>
      <c r="J349" s="192"/>
      <c r="K349" s="192"/>
    </row>
    <row r="350" spans="1:11" x14ac:dyDescent="0.25">
      <c r="A350" s="192"/>
      <c r="B350" s="192"/>
      <c r="C350" s="192"/>
      <c r="D350" s="192"/>
      <c r="E350" s="192"/>
      <c r="F350" s="192"/>
      <c r="G350" s="192"/>
      <c r="H350" s="192"/>
      <c r="I350" s="192"/>
      <c r="J350" s="192"/>
      <c r="K350" s="192"/>
    </row>
    <row r="351" spans="1:11" x14ac:dyDescent="0.25">
      <c r="A351" s="192"/>
      <c r="B351" s="192"/>
      <c r="C351" s="192"/>
      <c r="D351" s="192"/>
      <c r="E351" s="192"/>
      <c r="F351" s="192"/>
      <c r="G351" s="192"/>
      <c r="H351" s="192"/>
      <c r="I351" s="192"/>
      <c r="J351" s="192"/>
      <c r="K351" s="192"/>
    </row>
    <row r="352" spans="1:11" x14ac:dyDescent="0.25">
      <c r="A352" s="192"/>
      <c r="B352" s="192"/>
      <c r="C352" s="192"/>
      <c r="D352" s="192"/>
      <c r="E352" s="192"/>
      <c r="F352" s="192"/>
      <c r="G352" s="192"/>
      <c r="H352" s="192"/>
      <c r="I352" s="192"/>
      <c r="J352" s="192"/>
      <c r="K352" s="192"/>
    </row>
    <row r="353" spans="1:11" x14ac:dyDescent="0.25">
      <c r="A353" s="5"/>
      <c r="B353" s="157"/>
      <c r="C353" s="157"/>
      <c r="D353" s="5"/>
      <c r="E353" s="5"/>
      <c r="F353" s="5"/>
      <c r="G353" s="5"/>
      <c r="H353" s="5"/>
      <c r="I353" s="5"/>
      <c r="J353" s="5"/>
      <c r="K353" s="5"/>
    </row>
    <row r="354" spans="1:11" x14ac:dyDescent="0.25">
      <c r="A354" s="5" t="s">
        <v>195</v>
      </c>
      <c r="B354" s="157"/>
      <c r="C354" s="157"/>
      <c r="D354" s="5"/>
      <c r="E354" s="5"/>
      <c r="F354" s="5"/>
      <c r="G354" s="5"/>
      <c r="H354" s="5"/>
      <c r="I354" s="5"/>
      <c r="J354" s="5"/>
      <c r="K354" s="5"/>
    </row>
    <row r="355" spans="1:11" x14ac:dyDescent="0.25">
      <c r="A355" s="5"/>
      <c r="B355" s="157"/>
      <c r="C355" s="157"/>
      <c r="D355" s="5"/>
      <c r="E355" s="5"/>
      <c r="F355" s="5"/>
      <c r="G355" s="5"/>
      <c r="H355" s="5"/>
      <c r="I355" s="5"/>
      <c r="J355" s="5"/>
      <c r="K355" s="5"/>
    </row>
    <row r="356" spans="1:11" x14ac:dyDescent="0.25">
      <c r="A356" s="193">
        <f>A184</f>
        <v>0</v>
      </c>
      <c r="B356" s="193"/>
      <c r="C356" s="193"/>
      <c r="D356" s="193"/>
      <c r="E356" s="193"/>
      <c r="F356" s="5"/>
      <c r="G356" s="193">
        <f>E184</f>
        <v>0</v>
      </c>
      <c r="H356" s="193"/>
      <c r="I356" s="193"/>
      <c r="J356" s="193"/>
      <c r="K356" s="193"/>
    </row>
    <row r="357" spans="1:11" x14ac:dyDescent="0.25">
      <c r="A357" s="5"/>
      <c r="B357" s="157"/>
      <c r="C357" s="157"/>
      <c r="D357" s="5"/>
      <c r="E357" s="5"/>
      <c r="F357" s="5"/>
      <c r="G357" s="5"/>
      <c r="H357" s="5"/>
      <c r="I357" s="5"/>
      <c r="J357" s="5"/>
      <c r="K357" s="5"/>
    </row>
    <row r="358" spans="1:11" x14ac:dyDescent="0.25">
      <c r="A358" s="5" t="s">
        <v>196</v>
      </c>
      <c r="B358" s="157"/>
      <c r="C358" s="157"/>
      <c r="D358" s="5"/>
      <c r="E358" s="5"/>
      <c r="F358" s="5"/>
      <c r="G358" s="5"/>
      <c r="H358" s="5"/>
      <c r="I358" s="5"/>
      <c r="J358" s="5"/>
      <c r="K358" s="5"/>
    </row>
    <row r="359" spans="1:11" x14ac:dyDescent="0.25">
      <c r="A359" s="5"/>
      <c r="B359" s="157"/>
      <c r="C359" s="157"/>
      <c r="D359" s="5"/>
      <c r="E359" s="5"/>
      <c r="F359" s="5"/>
      <c r="G359" s="5"/>
      <c r="H359" s="5"/>
      <c r="I359" s="5"/>
      <c r="J359" s="5"/>
      <c r="K359" s="5"/>
    </row>
    <row r="360" spans="1:11" x14ac:dyDescent="0.25">
      <c r="A360" s="191" t="s">
        <v>197</v>
      </c>
      <c r="B360" s="191"/>
      <c r="C360" s="191"/>
      <c r="D360" s="191"/>
      <c r="E360" s="191"/>
      <c r="F360" s="191"/>
      <c r="G360" s="191"/>
      <c r="H360" s="191"/>
      <c r="I360" s="191"/>
      <c r="J360" s="191"/>
      <c r="K360" s="191"/>
    </row>
    <row r="361" spans="1:11" ht="30.75" customHeight="1" x14ac:dyDescent="0.25">
      <c r="A361" s="191" t="s">
        <v>198</v>
      </c>
      <c r="B361" s="191"/>
      <c r="C361" s="191"/>
      <c r="D361" s="191"/>
      <c r="E361" s="191"/>
      <c r="F361" s="191"/>
      <c r="G361" s="191"/>
      <c r="H361" s="191"/>
      <c r="I361" s="191"/>
      <c r="J361" s="191"/>
      <c r="K361" s="191"/>
    </row>
    <row r="362" spans="1:11" ht="34.5" customHeight="1" x14ac:dyDescent="0.25">
      <c r="A362" s="182" t="s">
        <v>199</v>
      </c>
      <c r="B362" s="182"/>
      <c r="C362" s="182"/>
      <c r="D362" s="182"/>
      <c r="E362" s="182"/>
      <c r="F362" s="182"/>
      <c r="G362" s="182"/>
      <c r="H362" s="182"/>
      <c r="I362" s="182"/>
      <c r="J362" s="182"/>
      <c r="K362" s="182"/>
    </row>
    <row r="363" spans="1:11" ht="33.75" customHeight="1" x14ac:dyDescent="0.25">
      <c r="A363" s="182" t="s">
        <v>201</v>
      </c>
      <c r="B363" s="182"/>
      <c r="C363" s="182"/>
      <c r="D363" s="182"/>
      <c r="E363" s="182"/>
      <c r="F363" s="182"/>
      <c r="G363" s="182"/>
      <c r="H363" s="182"/>
      <c r="I363" s="182"/>
      <c r="J363" s="182"/>
      <c r="K363" s="182"/>
    </row>
    <row r="364" spans="1:11" ht="45" customHeight="1" x14ac:dyDescent="0.25">
      <c r="A364" s="182" t="s">
        <v>702</v>
      </c>
      <c r="B364" s="182"/>
      <c r="C364" s="182"/>
      <c r="D364" s="182"/>
      <c r="E364" s="182"/>
      <c r="F364" s="182"/>
      <c r="G364" s="182"/>
      <c r="H364" s="182"/>
      <c r="I364" s="182"/>
      <c r="J364" s="182"/>
      <c r="K364" s="182"/>
    </row>
    <row r="365" spans="1:11" x14ac:dyDescent="0.25">
      <c r="A365" s="182" t="s">
        <v>703</v>
      </c>
      <c r="B365" s="182"/>
      <c r="C365" s="182"/>
      <c r="D365" s="182"/>
      <c r="E365" s="182"/>
      <c r="F365" s="182"/>
      <c r="G365" s="182"/>
      <c r="H365" s="182"/>
      <c r="I365" s="182"/>
      <c r="J365" s="182"/>
      <c r="K365" s="182"/>
    </row>
    <row r="366" spans="1:11" x14ac:dyDescent="0.25">
      <c r="A366" s="187" t="s">
        <v>200</v>
      </c>
      <c r="B366" s="187"/>
      <c r="C366" s="187"/>
      <c r="D366" s="187"/>
      <c r="E366" s="187"/>
      <c r="F366" s="187"/>
      <c r="G366" s="187"/>
      <c r="H366" s="187"/>
      <c r="I366" s="187"/>
      <c r="J366" s="187"/>
      <c r="K366" s="187"/>
    </row>
    <row r="367" spans="1:11" ht="28.5" customHeight="1" x14ac:dyDescent="0.25">
      <c r="A367" s="187" t="s">
        <v>202</v>
      </c>
      <c r="B367" s="187"/>
      <c r="C367" s="187"/>
      <c r="D367" s="187"/>
      <c r="E367" s="187"/>
      <c r="F367" s="187"/>
      <c r="G367" s="187"/>
      <c r="H367" s="187"/>
      <c r="I367" s="187"/>
      <c r="J367" s="187"/>
      <c r="K367" s="187"/>
    </row>
    <row r="368" spans="1:11" ht="25.5" customHeight="1" x14ac:dyDescent="0.25">
      <c r="A368" s="187" t="s">
        <v>203</v>
      </c>
      <c r="B368" s="187"/>
      <c r="C368" s="187"/>
      <c r="D368" s="187"/>
      <c r="E368" s="187"/>
      <c r="F368" s="187"/>
      <c r="G368" s="187"/>
      <c r="H368" s="187"/>
      <c r="I368" s="187"/>
      <c r="J368" s="187"/>
      <c r="K368" s="187"/>
    </row>
    <row r="369" spans="1:11" ht="21" customHeight="1" x14ac:dyDescent="0.25">
      <c r="A369" s="187" t="s">
        <v>204</v>
      </c>
      <c r="B369" s="187"/>
      <c r="C369" s="187"/>
      <c r="D369" s="187"/>
      <c r="E369" s="187"/>
      <c r="F369" s="187"/>
      <c r="G369" s="187"/>
      <c r="H369" s="187"/>
      <c r="I369" s="187"/>
      <c r="J369" s="187"/>
      <c r="K369" s="187"/>
    </row>
    <row r="370" spans="1:11" ht="25.5" customHeight="1" x14ac:dyDescent="0.25">
      <c r="A370" s="72" t="s">
        <v>205</v>
      </c>
      <c r="B370" s="73"/>
      <c r="C370" s="188" t="s">
        <v>206</v>
      </c>
      <c r="D370" s="188"/>
      <c r="E370" s="188"/>
      <c r="F370" s="188"/>
      <c r="G370" s="188"/>
      <c r="H370" s="188"/>
      <c r="I370" s="188"/>
      <c r="J370" s="188"/>
      <c r="K370" s="188"/>
    </row>
    <row r="371" spans="1:11" x14ac:dyDescent="0.25">
      <c r="A371" s="5"/>
      <c r="B371" s="159"/>
      <c r="C371" s="189" t="s">
        <v>207</v>
      </c>
      <c r="D371" s="189"/>
      <c r="E371" s="189"/>
      <c r="F371" s="189"/>
      <c r="G371" s="189"/>
      <c r="H371" s="189"/>
      <c r="I371" s="189"/>
      <c r="J371" s="189"/>
      <c r="K371" s="189"/>
    </row>
    <row r="372" spans="1:11" x14ac:dyDescent="0.25">
      <c r="A372" s="5"/>
      <c r="B372" s="157"/>
      <c r="C372" s="157"/>
      <c r="D372" s="5"/>
      <c r="E372" s="5"/>
      <c r="F372" s="5"/>
      <c r="G372" s="5"/>
      <c r="H372" s="5"/>
      <c r="I372" s="5"/>
      <c r="J372" s="5"/>
      <c r="K372" s="5"/>
    </row>
    <row r="373" spans="1:11" ht="32.25" customHeight="1" x14ac:dyDescent="0.25">
      <c r="A373" s="190" t="s">
        <v>208</v>
      </c>
      <c r="B373" s="190"/>
      <c r="C373" s="190"/>
      <c r="D373" s="190"/>
      <c r="E373" s="190"/>
      <c r="F373" s="190"/>
      <c r="G373" s="190"/>
      <c r="H373" s="190"/>
      <c r="I373" s="190"/>
      <c r="J373" s="190"/>
      <c r="K373" s="190"/>
    </row>
    <row r="374" spans="1:11" x14ac:dyDescent="0.25">
      <c r="A374" s="16" t="s">
        <v>209</v>
      </c>
      <c r="B374" s="157"/>
      <c r="C374" s="157"/>
      <c r="D374" s="5"/>
      <c r="E374" s="5"/>
      <c r="F374" s="5"/>
      <c r="G374" s="5"/>
      <c r="H374" s="5"/>
      <c r="I374" s="5"/>
      <c r="J374" s="5"/>
      <c r="K374" s="5"/>
    </row>
    <row r="375" spans="1:11" ht="29.25" customHeight="1" x14ac:dyDescent="0.25">
      <c r="A375" s="6"/>
      <c r="B375" s="365" t="s">
        <v>210</v>
      </c>
      <c r="C375" s="365"/>
      <c r="D375" s="365"/>
      <c r="E375" s="365"/>
      <c r="F375" s="365"/>
      <c r="G375" s="365"/>
      <c r="H375" s="365"/>
      <c r="I375" s="365"/>
      <c r="J375" s="365"/>
      <c r="K375" s="74"/>
    </row>
    <row r="376" spans="1:11" ht="15" customHeight="1" x14ac:dyDescent="0.25">
      <c r="A376" s="6"/>
      <c r="B376" s="366" t="s">
        <v>211</v>
      </c>
      <c r="C376" s="366"/>
      <c r="D376" s="366"/>
      <c r="E376" s="366"/>
      <c r="F376" s="366"/>
      <c r="G376" s="366"/>
      <c r="H376" s="366"/>
      <c r="I376" s="366"/>
      <c r="J376" s="366"/>
      <c r="K376" s="75"/>
    </row>
    <row r="377" spans="1:11" x14ac:dyDescent="0.25">
      <c r="A377" s="5"/>
      <c r="B377" s="157"/>
      <c r="C377" s="157"/>
      <c r="D377" s="5"/>
      <c r="E377" s="5"/>
      <c r="F377" s="5"/>
      <c r="G377" s="5"/>
      <c r="H377" s="5"/>
      <c r="I377" s="5"/>
      <c r="J377" s="5"/>
      <c r="K377" s="5"/>
    </row>
    <row r="378" spans="1:11" ht="64.5" customHeight="1" x14ac:dyDescent="0.25">
      <c r="A378" s="181" t="s">
        <v>704</v>
      </c>
      <c r="B378" s="181"/>
      <c r="C378" s="181"/>
      <c r="D378" s="181"/>
      <c r="E378" s="181"/>
      <c r="F378" s="181"/>
      <c r="G378" s="181"/>
      <c r="H378" s="181"/>
      <c r="I378" s="181"/>
      <c r="J378" s="181"/>
      <c r="K378" s="181"/>
    </row>
    <row r="379" spans="1:11" x14ac:dyDescent="0.25">
      <c r="A379" s="16" t="s">
        <v>212</v>
      </c>
      <c r="B379" s="157"/>
      <c r="C379" s="157"/>
      <c r="D379" s="5"/>
      <c r="E379" s="5"/>
      <c r="F379" s="5"/>
      <c r="G379" s="5"/>
      <c r="H379" s="5"/>
      <c r="I379" s="5"/>
      <c r="J379" s="5"/>
      <c r="K379" s="5"/>
    </row>
    <row r="380" spans="1:11" x14ac:dyDescent="0.25">
      <c r="A380" s="182" t="s">
        <v>213</v>
      </c>
      <c r="B380" s="182"/>
      <c r="C380" s="182"/>
      <c r="D380" s="182"/>
      <c r="E380" s="182"/>
      <c r="F380" s="182"/>
      <c r="G380" s="182"/>
      <c r="H380" s="182"/>
      <c r="I380" s="182"/>
      <c r="J380" s="182"/>
      <c r="K380" s="182"/>
    </row>
    <row r="381" spans="1:11" ht="24.75" customHeight="1" x14ac:dyDescent="0.25">
      <c r="A381" s="182" t="s">
        <v>705</v>
      </c>
      <c r="B381" s="182"/>
      <c r="C381" s="182"/>
      <c r="D381" s="182"/>
      <c r="E381" s="182"/>
      <c r="F381" s="182"/>
      <c r="G381" s="182"/>
      <c r="H381" s="182"/>
      <c r="I381" s="182"/>
      <c r="J381" s="182"/>
      <c r="K381" s="182"/>
    </row>
    <row r="382" spans="1:11" x14ac:dyDescent="0.25">
      <c r="A382" s="182" t="s">
        <v>706</v>
      </c>
      <c r="B382" s="182"/>
      <c r="C382" s="182"/>
      <c r="D382" s="182"/>
      <c r="E382" s="182"/>
      <c r="F382" s="182"/>
      <c r="G382" s="182"/>
      <c r="H382" s="182"/>
      <c r="I382" s="182"/>
      <c r="J382" s="182"/>
      <c r="K382" s="182"/>
    </row>
    <row r="383" spans="1:11" ht="49.5" customHeight="1" x14ac:dyDescent="0.25">
      <c r="A383" s="182" t="s">
        <v>707</v>
      </c>
      <c r="B383" s="182"/>
      <c r="C383" s="182"/>
      <c r="D383" s="182"/>
      <c r="E383" s="182"/>
      <c r="F383" s="182"/>
      <c r="G383" s="182"/>
      <c r="H383" s="182"/>
      <c r="I383" s="182"/>
      <c r="J383" s="182"/>
      <c r="K383" s="182"/>
    </row>
    <row r="384" spans="1:11" ht="66" customHeight="1" x14ac:dyDescent="0.25">
      <c r="A384" s="182" t="s">
        <v>708</v>
      </c>
      <c r="B384" s="182"/>
      <c r="C384" s="182"/>
      <c r="D384" s="182"/>
      <c r="E384" s="182"/>
      <c r="F384" s="182"/>
      <c r="G384" s="182"/>
      <c r="H384" s="182"/>
      <c r="I384" s="182"/>
      <c r="J384" s="182"/>
      <c r="K384" s="182"/>
    </row>
    <row r="385" spans="1:11" ht="36.75" customHeight="1" x14ac:dyDescent="0.25">
      <c r="A385" s="182" t="s">
        <v>709</v>
      </c>
      <c r="B385" s="182"/>
      <c r="C385" s="182"/>
      <c r="D385" s="182"/>
      <c r="E385" s="182"/>
      <c r="F385" s="182"/>
      <c r="G385" s="182"/>
      <c r="H385" s="182"/>
      <c r="I385" s="182"/>
      <c r="J385" s="182"/>
      <c r="K385" s="182"/>
    </row>
    <row r="386" spans="1:11" ht="47.25" customHeight="1" x14ac:dyDescent="0.25">
      <c r="A386" s="183" t="s">
        <v>710</v>
      </c>
      <c r="B386" s="183"/>
      <c r="C386" s="183"/>
      <c r="D386" s="183"/>
      <c r="E386" s="183"/>
      <c r="F386" s="183"/>
      <c r="G386" s="183"/>
      <c r="H386" s="183"/>
      <c r="I386" s="183"/>
      <c r="J386" s="183"/>
      <c r="K386" s="183"/>
    </row>
    <row r="387" spans="1:11" x14ac:dyDescent="0.25">
      <c r="A387" s="52"/>
      <c r="B387" s="52"/>
      <c r="C387" s="52"/>
      <c r="D387" s="52"/>
      <c r="E387" s="52"/>
      <c r="F387" s="52"/>
      <c r="G387" s="52"/>
      <c r="H387" s="52"/>
      <c r="I387" s="52"/>
      <c r="J387" s="52"/>
      <c r="K387" s="52"/>
    </row>
    <row r="388" spans="1:11" x14ac:dyDescent="0.25">
      <c r="A388" s="16" t="s">
        <v>214</v>
      </c>
      <c r="B388" s="52"/>
      <c r="C388" s="52"/>
      <c r="D388" s="52"/>
      <c r="E388" s="52"/>
      <c r="F388" s="52"/>
      <c r="G388" s="52"/>
      <c r="H388" s="52"/>
      <c r="I388" s="52"/>
      <c r="J388" s="52"/>
      <c r="K388" s="54" t="s">
        <v>215</v>
      </c>
    </row>
    <row r="389" spans="1:11" x14ac:dyDescent="0.25">
      <c r="A389" s="52"/>
      <c r="B389" s="52"/>
      <c r="C389" s="52"/>
      <c r="D389" s="52"/>
      <c r="E389" s="52"/>
      <c r="F389" s="52"/>
      <c r="G389" s="52"/>
      <c r="H389" s="52"/>
      <c r="I389" s="52"/>
      <c r="J389" s="52"/>
      <c r="K389" s="174"/>
    </row>
    <row r="390" spans="1:11" x14ac:dyDescent="0.25">
      <c r="A390" s="53"/>
      <c r="B390" s="53"/>
      <c r="C390" s="53"/>
      <c r="D390" s="53"/>
      <c r="E390" s="53"/>
      <c r="F390" s="52"/>
      <c r="G390" s="52"/>
      <c r="H390" s="52"/>
      <c r="I390" s="52"/>
      <c r="J390" s="52"/>
      <c r="K390" s="52"/>
    </row>
    <row r="391" spans="1:11" x14ac:dyDescent="0.25">
      <c r="A391" s="53"/>
      <c r="B391" s="53"/>
      <c r="C391" s="53"/>
      <c r="D391" s="53"/>
      <c r="E391" s="53"/>
      <c r="F391" s="52"/>
      <c r="G391" s="52"/>
      <c r="H391" s="52"/>
      <c r="I391" s="52"/>
      <c r="J391" s="52"/>
      <c r="K391" s="52"/>
    </row>
    <row r="392" spans="1:11" x14ac:dyDescent="0.25">
      <c r="A392" s="53"/>
      <c r="B392" s="53"/>
      <c r="C392" s="53"/>
      <c r="D392" s="53"/>
      <c r="E392" s="53"/>
      <c r="F392" s="52"/>
      <c r="G392" s="52"/>
      <c r="H392" s="52"/>
      <c r="I392" s="52"/>
      <c r="J392" s="52"/>
      <c r="K392" s="52"/>
    </row>
    <row r="393" spans="1:11" x14ac:dyDescent="0.25">
      <c r="A393" s="53"/>
      <c r="B393" s="53"/>
      <c r="C393" s="53"/>
      <c r="D393" s="53"/>
      <c r="E393" s="53"/>
      <c r="F393" s="52"/>
      <c r="G393" s="52"/>
      <c r="H393" s="52"/>
      <c r="I393" s="52"/>
      <c r="J393" s="52"/>
      <c r="K393" s="52"/>
    </row>
    <row r="394" spans="1:11" ht="12.75" customHeight="1" x14ac:dyDescent="0.25">
      <c r="A394" s="53"/>
      <c r="B394" s="53"/>
      <c r="C394" s="53"/>
      <c r="D394" s="53"/>
      <c r="E394" s="53"/>
      <c r="F394" s="52"/>
      <c r="G394" s="52"/>
      <c r="H394" s="52"/>
      <c r="I394" s="52"/>
      <c r="J394" s="52"/>
      <c r="K394" s="52"/>
    </row>
    <row r="395" spans="1:11" hidden="1" x14ac:dyDescent="0.25">
      <c r="A395" s="53"/>
      <c r="B395" s="53"/>
      <c r="C395" s="53"/>
      <c r="D395" s="53"/>
      <c r="E395" s="53"/>
      <c r="F395" s="52"/>
      <c r="G395" s="52"/>
      <c r="H395" s="52"/>
      <c r="I395" s="52"/>
      <c r="J395" s="52"/>
      <c r="K395" s="52"/>
    </row>
    <row r="396" spans="1:11" x14ac:dyDescent="0.25">
      <c r="A396" s="52"/>
      <c r="B396" s="52"/>
      <c r="C396" s="52"/>
      <c r="D396" s="52"/>
      <c r="E396" s="52"/>
      <c r="F396" s="52"/>
      <c r="G396" s="52"/>
      <c r="H396" s="52"/>
      <c r="I396" s="52"/>
      <c r="J396" s="52"/>
      <c r="K396" s="52"/>
    </row>
    <row r="397" spans="1:11" ht="88.5" customHeight="1" x14ac:dyDescent="0.25">
      <c r="A397" s="184" t="s">
        <v>791</v>
      </c>
      <c r="B397" s="185"/>
      <c r="C397" s="185"/>
      <c r="D397" s="185"/>
      <c r="E397" s="185"/>
      <c r="F397" s="185"/>
      <c r="G397" s="185"/>
      <c r="H397" s="185"/>
      <c r="I397" s="185"/>
      <c r="J397" s="185"/>
      <c r="K397" s="186"/>
    </row>
    <row r="398" spans="1:11" x14ac:dyDescent="0.25">
      <c r="A398" s="55"/>
      <c r="B398" s="156"/>
      <c r="C398" s="156"/>
      <c r="D398" s="12"/>
      <c r="E398" s="12"/>
      <c r="F398" s="12"/>
      <c r="G398" s="12"/>
      <c r="H398" s="12"/>
      <c r="I398" s="12"/>
      <c r="J398" s="12"/>
      <c r="K398" s="56"/>
    </row>
    <row r="399" spans="1:11" x14ac:dyDescent="0.25">
      <c r="A399" s="57" t="s">
        <v>216</v>
      </c>
      <c r="B399" s="381" t="s">
        <v>787</v>
      </c>
      <c r="C399" s="381"/>
      <c r="D399" s="381"/>
      <c r="E399" s="381"/>
      <c r="F399" s="381"/>
      <c r="G399" s="24"/>
      <c r="H399" s="6"/>
      <c r="I399" s="6"/>
      <c r="J399" s="6"/>
      <c r="K399" s="18"/>
    </row>
    <row r="400" spans="1:11" x14ac:dyDescent="0.25">
      <c r="A400" s="57"/>
      <c r="B400" s="154"/>
      <c r="C400" s="154"/>
      <c r="D400" s="6"/>
      <c r="E400" s="6"/>
      <c r="F400" s="6"/>
      <c r="G400" s="6"/>
      <c r="H400" s="6"/>
      <c r="I400" s="6"/>
      <c r="J400" s="6"/>
      <c r="K400" s="18"/>
    </row>
    <row r="401" spans="1:14" x14ac:dyDescent="0.25">
      <c r="A401" s="57" t="s">
        <v>217</v>
      </c>
      <c r="B401" s="381" t="s">
        <v>218</v>
      </c>
      <c r="C401" s="381"/>
      <c r="D401" s="381"/>
      <c r="E401" s="381"/>
      <c r="F401" s="381"/>
      <c r="G401" s="24"/>
      <c r="H401" s="6"/>
      <c r="I401" s="6"/>
      <c r="J401" s="6"/>
      <c r="K401" s="18"/>
    </row>
    <row r="402" spans="1:14" x14ac:dyDescent="0.25">
      <c r="A402" s="57"/>
      <c r="B402" s="143"/>
      <c r="C402" s="143"/>
      <c r="D402" s="120"/>
      <c r="E402" s="120"/>
      <c r="F402" s="120"/>
      <c r="G402" s="121"/>
      <c r="H402" s="6"/>
      <c r="I402" s="6"/>
      <c r="J402" s="6"/>
      <c r="K402" s="18"/>
    </row>
    <row r="403" spans="1:14" x14ac:dyDescent="0.25">
      <c r="A403" s="57"/>
      <c r="B403" s="143"/>
      <c r="C403" s="143"/>
      <c r="D403" s="120"/>
      <c r="E403" s="120"/>
      <c r="F403" s="120"/>
      <c r="G403" s="146"/>
      <c r="H403" s="146"/>
      <c r="I403" s="146"/>
      <c r="J403" s="6"/>
      <c r="K403" s="18"/>
    </row>
    <row r="404" spans="1:14" x14ac:dyDescent="0.25">
      <c r="A404" s="57"/>
      <c r="B404" s="143"/>
      <c r="C404" s="143"/>
      <c r="D404" s="120"/>
      <c r="E404" s="120"/>
      <c r="F404" s="120"/>
      <c r="G404" s="121"/>
      <c r="H404" s="6"/>
      <c r="I404" s="6"/>
      <c r="J404" s="6"/>
      <c r="K404" s="18"/>
    </row>
    <row r="405" spans="1:14" x14ac:dyDescent="0.25">
      <c r="A405" s="57"/>
      <c r="B405" s="395" t="s">
        <v>803</v>
      </c>
      <c r="C405" s="395"/>
      <c r="D405" s="395"/>
      <c r="E405" s="395"/>
      <c r="F405" s="85"/>
      <c r="G405" s="6"/>
      <c r="H405" s="6"/>
      <c r="I405" s="6"/>
      <c r="J405" s="6"/>
      <c r="K405" s="18"/>
    </row>
    <row r="406" spans="1:14" ht="30.75" customHeight="1" x14ac:dyDescent="0.25">
      <c r="A406" s="17"/>
      <c r="B406" s="395" t="s">
        <v>804</v>
      </c>
      <c r="C406" s="395"/>
      <c r="D406" s="395"/>
      <c r="E406" s="395"/>
      <c r="F406" s="395"/>
      <c r="G406" s="395"/>
      <c r="H406" s="395"/>
      <c r="I406" s="395"/>
      <c r="J406" s="395"/>
      <c r="K406" s="400"/>
    </row>
    <row r="407" spans="1:14" x14ac:dyDescent="0.25">
      <c r="A407" s="58"/>
      <c r="B407" s="155"/>
      <c r="C407" s="155"/>
      <c r="D407" s="11"/>
      <c r="E407" s="11"/>
      <c r="F407" s="11"/>
      <c r="G407" s="11"/>
      <c r="H407" s="11"/>
      <c r="I407" s="11"/>
      <c r="J407" s="11"/>
      <c r="K407" s="59"/>
    </row>
    <row r="408" spans="1:14" ht="23.25" x14ac:dyDescent="0.25">
      <c r="A408" s="184" t="s">
        <v>219</v>
      </c>
      <c r="B408" s="185"/>
      <c r="C408" s="185"/>
      <c r="D408" s="185"/>
      <c r="E408" s="185"/>
      <c r="F408" s="185"/>
      <c r="G408" s="185"/>
      <c r="H408" s="185"/>
      <c r="I408" s="185"/>
      <c r="J408" s="185"/>
      <c r="K408" s="186"/>
    </row>
    <row r="409" spans="1:14" x14ac:dyDescent="0.25">
      <c r="A409" s="375" t="s">
        <v>221</v>
      </c>
      <c r="B409" s="375"/>
      <c r="C409" s="375"/>
      <c r="D409" s="375"/>
      <c r="E409" s="375"/>
      <c r="F409" s="375"/>
      <c r="G409" s="375"/>
      <c r="H409" s="375"/>
      <c r="I409" s="375"/>
      <c r="J409" s="60"/>
      <c r="K409" s="61" t="s">
        <v>220</v>
      </c>
    </row>
    <row r="410" spans="1:14" x14ac:dyDescent="0.25">
      <c r="A410" s="375" t="s">
        <v>714</v>
      </c>
      <c r="B410" s="375"/>
      <c r="C410" s="375"/>
      <c r="D410" s="375"/>
      <c r="E410" s="375"/>
      <c r="F410" s="375"/>
      <c r="G410" s="375"/>
      <c r="H410" s="375"/>
      <c r="I410" s="375"/>
      <c r="J410" s="116"/>
      <c r="K410" s="61">
        <v>5</v>
      </c>
      <c r="L410" s="117" t="b">
        <v>0</v>
      </c>
      <c r="M410" s="135">
        <f>SUMIF(L410:L410,TRUE,K410:K410)</f>
        <v>0</v>
      </c>
      <c r="N410" s="117"/>
    </row>
    <row r="411" spans="1:14" x14ac:dyDescent="0.25">
      <c r="A411" s="375" t="s">
        <v>713</v>
      </c>
      <c r="B411" s="375"/>
      <c r="C411" s="375"/>
      <c r="D411" s="375"/>
      <c r="E411" s="375"/>
      <c r="F411" s="375"/>
      <c r="G411" s="375"/>
      <c r="H411" s="375"/>
      <c r="I411" s="375"/>
      <c r="J411" s="60"/>
      <c r="K411" s="61">
        <v>4</v>
      </c>
      <c r="L411" s="117" t="b">
        <v>0</v>
      </c>
      <c r="M411" s="135">
        <f t="shared" ref="M411:M431" si="0">SUMIF(L411:L411,TRUE,K411:K411)</f>
        <v>0</v>
      </c>
      <c r="N411" s="117"/>
    </row>
    <row r="412" spans="1:14" x14ac:dyDescent="0.25">
      <c r="A412" s="375" t="s">
        <v>712</v>
      </c>
      <c r="B412" s="375"/>
      <c r="C412" s="375"/>
      <c r="D412" s="375"/>
      <c r="E412" s="375"/>
      <c r="F412" s="375"/>
      <c r="G412" s="375"/>
      <c r="H412" s="375"/>
      <c r="I412" s="375"/>
      <c r="J412" s="60"/>
      <c r="K412" s="61">
        <v>3</v>
      </c>
      <c r="L412" s="117" t="b">
        <v>0</v>
      </c>
      <c r="M412" s="135">
        <f t="shared" si="0"/>
        <v>0</v>
      </c>
      <c r="N412" s="117"/>
    </row>
    <row r="413" spans="1:14" x14ac:dyDescent="0.25">
      <c r="A413" s="375" t="s">
        <v>711</v>
      </c>
      <c r="B413" s="375"/>
      <c r="C413" s="375"/>
      <c r="D413" s="375"/>
      <c r="E413" s="375"/>
      <c r="F413" s="375"/>
      <c r="G413" s="375"/>
      <c r="H413" s="375"/>
      <c r="I413" s="375"/>
      <c r="J413" s="60"/>
      <c r="K413" s="61">
        <v>2</v>
      </c>
      <c r="L413" s="117" t="b">
        <v>0</v>
      </c>
      <c r="M413" s="135">
        <f t="shared" si="0"/>
        <v>0</v>
      </c>
      <c r="N413" s="117"/>
    </row>
    <row r="414" spans="1:14" x14ac:dyDescent="0.25">
      <c r="A414" s="371"/>
      <c r="B414" s="372"/>
      <c r="C414" s="372"/>
      <c r="D414" s="372"/>
      <c r="E414" s="372"/>
      <c r="F414" s="372"/>
      <c r="G414" s="372"/>
      <c r="H414" s="372"/>
      <c r="I414" s="372"/>
      <c r="J414" s="372"/>
      <c r="K414" s="373"/>
      <c r="L414" s="117"/>
      <c r="M414" s="135">
        <f t="shared" si="0"/>
        <v>0</v>
      </c>
      <c r="N414" s="117"/>
    </row>
    <row r="415" spans="1:14" x14ac:dyDescent="0.25">
      <c r="A415" s="377" t="s">
        <v>222</v>
      </c>
      <c r="B415" s="377"/>
      <c r="C415" s="377"/>
      <c r="D415" s="377"/>
      <c r="E415" s="377"/>
      <c r="F415" s="377"/>
      <c r="G415" s="377"/>
      <c r="H415" s="377"/>
      <c r="I415" s="377"/>
      <c r="L415" s="117"/>
      <c r="M415" s="135">
        <f t="shared" si="0"/>
        <v>0</v>
      </c>
      <c r="N415" s="117"/>
    </row>
    <row r="416" spans="1:14" x14ac:dyDescent="0.25">
      <c r="A416" s="378" t="s">
        <v>481</v>
      </c>
      <c r="B416" s="379"/>
      <c r="C416" s="379"/>
      <c r="D416" s="379"/>
      <c r="E416" s="379"/>
      <c r="F416" s="379"/>
      <c r="G416" s="379"/>
      <c r="H416" s="379"/>
      <c r="I416" s="380"/>
      <c r="J416" s="371" t="s">
        <v>220</v>
      </c>
      <c r="K416" s="373"/>
      <c r="L416" s="117"/>
      <c r="M416" s="135">
        <f t="shared" si="0"/>
        <v>0</v>
      </c>
      <c r="N416" s="117"/>
    </row>
    <row r="417" spans="1:14" x14ac:dyDescent="0.25">
      <c r="A417" s="378" t="s">
        <v>223</v>
      </c>
      <c r="B417" s="379"/>
      <c r="C417" s="379"/>
      <c r="D417" s="379"/>
      <c r="E417" s="379"/>
      <c r="F417" s="379"/>
      <c r="G417" s="379"/>
      <c r="H417" s="379"/>
      <c r="I417" s="380"/>
      <c r="J417" s="61"/>
      <c r="K417" s="61">
        <v>5</v>
      </c>
      <c r="L417" s="117" t="b">
        <v>0</v>
      </c>
      <c r="M417" s="135">
        <f t="shared" si="0"/>
        <v>0</v>
      </c>
      <c r="N417" s="117"/>
    </row>
    <row r="418" spans="1:14" x14ac:dyDescent="0.25">
      <c r="A418" s="378" t="s">
        <v>715</v>
      </c>
      <c r="B418" s="379"/>
      <c r="C418" s="379"/>
      <c r="D418" s="379"/>
      <c r="E418" s="379"/>
      <c r="F418" s="379"/>
      <c r="G418" s="379"/>
      <c r="H418" s="379"/>
      <c r="I418" s="380"/>
      <c r="J418" s="145"/>
      <c r="K418" s="145">
        <v>4</v>
      </c>
      <c r="L418" s="117" t="b">
        <v>0</v>
      </c>
      <c r="M418" s="135">
        <f t="shared" si="0"/>
        <v>0</v>
      </c>
      <c r="N418" s="117"/>
    </row>
    <row r="419" spans="1:14" x14ac:dyDescent="0.25">
      <c r="A419" s="378" t="s">
        <v>716</v>
      </c>
      <c r="B419" s="379"/>
      <c r="C419" s="379"/>
      <c r="D419" s="379"/>
      <c r="E419" s="379"/>
      <c r="F419" s="379"/>
      <c r="G419" s="379"/>
      <c r="H419" s="379"/>
      <c r="I419" s="380"/>
      <c r="J419" s="61"/>
      <c r="K419" s="61">
        <v>3</v>
      </c>
      <c r="L419" s="117" t="b">
        <v>0</v>
      </c>
      <c r="M419" s="135">
        <f t="shared" si="0"/>
        <v>0</v>
      </c>
      <c r="N419" s="117"/>
    </row>
    <row r="420" spans="1:14" x14ac:dyDescent="0.25">
      <c r="A420" s="371"/>
      <c r="B420" s="372"/>
      <c r="C420" s="372"/>
      <c r="D420" s="372"/>
      <c r="E420" s="372"/>
      <c r="F420" s="372"/>
      <c r="G420" s="372"/>
      <c r="H420" s="372"/>
      <c r="I420" s="372"/>
      <c r="J420" s="372"/>
      <c r="K420" s="373"/>
      <c r="L420" s="117"/>
      <c r="M420" s="135">
        <f t="shared" si="0"/>
        <v>0</v>
      </c>
      <c r="N420" s="117"/>
    </row>
    <row r="421" spans="1:14" ht="90.75" customHeight="1" x14ac:dyDescent="0.25">
      <c r="A421" s="374" t="s">
        <v>225</v>
      </c>
      <c r="B421" s="375"/>
      <c r="C421" s="375"/>
      <c r="D421" s="375"/>
      <c r="E421" s="375"/>
      <c r="F421" s="375"/>
      <c r="G421" s="375"/>
      <c r="H421" s="375"/>
      <c r="I421" s="375"/>
      <c r="J421" s="60"/>
      <c r="K421" s="61" t="s">
        <v>224</v>
      </c>
      <c r="L421" s="117"/>
      <c r="M421" s="135">
        <f t="shared" si="0"/>
        <v>0</v>
      </c>
      <c r="N421" s="117"/>
    </row>
    <row r="422" spans="1:14" x14ac:dyDescent="0.25">
      <c r="A422" s="376" t="s">
        <v>718</v>
      </c>
      <c r="B422" s="376"/>
      <c r="C422" s="376"/>
      <c r="D422" s="376"/>
      <c r="E422" s="376"/>
      <c r="F422" s="376"/>
      <c r="G422" s="376"/>
      <c r="H422" s="376"/>
      <c r="I422" s="376"/>
      <c r="J422" s="60"/>
      <c r="K422" s="61">
        <v>5</v>
      </c>
      <c r="L422" s="117" t="b">
        <v>0</v>
      </c>
      <c r="M422" s="135">
        <f t="shared" si="0"/>
        <v>0</v>
      </c>
      <c r="N422" s="117"/>
    </row>
    <row r="423" spans="1:14" x14ac:dyDescent="0.25">
      <c r="A423" s="376" t="s">
        <v>719</v>
      </c>
      <c r="B423" s="376"/>
      <c r="C423" s="376"/>
      <c r="D423" s="376"/>
      <c r="E423" s="376"/>
      <c r="F423" s="376"/>
      <c r="G423" s="376"/>
      <c r="H423" s="376"/>
      <c r="I423" s="376"/>
      <c r="J423" s="60"/>
      <c r="K423" s="145">
        <v>4</v>
      </c>
      <c r="L423" s="117" t="b">
        <v>0</v>
      </c>
      <c r="M423" s="135">
        <f t="shared" si="0"/>
        <v>0</v>
      </c>
      <c r="N423" s="117"/>
    </row>
    <row r="424" spans="1:14" x14ac:dyDescent="0.25">
      <c r="A424" s="376" t="s">
        <v>720</v>
      </c>
      <c r="B424" s="376"/>
      <c r="C424" s="376"/>
      <c r="D424" s="376"/>
      <c r="E424" s="376"/>
      <c r="F424" s="376"/>
      <c r="G424" s="376"/>
      <c r="H424" s="376"/>
      <c r="I424" s="376"/>
      <c r="J424" s="60"/>
      <c r="K424" s="145">
        <v>3</v>
      </c>
      <c r="L424" s="117" t="b">
        <v>0</v>
      </c>
      <c r="M424" s="135">
        <f t="shared" si="0"/>
        <v>0</v>
      </c>
      <c r="N424" s="117"/>
    </row>
    <row r="425" spans="1:14" x14ac:dyDescent="0.25">
      <c r="A425" s="376" t="s">
        <v>721</v>
      </c>
      <c r="B425" s="376"/>
      <c r="C425" s="376"/>
      <c r="D425" s="376"/>
      <c r="E425" s="376"/>
      <c r="F425" s="376"/>
      <c r="G425" s="376"/>
      <c r="H425" s="376"/>
      <c r="I425" s="376"/>
      <c r="J425" s="60"/>
      <c r="K425" s="61">
        <v>2</v>
      </c>
      <c r="L425" s="117" t="b">
        <v>0</v>
      </c>
      <c r="M425" s="135">
        <f t="shared" si="0"/>
        <v>0</v>
      </c>
      <c r="N425" s="117"/>
    </row>
    <row r="426" spans="1:14" x14ac:dyDescent="0.25">
      <c r="A426" s="376" t="s">
        <v>722</v>
      </c>
      <c r="B426" s="376"/>
      <c r="C426" s="376"/>
      <c r="D426" s="376"/>
      <c r="E426" s="376"/>
      <c r="F426" s="376"/>
      <c r="G426" s="376"/>
      <c r="H426" s="376"/>
      <c r="I426" s="376"/>
      <c r="J426" s="60"/>
      <c r="K426" s="61">
        <v>1</v>
      </c>
      <c r="L426" s="117" t="b">
        <v>0</v>
      </c>
      <c r="M426" s="135">
        <f t="shared" si="0"/>
        <v>0</v>
      </c>
      <c r="N426" s="117"/>
    </row>
    <row r="427" spans="1:14" x14ac:dyDescent="0.25">
      <c r="A427" s="371"/>
      <c r="B427" s="372"/>
      <c r="C427" s="372"/>
      <c r="D427" s="372"/>
      <c r="E427" s="372"/>
      <c r="F427" s="372"/>
      <c r="G427" s="372"/>
      <c r="H427" s="372"/>
      <c r="I427" s="372"/>
      <c r="J427" s="372"/>
      <c r="K427" s="373"/>
      <c r="L427" s="117"/>
      <c r="M427" s="135">
        <f t="shared" si="0"/>
        <v>0</v>
      </c>
      <c r="N427" s="117"/>
    </row>
    <row r="428" spans="1:14" x14ac:dyDescent="0.25">
      <c r="A428" s="370" t="s">
        <v>723</v>
      </c>
      <c r="B428" s="370"/>
      <c r="C428" s="370"/>
      <c r="D428" s="370"/>
      <c r="E428" s="370"/>
      <c r="F428" s="370"/>
      <c r="G428" s="370"/>
      <c r="H428" s="370"/>
      <c r="I428" s="370"/>
      <c r="J428" s="62"/>
      <c r="K428" s="61" t="s">
        <v>224</v>
      </c>
      <c r="L428" s="117"/>
      <c r="M428" s="135">
        <f t="shared" si="0"/>
        <v>0</v>
      </c>
      <c r="N428" s="117"/>
    </row>
    <row r="429" spans="1:14" ht="33" customHeight="1" x14ac:dyDescent="0.25">
      <c r="A429" s="370" t="s">
        <v>724</v>
      </c>
      <c r="B429" s="370"/>
      <c r="C429" s="370"/>
      <c r="D429" s="370"/>
      <c r="E429" s="370"/>
      <c r="F429" s="370"/>
      <c r="G429" s="370"/>
      <c r="H429" s="370"/>
      <c r="I429" s="370"/>
      <c r="J429" s="60"/>
      <c r="K429" s="63">
        <v>5</v>
      </c>
      <c r="L429" s="117" t="b">
        <v>0</v>
      </c>
      <c r="M429" s="135">
        <f t="shared" si="0"/>
        <v>0</v>
      </c>
      <c r="N429" s="117"/>
    </row>
    <row r="430" spans="1:14" ht="33" customHeight="1" x14ac:dyDescent="0.25">
      <c r="A430" s="370" t="s">
        <v>725</v>
      </c>
      <c r="B430" s="370"/>
      <c r="C430" s="370"/>
      <c r="D430" s="370"/>
      <c r="E430" s="370"/>
      <c r="F430" s="370"/>
      <c r="G430" s="370"/>
      <c r="H430" s="370"/>
      <c r="I430" s="370"/>
      <c r="J430" s="60"/>
      <c r="K430" s="63">
        <v>3</v>
      </c>
      <c r="L430" s="117" t="b">
        <v>0</v>
      </c>
      <c r="M430" s="135">
        <f t="shared" si="0"/>
        <v>0</v>
      </c>
      <c r="N430" s="117"/>
    </row>
    <row r="431" spans="1:14" ht="33" customHeight="1" x14ac:dyDescent="0.25">
      <c r="A431" s="370" t="s">
        <v>726</v>
      </c>
      <c r="B431" s="370"/>
      <c r="C431" s="370"/>
      <c r="D431" s="370"/>
      <c r="E431" s="370"/>
      <c r="F431" s="370"/>
      <c r="G431" s="370"/>
      <c r="H431" s="370"/>
      <c r="I431" s="370"/>
      <c r="J431" s="60"/>
      <c r="K431" s="63">
        <v>1</v>
      </c>
      <c r="L431" s="117" t="b">
        <v>0</v>
      </c>
      <c r="M431" s="135">
        <f t="shared" si="0"/>
        <v>0</v>
      </c>
      <c r="N431" s="117"/>
    </row>
    <row r="432" spans="1:14" x14ac:dyDescent="0.25">
      <c r="A432" s="376" t="s">
        <v>226</v>
      </c>
      <c r="B432" s="376"/>
      <c r="C432" s="376"/>
      <c r="D432" s="376"/>
      <c r="E432" s="376"/>
      <c r="F432" s="376"/>
      <c r="G432" s="376"/>
      <c r="H432" s="376"/>
      <c r="I432" s="376"/>
      <c r="J432" s="60"/>
      <c r="K432" s="60">
        <f>SUM(M410:M432)</f>
        <v>0</v>
      </c>
    </row>
    <row r="433" spans="1:11" x14ac:dyDescent="0.25">
      <c r="A433" s="382" t="s">
        <v>717</v>
      </c>
      <c r="B433" s="383"/>
      <c r="C433" s="383"/>
      <c r="D433" s="383"/>
      <c r="E433" s="383"/>
      <c r="F433" s="383"/>
      <c r="G433" s="383"/>
      <c r="H433" s="383"/>
      <c r="I433" s="383"/>
      <c r="J433" s="383"/>
      <c r="K433" s="383"/>
    </row>
    <row r="434" spans="1:11" x14ac:dyDescent="0.25">
      <c r="A434" s="384"/>
      <c r="B434" s="384"/>
      <c r="C434" s="384"/>
      <c r="D434" s="384"/>
      <c r="E434" s="384"/>
      <c r="F434" s="384"/>
      <c r="G434" s="384"/>
      <c r="H434" s="384"/>
      <c r="I434" s="384"/>
      <c r="J434" s="384"/>
      <c r="K434" s="384"/>
    </row>
    <row r="435" spans="1:11" x14ac:dyDescent="0.25">
      <c r="A435" s="384"/>
      <c r="B435" s="384"/>
      <c r="C435" s="384"/>
      <c r="D435" s="384"/>
      <c r="E435" s="384"/>
      <c r="F435" s="384"/>
      <c r="G435" s="384"/>
      <c r="H435" s="384"/>
      <c r="I435" s="384"/>
      <c r="J435" s="384"/>
      <c r="K435" s="384"/>
    </row>
    <row r="436" spans="1:11" x14ac:dyDescent="0.25">
      <c r="A436" s="384"/>
      <c r="B436" s="384"/>
      <c r="C436" s="384"/>
      <c r="D436" s="384"/>
      <c r="E436" s="384"/>
      <c r="F436" s="384"/>
      <c r="G436" s="384"/>
      <c r="H436" s="384"/>
      <c r="I436" s="384"/>
      <c r="J436" s="384"/>
      <c r="K436" s="384"/>
    </row>
    <row r="437" spans="1:11" x14ac:dyDescent="0.25">
      <c r="A437" s="384"/>
      <c r="B437" s="384"/>
      <c r="C437" s="384"/>
      <c r="D437" s="384"/>
      <c r="E437" s="384"/>
      <c r="F437" s="384"/>
      <c r="G437" s="384"/>
      <c r="H437" s="384"/>
      <c r="I437" s="384"/>
      <c r="J437" s="384"/>
      <c r="K437" s="384"/>
    </row>
    <row r="438" spans="1:11" x14ac:dyDescent="0.25">
      <c r="A438" s="384"/>
      <c r="B438" s="384"/>
      <c r="C438" s="384"/>
      <c r="D438" s="384"/>
      <c r="E438" s="384"/>
      <c r="F438" s="384"/>
      <c r="G438" s="384"/>
      <c r="H438" s="384"/>
      <c r="I438" s="384"/>
      <c r="J438" s="384"/>
      <c r="K438" s="384"/>
    </row>
    <row r="439" spans="1:11" x14ac:dyDescent="0.25">
      <c r="A439" s="384"/>
      <c r="B439" s="384"/>
      <c r="C439" s="384"/>
      <c r="D439" s="384"/>
      <c r="E439" s="384"/>
      <c r="F439" s="384"/>
      <c r="G439" s="384"/>
      <c r="H439" s="384"/>
      <c r="I439" s="384"/>
      <c r="J439" s="384"/>
      <c r="K439" s="384"/>
    </row>
    <row r="440" spans="1:11" x14ac:dyDescent="0.25">
      <c r="A440" s="64" t="s">
        <v>31</v>
      </c>
      <c r="B440" s="151"/>
      <c r="C440" s="151"/>
      <c r="D440" s="46"/>
      <c r="E440" s="46"/>
      <c r="F440" s="46"/>
      <c r="G440" s="46"/>
      <c r="H440" s="46"/>
      <c r="I440" s="46"/>
      <c r="J440" s="46"/>
      <c r="K440" s="46"/>
    </row>
    <row r="441" spans="1:11" x14ac:dyDescent="0.25">
      <c r="A441" s="65"/>
      <c r="B441" s="151"/>
      <c r="C441" s="151"/>
      <c r="D441" s="46"/>
      <c r="E441" s="46"/>
      <c r="F441" s="46"/>
      <c r="G441" s="46"/>
      <c r="H441" s="46"/>
      <c r="I441" s="46"/>
      <c r="J441" s="46"/>
      <c r="K441" s="46"/>
    </row>
    <row r="442" spans="1:11" x14ac:dyDescent="0.25">
      <c r="A442" s="66" t="s">
        <v>227</v>
      </c>
      <c r="B442" s="151"/>
      <c r="C442" s="151"/>
      <c r="D442" s="46"/>
      <c r="E442" s="46"/>
      <c r="F442" s="46"/>
      <c r="G442" s="46"/>
      <c r="H442" s="46"/>
      <c r="I442" s="46"/>
      <c r="J442" s="46"/>
      <c r="K442" s="46"/>
    </row>
    <row r="443" spans="1:11" x14ac:dyDescent="0.25">
      <c r="A443" s="46"/>
      <c r="B443" s="151"/>
      <c r="C443" s="151"/>
      <c r="D443" s="46"/>
      <c r="E443" s="46"/>
      <c r="F443" s="46"/>
      <c r="G443" s="46"/>
      <c r="H443" s="46"/>
      <c r="I443" s="46"/>
      <c r="J443" s="46"/>
      <c r="K443" s="46"/>
    </row>
    <row r="444" spans="1:11" ht="15.75" x14ac:dyDescent="0.25">
      <c r="A444" s="385" t="s">
        <v>228</v>
      </c>
      <c r="B444" s="385"/>
      <c r="C444" s="385"/>
      <c r="D444" s="385"/>
      <c r="E444" s="385"/>
      <c r="F444" s="385"/>
      <c r="G444" s="385"/>
      <c r="H444" s="385"/>
      <c r="I444" s="385"/>
      <c r="J444" s="385"/>
      <c r="K444" s="385"/>
    </row>
    <row r="445" spans="1:11" x14ac:dyDescent="0.25">
      <c r="A445" s="386" t="s">
        <v>229</v>
      </c>
      <c r="B445" s="386"/>
      <c r="C445" s="386"/>
      <c r="D445" s="386"/>
      <c r="E445" s="386"/>
      <c r="F445" s="386"/>
      <c r="G445" s="386"/>
      <c r="H445" s="386"/>
      <c r="I445" s="386"/>
      <c r="J445" s="386"/>
      <c r="K445" s="386"/>
    </row>
    <row r="446" spans="1:11" x14ac:dyDescent="0.25">
      <c r="A446" s="387" t="s">
        <v>230</v>
      </c>
      <c r="B446" s="387"/>
      <c r="C446" s="387"/>
      <c r="D446" s="387"/>
      <c r="E446" s="387"/>
      <c r="F446" s="387"/>
      <c r="G446" s="387"/>
      <c r="H446" s="387"/>
      <c r="I446" s="387"/>
      <c r="J446" s="387"/>
      <c r="K446" s="387"/>
    </row>
    <row r="447" spans="1:11" x14ac:dyDescent="0.25">
      <c r="A447" s="46"/>
      <c r="B447" s="151"/>
      <c r="C447" s="151"/>
      <c r="D447" s="46"/>
      <c r="E447" s="46"/>
      <c r="F447" s="46"/>
      <c r="G447" s="46"/>
      <c r="H447" s="46"/>
      <c r="I447" s="46"/>
      <c r="J447" s="46"/>
      <c r="K447" s="46"/>
    </row>
    <row r="448" spans="1:11" x14ac:dyDescent="0.25">
      <c r="A448" s="46" t="s">
        <v>231</v>
      </c>
      <c r="B448" s="151"/>
      <c r="C448" s="151"/>
      <c r="D448" s="296">
        <f>A34</f>
        <v>0</v>
      </c>
      <c r="E448" s="364"/>
      <c r="F448" s="364"/>
      <c r="G448" s="364"/>
      <c r="H448" s="364"/>
      <c r="I448" s="364"/>
      <c r="J448" s="364"/>
      <c r="K448" s="297"/>
    </row>
    <row r="449" spans="1:11" x14ac:dyDescent="0.25">
      <c r="A449" s="46"/>
      <c r="B449" s="151"/>
      <c r="C449" s="151"/>
      <c r="D449" s="46"/>
      <c r="E449" s="46"/>
      <c r="F449" s="46"/>
      <c r="G449" s="46"/>
      <c r="H449" s="46"/>
      <c r="I449" s="46"/>
      <c r="J449" s="46"/>
      <c r="K449" s="46"/>
    </row>
    <row r="450" spans="1:11" x14ac:dyDescent="0.25">
      <c r="A450" s="46" t="s">
        <v>232</v>
      </c>
      <c r="B450" s="151"/>
      <c r="C450" s="151"/>
      <c r="D450" s="296"/>
      <c r="E450" s="364"/>
      <c r="F450" s="364"/>
      <c r="G450" s="364"/>
      <c r="H450" s="364"/>
      <c r="I450" s="364"/>
      <c r="J450" s="364"/>
      <c r="K450" s="297"/>
    </row>
    <row r="451" spans="1:11" x14ac:dyDescent="0.25">
      <c r="A451" s="46"/>
      <c r="B451" s="151"/>
      <c r="C451" s="151"/>
      <c r="D451" s="46"/>
      <c r="E451" s="46"/>
      <c r="F451" s="46"/>
      <c r="G451" s="46"/>
      <c r="H451" s="46"/>
      <c r="I451" s="46"/>
      <c r="J451" s="46"/>
      <c r="K451" s="46"/>
    </row>
    <row r="452" spans="1:11" x14ac:dyDescent="0.25">
      <c r="A452" s="46" t="s">
        <v>233</v>
      </c>
      <c r="B452" s="151"/>
      <c r="C452" s="151"/>
      <c r="D452" s="46"/>
      <c r="E452" s="46"/>
      <c r="F452" s="46"/>
      <c r="G452" s="46"/>
      <c r="H452" s="46"/>
      <c r="I452" s="46"/>
      <c r="J452" s="46"/>
      <c r="K452" s="46"/>
    </row>
    <row r="453" spans="1:11" x14ac:dyDescent="0.25">
      <c r="A453" s="46"/>
      <c r="B453" s="151"/>
      <c r="C453" s="151"/>
      <c r="D453" s="46"/>
      <c r="E453" s="46"/>
      <c r="F453" s="46"/>
      <c r="G453" s="46"/>
      <c r="H453" s="46"/>
      <c r="I453" s="46"/>
      <c r="J453" s="46"/>
      <c r="K453" s="46"/>
    </row>
    <row r="454" spans="1:11" x14ac:dyDescent="0.25">
      <c r="A454" s="67" t="s">
        <v>234</v>
      </c>
      <c r="B454" s="151"/>
      <c r="C454" s="151"/>
      <c r="D454" s="296"/>
      <c r="E454" s="297"/>
      <c r="F454" s="46"/>
      <c r="G454" s="68" t="s">
        <v>235</v>
      </c>
      <c r="H454" s="296"/>
      <c r="I454" s="364"/>
      <c r="J454" s="364"/>
      <c r="K454" s="297"/>
    </row>
    <row r="455" spans="1:11" x14ac:dyDescent="0.25">
      <c r="A455" s="46"/>
      <c r="B455" s="151"/>
      <c r="C455" s="151"/>
      <c r="D455" s="46"/>
      <c r="E455" s="46"/>
      <c r="F455" s="46"/>
      <c r="G455" s="46"/>
      <c r="H455" s="46"/>
      <c r="I455" s="46"/>
      <c r="J455" s="46"/>
      <c r="K455" s="46"/>
    </row>
    <row r="456" spans="1:11" x14ac:dyDescent="0.25">
      <c r="A456" s="46" t="s">
        <v>236</v>
      </c>
      <c r="B456" s="151"/>
      <c r="C456" s="151"/>
      <c r="D456" s="296"/>
      <c r="E456" s="297"/>
      <c r="F456" s="46"/>
      <c r="G456" s="68" t="s">
        <v>237</v>
      </c>
      <c r="H456" s="296"/>
      <c r="I456" s="364"/>
      <c r="J456" s="364"/>
      <c r="K456" s="297"/>
    </row>
    <row r="457" spans="1:11" x14ac:dyDescent="0.25">
      <c r="A457" s="46"/>
      <c r="B457" s="151"/>
      <c r="C457" s="151"/>
      <c r="D457" s="46"/>
      <c r="E457" s="46"/>
      <c r="F457" s="46"/>
      <c r="G457" s="46"/>
      <c r="H457" s="46"/>
      <c r="I457" s="46"/>
      <c r="J457" s="46"/>
      <c r="K457" s="46"/>
    </row>
    <row r="458" spans="1:11" x14ac:dyDescent="0.25">
      <c r="A458" s="68" t="s">
        <v>238</v>
      </c>
      <c r="B458" s="151"/>
      <c r="C458" s="151"/>
      <c r="D458" s="296"/>
      <c r="E458" s="297"/>
      <c r="F458" s="46"/>
      <c r="G458" s="46" t="s">
        <v>239</v>
      </c>
      <c r="H458" s="296"/>
      <c r="I458" s="364"/>
      <c r="J458" s="364"/>
      <c r="K458" s="297"/>
    </row>
    <row r="459" spans="1:11" x14ac:dyDescent="0.25">
      <c r="A459" s="46"/>
      <c r="B459" s="151"/>
      <c r="C459" s="151"/>
      <c r="D459" s="46"/>
      <c r="E459" s="46"/>
      <c r="F459" s="46"/>
      <c r="G459" s="46"/>
      <c r="H459" s="46"/>
      <c r="I459" s="46"/>
      <c r="J459" s="46"/>
      <c r="K459" s="46"/>
    </row>
    <row r="460" spans="1:11" x14ac:dyDescent="0.25">
      <c r="A460" s="46" t="s">
        <v>240</v>
      </c>
      <c r="B460" s="160"/>
      <c r="C460" s="151"/>
      <c r="D460" s="46" t="s">
        <v>241</v>
      </c>
      <c r="E460" s="24"/>
      <c r="F460" s="46"/>
      <c r="G460" s="46" t="s">
        <v>242</v>
      </c>
      <c r="H460" s="24"/>
      <c r="I460" s="46"/>
      <c r="J460" s="46" t="s">
        <v>243</v>
      </c>
      <c r="K460" s="24"/>
    </row>
    <row r="461" spans="1:11" x14ac:dyDescent="0.25">
      <c r="A461" s="46"/>
      <c r="B461" s="151"/>
      <c r="C461" s="151"/>
      <c r="D461" s="46"/>
      <c r="E461" s="46"/>
      <c r="F461" s="46"/>
      <c r="G461" s="46"/>
      <c r="H461" s="46"/>
      <c r="I461" s="46"/>
      <c r="J461" s="46"/>
      <c r="K461" s="46"/>
    </row>
    <row r="462" spans="1:11" x14ac:dyDescent="0.25">
      <c r="A462" s="68" t="s">
        <v>244</v>
      </c>
      <c r="B462" s="151"/>
      <c r="C462" s="151"/>
      <c r="D462" s="296"/>
      <c r="E462" s="297"/>
      <c r="F462" s="46"/>
      <c r="G462" s="46" t="s">
        <v>245</v>
      </c>
      <c r="H462" s="296"/>
      <c r="I462" s="364"/>
      <c r="J462" s="364"/>
      <c r="K462" s="297"/>
    </row>
    <row r="463" spans="1:11" x14ac:dyDescent="0.25">
      <c r="A463" s="46"/>
      <c r="B463" s="151"/>
      <c r="C463" s="151"/>
      <c r="D463" s="46"/>
      <c r="E463" s="46"/>
      <c r="F463" s="46"/>
      <c r="G463" s="46"/>
      <c r="H463" s="46"/>
      <c r="I463" s="46"/>
      <c r="J463" s="46"/>
      <c r="K463" s="46"/>
    </row>
    <row r="464" spans="1:11" x14ac:dyDescent="0.25">
      <c r="A464" s="68" t="s">
        <v>246</v>
      </c>
      <c r="B464" s="151"/>
      <c r="C464" s="151"/>
      <c r="D464" s="367"/>
      <c r="E464" s="368"/>
      <c r="F464" s="46"/>
      <c r="G464" s="46" t="s">
        <v>247</v>
      </c>
      <c r="H464" s="367"/>
      <c r="I464" s="369"/>
      <c r="J464" s="369"/>
      <c r="K464" s="368"/>
    </row>
    <row r="465" spans="1:11" x14ac:dyDescent="0.25">
      <c r="A465" s="46"/>
      <c r="B465" s="151"/>
      <c r="C465" s="151"/>
      <c r="D465" s="46"/>
      <c r="E465" s="46"/>
      <c r="F465" s="46"/>
      <c r="G465" s="46"/>
      <c r="H465" s="46"/>
      <c r="I465" s="46"/>
      <c r="J465" s="46"/>
      <c r="K465" s="46"/>
    </row>
    <row r="466" spans="1:11" x14ac:dyDescent="0.25">
      <c r="A466" s="68" t="s">
        <v>248</v>
      </c>
      <c r="B466" s="151"/>
      <c r="C466" s="151"/>
      <c r="D466" s="296"/>
      <c r="E466" s="297"/>
      <c r="F466" s="46"/>
      <c r="G466" s="46"/>
      <c r="H466" s="46"/>
      <c r="I466" s="46"/>
      <c r="J466" s="46"/>
      <c r="K466" s="46"/>
    </row>
    <row r="467" spans="1:11" x14ac:dyDescent="0.25">
      <c r="A467" s="46"/>
      <c r="B467" s="151"/>
      <c r="C467" s="151"/>
      <c r="D467" s="46"/>
      <c r="E467" s="46"/>
      <c r="F467" s="46"/>
      <c r="G467" s="46"/>
      <c r="H467" s="46"/>
      <c r="I467" s="46"/>
      <c r="J467" s="46"/>
      <c r="K467" s="46"/>
    </row>
    <row r="468" spans="1:11" x14ac:dyDescent="0.25">
      <c r="A468" s="68" t="s">
        <v>249</v>
      </c>
      <c r="B468" s="151"/>
      <c r="C468" s="151"/>
      <c r="D468" s="46"/>
      <c r="E468" s="46"/>
      <c r="F468" s="46"/>
      <c r="G468" s="46"/>
      <c r="H468" s="296"/>
      <c r="I468" s="364"/>
      <c r="J468" s="364"/>
      <c r="K468" s="297"/>
    </row>
    <row r="469" spans="1:11" x14ac:dyDescent="0.25">
      <c r="A469" s="46"/>
      <c r="B469" s="151"/>
      <c r="C469" s="151"/>
      <c r="D469" s="46"/>
      <c r="E469" s="46"/>
      <c r="F469" s="46"/>
      <c r="G469" s="46"/>
      <c r="H469" s="46"/>
      <c r="I469" s="46"/>
      <c r="J469" s="46"/>
      <c r="K469" s="46"/>
    </row>
    <row r="470" spans="1:11" x14ac:dyDescent="0.25">
      <c r="A470" s="68" t="s">
        <v>250</v>
      </c>
      <c r="B470" s="151"/>
      <c r="C470" s="151"/>
      <c r="D470" s="46"/>
      <c r="E470" s="46"/>
      <c r="F470" s="46"/>
      <c r="G470" s="46"/>
      <c r="H470" s="296"/>
      <c r="I470" s="364"/>
      <c r="J470" s="364"/>
      <c r="K470" s="297"/>
    </row>
    <row r="471" spans="1:11" x14ac:dyDescent="0.25">
      <c r="A471" s="46"/>
      <c r="B471" s="151"/>
      <c r="C471" s="151"/>
      <c r="D471" s="46"/>
      <c r="E471" s="46"/>
      <c r="F471" s="46"/>
      <c r="G471" s="46"/>
      <c r="H471" s="46"/>
      <c r="I471" s="46"/>
      <c r="J471" s="46"/>
      <c r="K471" s="46"/>
    </row>
    <row r="472" spans="1:11" x14ac:dyDescent="0.25">
      <c r="A472" s="68" t="s">
        <v>251</v>
      </c>
      <c r="B472" s="151"/>
      <c r="C472" s="151"/>
      <c r="D472" s="46"/>
      <c r="E472" s="46"/>
      <c r="F472" s="46"/>
      <c r="G472" s="46"/>
      <c r="H472" s="296"/>
      <c r="I472" s="364"/>
      <c r="J472" s="364"/>
      <c r="K472" s="297"/>
    </row>
    <row r="473" spans="1:11" x14ac:dyDescent="0.25">
      <c r="A473" s="46"/>
      <c r="B473" s="151"/>
      <c r="C473" s="151"/>
      <c r="D473" s="46"/>
      <c r="E473" s="46"/>
      <c r="F473" s="46"/>
      <c r="G473" s="46"/>
      <c r="H473" s="46"/>
      <c r="I473" s="46"/>
      <c r="J473" s="46"/>
      <c r="K473" s="46"/>
    </row>
    <row r="474" spans="1:11" x14ac:dyDescent="0.25">
      <c r="A474" s="68" t="s">
        <v>252</v>
      </c>
      <c r="B474" s="151"/>
      <c r="C474" s="151"/>
      <c r="D474" s="46"/>
      <c r="E474" s="46"/>
      <c r="F474" s="46"/>
      <c r="G474" s="46"/>
      <c r="H474" s="296"/>
      <c r="I474" s="364"/>
      <c r="J474" s="364"/>
      <c r="K474" s="297"/>
    </row>
    <row r="475" spans="1:11" x14ac:dyDescent="0.25">
      <c r="A475" s="46"/>
      <c r="B475" s="151"/>
      <c r="C475" s="151"/>
      <c r="D475" s="46"/>
      <c r="E475" s="46"/>
      <c r="F475" s="46"/>
      <c r="G475" s="46"/>
      <c r="H475" s="46"/>
      <c r="I475" s="46"/>
      <c r="J475" s="46"/>
      <c r="K475" s="46"/>
    </row>
    <row r="476" spans="1:11" x14ac:dyDescent="0.25">
      <c r="A476" s="68" t="s">
        <v>253</v>
      </c>
      <c r="B476" s="151"/>
      <c r="C476" s="151"/>
      <c r="D476" s="46"/>
      <c r="E476" s="296"/>
      <c r="F476" s="364"/>
      <c r="G476" s="364"/>
      <c r="H476" s="364"/>
      <c r="I476" s="364"/>
      <c r="J476" s="364"/>
      <c r="K476" s="297"/>
    </row>
    <row r="477" spans="1:11" x14ac:dyDescent="0.25">
      <c r="A477" s="46"/>
      <c r="B477" s="151"/>
      <c r="C477" s="151"/>
      <c r="D477" s="46"/>
      <c r="E477" s="46"/>
      <c r="F477" s="46"/>
      <c r="G477" s="46"/>
      <c r="H477" s="46"/>
      <c r="I477" s="46"/>
      <c r="J477" s="46"/>
      <c r="K477" s="46"/>
    </row>
    <row r="478" spans="1:11" x14ac:dyDescent="0.25">
      <c r="A478" s="68" t="s">
        <v>254</v>
      </c>
      <c r="B478" s="151"/>
      <c r="C478" s="151"/>
      <c r="D478" s="46"/>
      <c r="E478" s="296"/>
      <c r="F478" s="364"/>
      <c r="G478" s="364"/>
      <c r="H478" s="364"/>
      <c r="I478" s="364"/>
      <c r="J478" s="364"/>
      <c r="K478" s="297"/>
    </row>
    <row r="479" spans="1:11" x14ac:dyDescent="0.25">
      <c r="A479" s="46"/>
      <c r="B479" s="151"/>
      <c r="C479" s="151"/>
      <c r="D479" s="46"/>
      <c r="E479" s="46"/>
      <c r="F479" s="46"/>
      <c r="G479" s="46"/>
      <c r="H479" s="46"/>
      <c r="I479" s="46"/>
      <c r="J479" s="46"/>
      <c r="K479" s="46"/>
    </row>
    <row r="480" spans="1:11" x14ac:dyDescent="0.25">
      <c r="A480" s="68" t="s">
        <v>255</v>
      </c>
      <c r="B480" s="151"/>
      <c r="C480" s="151"/>
      <c r="D480" s="46"/>
      <c r="E480" s="296"/>
      <c r="F480" s="364"/>
      <c r="G480" s="364"/>
      <c r="H480" s="364"/>
      <c r="I480" s="364"/>
      <c r="J480" s="364"/>
      <c r="K480" s="297"/>
    </row>
    <row r="481" spans="1:11" x14ac:dyDescent="0.25">
      <c r="A481" s="46"/>
      <c r="B481" s="151"/>
      <c r="C481" s="151"/>
      <c r="D481" s="46"/>
      <c r="E481" s="46"/>
      <c r="F481" s="46"/>
      <c r="G481" s="46"/>
      <c r="H481" s="46"/>
      <c r="I481" s="46"/>
      <c r="J481" s="46"/>
      <c r="K481" s="46"/>
    </row>
    <row r="482" spans="1:11" x14ac:dyDescent="0.25">
      <c r="A482" s="68" t="s">
        <v>256</v>
      </c>
      <c r="B482" s="151"/>
      <c r="C482" s="151"/>
      <c r="D482" s="46"/>
      <c r="E482" s="296"/>
      <c r="F482" s="364"/>
      <c r="G482" s="364"/>
      <c r="H482" s="364"/>
      <c r="I482" s="364"/>
      <c r="J482" s="364"/>
      <c r="K482" s="297"/>
    </row>
    <row r="483" spans="1:11" x14ac:dyDescent="0.25">
      <c r="A483" s="46"/>
      <c r="B483" s="151"/>
      <c r="C483" s="151"/>
      <c r="D483" s="46"/>
      <c r="E483" s="46"/>
      <c r="F483" s="46"/>
      <c r="G483" s="46"/>
      <c r="H483" s="46"/>
      <c r="I483" s="46"/>
      <c r="J483" s="46"/>
      <c r="K483" s="46"/>
    </row>
    <row r="484" spans="1:11" x14ac:dyDescent="0.25">
      <c r="A484" s="68" t="s">
        <v>257</v>
      </c>
      <c r="B484" s="151"/>
      <c r="C484" s="151"/>
      <c r="D484" s="46"/>
      <c r="E484" s="367"/>
      <c r="F484" s="369"/>
      <c r="G484" s="369"/>
      <c r="H484" s="369"/>
      <c r="I484" s="369"/>
      <c r="J484" s="369"/>
      <c r="K484" s="368"/>
    </row>
    <row r="485" spans="1:11" x14ac:dyDescent="0.25">
      <c r="A485" s="46"/>
      <c r="B485" s="151"/>
      <c r="C485" s="151"/>
      <c r="D485" s="46"/>
      <c r="E485" s="46"/>
      <c r="F485" s="46"/>
      <c r="G485" s="46"/>
      <c r="H485" s="46"/>
      <c r="I485" s="46"/>
      <c r="J485" s="46"/>
      <c r="K485" s="46"/>
    </row>
    <row r="486" spans="1:11" x14ac:dyDescent="0.25">
      <c r="A486" s="69" t="s">
        <v>258</v>
      </c>
      <c r="B486" s="151"/>
      <c r="C486" s="151"/>
      <c r="D486" s="46"/>
      <c r="E486" s="46"/>
      <c r="F486" s="46"/>
      <c r="G486" s="46"/>
      <c r="H486" s="46"/>
      <c r="I486" s="46"/>
      <c r="J486" s="46"/>
      <c r="K486" s="46"/>
    </row>
    <row r="487" spans="1:11" x14ac:dyDescent="0.25">
      <c r="A487" s="70"/>
      <c r="B487" s="151"/>
      <c r="C487" s="151"/>
      <c r="D487" s="46"/>
      <c r="E487" s="46"/>
      <c r="F487" s="46"/>
      <c r="G487" s="46"/>
      <c r="H487" s="46"/>
      <c r="I487" s="46"/>
      <c r="J487" s="46"/>
      <c r="K487" s="46"/>
    </row>
    <row r="488" spans="1:11" x14ac:dyDescent="0.25">
      <c r="A488" s="71" t="s">
        <v>259</v>
      </c>
      <c r="B488" s="151"/>
      <c r="C488" s="151"/>
      <c r="D488" s="46"/>
      <c r="E488" s="46"/>
      <c r="F488" s="46"/>
      <c r="G488" s="46"/>
      <c r="H488" s="46"/>
      <c r="I488" s="46"/>
      <c r="J488" s="46"/>
      <c r="K488" s="46"/>
    </row>
    <row r="489" spans="1:11" x14ac:dyDescent="0.25">
      <c r="A489" s="71" t="s">
        <v>260</v>
      </c>
      <c r="B489" s="151"/>
      <c r="C489" s="151"/>
      <c r="D489" s="46"/>
      <c r="E489" s="46"/>
      <c r="F489" s="46"/>
      <c r="G489" s="46"/>
      <c r="H489" s="46"/>
      <c r="I489" s="46"/>
      <c r="J489" s="46"/>
      <c r="K489" s="46"/>
    </row>
    <row r="490" spans="1:11" ht="42" customHeight="1" x14ac:dyDescent="0.25">
      <c r="A490" s="363" t="s">
        <v>261</v>
      </c>
      <c r="B490" s="363"/>
      <c r="C490" s="363"/>
      <c r="D490" s="363"/>
      <c r="E490" s="363"/>
      <c r="F490" s="363"/>
      <c r="G490" s="363"/>
      <c r="H490" s="363"/>
      <c r="I490" s="363"/>
      <c r="J490" s="363"/>
      <c r="K490" s="363"/>
    </row>
    <row r="491" spans="1:11" x14ac:dyDescent="0.25">
      <c r="A491" s="46"/>
      <c r="B491" s="151"/>
      <c r="C491" s="151"/>
      <c r="D491" s="46"/>
      <c r="E491" s="46"/>
      <c r="F491" s="46"/>
      <c r="G491" s="46"/>
      <c r="H491" s="46"/>
      <c r="I491" s="46"/>
      <c r="J491" s="46"/>
      <c r="K491" s="46"/>
    </row>
    <row r="492" spans="1:11" x14ac:dyDescent="0.25">
      <c r="A492" s="68" t="s">
        <v>50</v>
      </c>
      <c r="B492" s="151"/>
      <c r="C492" s="296"/>
      <c r="D492" s="364"/>
      <c r="E492" s="297"/>
      <c r="F492" s="46"/>
      <c r="G492" s="46"/>
      <c r="H492" s="46"/>
      <c r="I492" s="46"/>
      <c r="J492" s="46" t="s">
        <v>215</v>
      </c>
      <c r="K492" s="175"/>
    </row>
    <row r="493" spans="1:11" x14ac:dyDescent="0.25">
      <c r="A493" s="46"/>
      <c r="B493" s="151"/>
      <c r="C493" s="151"/>
      <c r="D493" s="46"/>
      <c r="E493" s="46"/>
      <c r="F493" s="46"/>
      <c r="G493" s="46"/>
      <c r="H493" s="46"/>
      <c r="I493" s="46"/>
      <c r="J493" s="46"/>
      <c r="K493" s="46"/>
    </row>
    <row r="494" spans="1:11" x14ac:dyDescent="0.25">
      <c r="A494" s="68" t="s">
        <v>262</v>
      </c>
      <c r="B494" s="151"/>
      <c r="C494" s="296"/>
      <c r="D494" s="364"/>
      <c r="E494" s="297"/>
      <c r="F494" s="46"/>
      <c r="G494" s="46"/>
      <c r="H494" s="46"/>
      <c r="I494" s="46"/>
      <c r="J494" s="46"/>
      <c r="K494" s="46"/>
    </row>
    <row r="495" spans="1:11" x14ac:dyDescent="0.25">
      <c r="A495" s="46"/>
      <c r="B495" s="151"/>
      <c r="C495" s="151"/>
      <c r="D495" s="46"/>
      <c r="E495" s="46"/>
      <c r="F495" s="46"/>
      <c r="G495" s="46"/>
      <c r="H495" s="46"/>
      <c r="I495" s="46"/>
      <c r="J495" s="46"/>
      <c r="K495" s="46"/>
    </row>
    <row r="496" spans="1:11" x14ac:dyDescent="0.25">
      <c r="A496" s="46"/>
      <c r="B496" s="151"/>
      <c r="C496" s="151"/>
      <c r="D496" s="46"/>
      <c r="E496" s="46"/>
      <c r="F496" s="46"/>
      <c r="G496" s="46"/>
      <c r="H496" s="46"/>
      <c r="I496" s="46"/>
      <c r="J496" s="46"/>
      <c r="K496" s="46"/>
    </row>
    <row r="497" spans="1:11" x14ac:dyDescent="0.25">
      <c r="A497" s="46"/>
      <c r="B497" s="151"/>
      <c r="C497" s="151"/>
      <c r="D497" s="46"/>
      <c r="E497" s="46"/>
      <c r="F497" s="46"/>
      <c r="G497" s="46"/>
      <c r="H497" s="46"/>
      <c r="I497" s="46"/>
      <c r="J497" s="46"/>
      <c r="K497" s="46"/>
    </row>
    <row r="498" spans="1:11" x14ac:dyDescent="0.25">
      <c r="A498" s="46" t="s">
        <v>263</v>
      </c>
      <c r="B498" s="151"/>
      <c r="C498" s="153"/>
      <c r="D498" s="43"/>
      <c r="E498" s="43"/>
      <c r="F498" s="46"/>
      <c r="G498" s="46"/>
      <c r="H498" s="46"/>
      <c r="I498" s="46"/>
      <c r="J498" s="46"/>
      <c r="K498" s="46"/>
    </row>
    <row r="499" spans="1:11" x14ac:dyDescent="0.25">
      <c r="A499" s="46"/>
      <c r="B499" s="151"/>
      <c r="C499" s="151"/>
      <c r="D499" s="46"/>
      <c r="E499" s="46"/>
      <c r="F499" s="46"/>
      <c r="G499" s="46"/>
      <c r="H499" s="46"/>
      <c r="I499" s="46"/>
      <c r="J499" s="46"/>
      <c r="K499" s="46"/>
    </row>
    <row r="500" spans="1:11" x14ac:dyDescent="0.25">
      <c r="A500" s="46"/>
      <c r="B500" s="151"/>
      <c r="C500" s="151"/>
      <c r="D500" s="46"/>
      <c r="E500" s="46"/>
      <c r="F500" s="46"/>
      <c r="G500" s="46"/>
      <c r="H500" s="46"/>
      <c r="I500" s="46"/>
      <c r="J500" s="46"/>
      <c r="K500" s="46"/>
    </row>
    <row r="501" spans="1:11" x14ac:dyDescent="0.25">
      <c r="A501" s="46"/>
      <c r="B501" s="151"/>
      <c r="C501" s="151"/>
      <c r="D501" s="46"/>
      <c r="E501" s="46"/>
      <c r="F501" s="46"/>
      <c r="G501" s="46"/>
      <c r="H501" s="46"/>
      <c r="I501" s="46"/>
      <c r="J501" s="46"/>
      <c r="K501" s="46"/>
    </row>
    <row r="502" spans="1:11" x14ac:dyDescent="0.25">
      <c r="A502" s="46"/>
      <c r="B502" s="151"/>
      <c r="C502" s="151"/>
      <c r="D502" s="46"/>
      <c r="E502" s="46"/>
      <c r="F502" s="46"/>
      <c r="G502" s="46"/>
      <c r="H502" s="46"/>
      <c r="I502" s="46"/>
      <c r="J502" s="46"/>
      <c r="K502" s="46"/>
    </row>
  </sheetData>
  <sheetProtection password="9C59" sheet="1" objects="1" scenarios="1" selectLockedCells="1"/>
  <mergeCells count="336">
    <mergeCell ref="B405:E405"/>
    <mergeCell ref="A418:I418"/>
    <mergeCell ref="A423:I423"/>
    <mergeCell ref="A424:I424"/>
    <mergeCell ref="B127:E127"/>
    <mergeCell ref="A381:K381"/>
    <mergeCell ref="A382:K382"/>
    <mergeCell ref="A338:F338"/>
    <mergeCell ref="G289:G290"/>
    <mergeCell ref="H289:H290"/>
    <mergeCell ref="I289:I290"/>
    <mergeCell ref="J289:J290"/>
    <mergeCell ref="K289:K290"/>
    <mergeCell ref="B406:K406"/>
    <mergeCell ref="A255:K256"/>
    <mergeCell ref="A282:F282"/>
    <mergeCell ref="A285:F285"/>
    <mergeCell ref="A286:F286"/>
    <mergeCell ref="A287:F287"/>
    <mergeCell ref="A288:F288"/>
    <mergeCell ref="A292:F292"/>
    <mergeCell ref="A302:F302"/>
    <mergeCell ref="A308:F308"/>
    <mergeCell ref="A289:F290"/>
    <mergeCell ref="A291:F291"/>
    <mergeCell ref="A303:F303"/>
    <mergeCell ref="A304:F304"/>
    <mergeCell ref="A305:F305"/>
    <mergeCell ref="A306:F306"/>
    <mergeCell ref="A328:F328"/>
    <mergeCell ref="A329:F329"/>
    <mergeCell ref="A330:F330"/>
    <mergeCell ref="A293:F293"/>
    <mergeCell ref="A311:F311"/>
    <mergeCell ref="A310:F310"/>
    <mergeCell ref="A309:F309"/>
    <mergeCell ref="A312:F312"/>
    <mergeCell ref="A313:F313"/>
    <mergeCell ref="A296:F296"/>
    <mergeCell ref="A295:F295"/>
    <mergeCell ref="A294:F294"/>
    <mergeCell ref="A317:F317"/>
    <mergeCell ref="A318:F318"/>
    <mergeCell ref="A319:F319"/>
    <mergeCell ref="A320:F320"/>
    <mergeCell ref="A321:F321"/>
    <mergeCell ref="A297:F297"/>
    <mergeCell ref="A314:F314"/>
    <mergeCell ref="E480:K480"/>
    <mergeCell ref="A430:I430"/>
    <mergeCell ref="A431:I431"/>
    <mergeCell ref="A432:I432"/>
    <mergeCell ref="A433:K439"/>
    <mergeCell ref="A444:K444"/>
    <mergeCell ref="A445:K445"/>
    <mergeCell ref="A446:K446"/>
    <mergeCell ref="D448:K448"/>
    <mergeCell ref="D450:K450"/>
    <mergeCell ref="A420:K420"/>
    <mergeCell ref="A421:I421"/>
    <mergeCell ref="A422:I422"/>
    <mergeCell ref="A425:I425"/>
    <mergeCell ref="A426:I426"/>
    <mergeCell ref="A427:K427"/>
    <mergeCell ref="A283:F283"/>
    <mergeCell ref="E482:K482"/>
    <mergeCell ref="E484:K484"/>
    <mergeCell ref="A414:K414"/>
    <mergeCell ref="A415:I415"/>
    <mergeCell ref="J416:K416"/>
    <mergeCell ref="A416:I416"/>
    <mergeCell ref="A417:I417"/>
    <mergeCell ref="A419:I419"/>
    <mergeCell ref="B399:F399"/>
    <mergeCell ref="B401:F401"/>
    <mergeCell ref="A408:K408"/>
    <mergeCell ref="A409:I409"/>
    <mergeCell ref="A411:I411"/>
    <mergeCell ref="A412:I412"/>
    <mergeCell ref="A413:I413"/>
    <mergeCell ref="A410:I410"/>
    <mergeCell ref="A284:F284"/>
    <mergeCell ref="A490:K490"/>
    <mergeCell ref="C492:E492"/>
    <mergeCell ref="C494:E494"/>
    <mergeCell ref="B375:J375"/>
    <mergeCell ref="B376:J376"/>
    <mergeCell ref="D464:E464"/>
    <mergeCell ref="H464:K464"/>
    <mergeCell ref="D466:E466"/>
    <mergeCell ref="H468:K468"/>
    <mergeCell ref="H470:K470"/>
    <mergeCell ref="H472:K472"/>
    <mergeCell ref="H474:K474"/>
    <mergeCell ref="E476:K476"/>
    <mergeCell ref="E478:K478"/>
    <mergeCell ref="D454:E454"/>
    <mergeCell ref="H454:K454"/>
    <mergeCell ref="D456:E456"/>
    <mergeCell ref="H456:K456"/>
    <mergeCell ref="D458:E458"/>
    <mergeCell ref="H458:K458"/>
    <mergeCell ref="D462:E462"/>
    <mergeCell ref="H462:K462"/>
    <mergeCell ref="A428:I428"/>
    <mergeCell ref="A429:I429"/>
    <mergeCell ref="A271:F271"/>
    <mergeCell ref="A276:F276"/>
    <mergeCell ref="A281:F281"/>
    <mergeCell ref="A272:F272"/>
    <mergeCell ref="A273:F273"/>
    <mergeCell ref="A274:F274"/>
    <mergeCell ref="A275:F275"/>
    <mergeCell ref="A277:F277"/>
    <mergeCell ref="A278:F278"/>
    <mergeCell ref="A279:F279"/>
    <mergeCell ref="A280:F280"/>
    <mergeCell ref="J270:K270"/>
    <mergeCell ref="K268:K269"/>
    <mergeCell ref="J268:J269"/>
    <mergeCell ref="I268:I269"/>
    <mergeCell ref="H268:H269"/>
    <mergeCell ref="G270:I270"/>
    <mergeCell ref="G268:G269"/>
    <mergeCell ref="A268:F269"/>
    <mergeCell ref="A270:F270"/>
    <mergeCell ref="A265:K265"/>
    <mergeCell ref="A260:K260"/>
    <mergeCell ref="A259:K259"/>
    <mergeCell ref="B253:E253"/>
    <mergeCell ref="G253:K253"/>
    <mergeCell ref="B249:E249"/>
    <mergeCell ref="B250:K250"/>
    <mergeCell ref="B252:E252"/>
    <mergeCell ref="G252:J252"/>
    <mergeCell ref="E241:F241"/>
    <mergeCell ref="E242:F242"/>
    <mergeCell ref="A245:K245"/>
    <mergeCell ref="B247:E247"/>
    <mergeCell ref="B246:E246"/>
    <mergeCell ref="G246:J246"/>
    <mergeCell ref="G247:K247"/>
    <mergeCell ref="B238:C238"/>
    <mergeCell ref="E238:F238"/>
    <mergeCell ref="H238:I238"/>
    <mergeCell ref="B239:C239"/>
    <mergeCell ref="E239:F239"/>
    <mergeCell ref="H239:J239"/>
    <mergeCell ref="B233:C233"/>
    <mergeCell ref="E233:H233"/>
    <mergeCell ref="B235:C235"/>
    <mergeCell ref="E235:F235"/>
    <mergeCell ref="B236:C236"/>
    <mergeCell ref="E236:F236"/>
    <mergeCell ref="B230:C230"/>
    <mergeCell ref="E230:F230"/>
    <mergeCell ref="H230:J230"/>
    <mergeCell ref="B232:C232"/>
    <mergeCell ref="E232:F232"/>
    <mergeCell ref="B225:C225"/>
    <mergeCell ref="A227:K227"/>
    <mergeCell ref="B229:C229"/>
    <mergeCell ref="E229:F229"/>
    <mergeCell ref="H229:I229"/>
    <mergeCell ref="E203:E204"/>
    <mergeCell ref="G203:G204"/>
    <mergeCell ref="B206:C206"/>
    <mergeCell ref="B207:C207"/>
    <mergeCell ref="G206:H206"/>
    <mergeCell ref="G207:H207"/>
    <mergeCell ref="B209:C209"/>
    <mergeCell ref="B210:J224"/>
    <mergeCell ref="B200:C200"/>
    <mergeCell ref="E200:F200"/>
    <mergeCell ref="B202:C202"/>
    <mergeCell ref="A196:K196"/>
    <mergeCell ref="A197:K197"/>
    <mergeCell ref="B199:C199"/>
    <mergeCell ref="E199:F199"/>
    <mergeCell ref="A190:G190"/>
    <mergeCell ref="A192:G193"/>
    <mergeCell ref="A186:D186"/>
    <mergeCell ref="E186:G186"/>
    <mergeCell ref="A188:D188"/>
    <mergeCell ref="E188:G188"/>
    <mergeCell ref="A180:K180"/>
    <mergeCell ref="E182:G182"/>
    <mergeCell ref="E184:G184"/>
    <mergeCell ref="A182:D182"/>
    <mergeCell ref="A184:D184"/>
    <mergeCell ref="B176:C176"/>
    <mergeCell ref="E176:F176"/>
    <mergeCell ref="H176:I176"/>
    <mergeCell ref="B177:C177"/>
    <mergeCell ref="E177:F177"/>
    <mergeCell ref="H177:J177"/>
    <mergeCell ref="B173:C173"/>
    <mergeCell ref="E173:F173"/>
    <mergeCell ref="B174:C174"/>
    <mergeCell ref="E174:F174"/>
    <mergeCell ref="B170:C170"/>
    <mergeCell ref="E170:F170"/>
    <mergeCell ref="B171:C171"/>
    <mergeCell ref="E171:H171"/>
    <mergeCell ref="B167:C167"/>
    <mergeCell ref="B168:C168"/>
    <mergeCell ref="E167:F167"/>
    <mergeCell ref="E168:F168"/>
    <mergeCell ref="H167:I167"/>
    <mergeCell ref="H168:J168"/>
    <mergeCell ref="A165:K165"/>
    <mergeCell ref="H154:K154"/>
    <mergeCell ref="B157:F157"/>
    <mergeCell ref="H157:J157"/>
    <mergeCell ref="A153:D153"/>
    <mergeCell ref="B154:C154"/>
    <mergeCell ref="B155:C155"/>
    <mergeCell ref="E154:F154"/>
    <mergeCell ref="E155:F155"/>
    <mergeCell ref="F159:G159"/>
    <mergeCell ref="F161:G161"/>
    <mergeCell ref="B159:E159"/>
    <mergeCell ref="C122:E122"/>
    <mergeCell ref="A118:K119"/>
    <mergeCell ref="A88:D96"/>
    <mergeCell ref="A98:D106"/>
    <mergeCell ref="I141:K141"/>
    <mergeCell ref="I143:K143"/>
    <mergeCell ref="A138:K138"/>
    <mergeCell ref="B163:D163"/>
    <mergeCell ref="G163:I163"/>
    <mergeCell ref="A151:K151"/>
    <mergeCell ref="A152:K152"/>
    <mergeCell ref="A146:D146"/>
    <mergeCell ref="A147:E149"/>
    <mergeCell ref="I147:K147"/>
    <mergeCell ref="G149:H149"/>
    <mergeCell ref="I149:K149"/>
    <mergeCell ref="A145:K145"/>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A33:K33"/>
    <mergeCell ref="C11:F11"/>
    <mergeCell ref="C13:F13"/>
    <mergeCell ref="C16:F16"/>
    <mergeCell ref="A30:K30"/>
    <mergeCell ref="A31:K31"/>
    <mergeCell ref="A66:D66"/>
    <mergeCell ref="F66:G66"/>
    <mergeCell ref="H66:I66"/>
    <mergeCell ref="J66:K66"/>
    <mergeCell ref="A44:K46"/>
    <mergeCell ref="A47:K60"/>
    <mergeCell ref="A61:K62"/>
    <mergeCell ref="A64:F64"/>
    <mergeCell ref="H64:K64"/>
    <mergeCell ref="A315:F315"/>
    <mergeCell ref="A316:F316"/>
    <mergeCell ref="A307:F307"/>
    <mergeCell ref="A301:F301"/>
    <mergeCell ref="A300:F300"/>
    <mergeCell ref="A299:F299"/>
    <mergeCell ref="A298:F298"/>
    <mergeCell ref="A34:K34"/>
    <mergeCell ref="C137:E137"/>
    <mergeCell ref="C139:E139"/>
    <mergeCell ref="C126:E126"/>
    <mergeCell ref="C128:E128"/>
    <mergeCell ref="A140:D140"/>
    <mergeCell ref="A141:E143"/>
    <mergeCell ref="G143:H143"/>
    <mergeCell ref="A78:D86"/>
    <mergeCell ref="A68:D76"/>
    <mergeCell ref="I125:K125"/>
    <mergeCell ref="A129:K136"/>
    <mergeCell ref="A108:D116"/>
    <mergeCell ref="H122:J122"/>
    <mergeCell ref="H123:J123"/>
    <mergeCell ref="H124:J124"/>
    <mergeCell ref="A38:K43"/>
    <mergeCell ref="A343:K343"/>
    <mergeCell ref="A345:K345"/>
    <mergeCell ref="A347:K347"/>
    <mergeCell ref="A322:F322"/>
    <mergeCell ref="A323:F323"/>
    <mergeCell ref="A324:F324"/>
    <mergeCell ref="A325:F325"/>
    <mergeCell ref="A326:F326"/>
    <mergeCell ref="A327:F327"/>
    <mergeCell ref="A339:F339"/>
    <mergeCell ref="A340:F340"/>
    <mergeCell ref="A331:F331"/>
    <mergeCell ref="A332:F332"/>
    <mergeCell ref="A333:F333"/>
    <mergeCell ref="A334:F334"/>
    <mergeCell ref="A335:F335"/>
    <mergeCell ref="A336:F336"/>
    <mergeCell ref="A337:F337"/>
    <mergeCell ref="A341:K341"/>
    <mergeCell ref="A360:K360"/>
    <mergeCell ref="A361:K361"/>
    <mergeCell ref="A362:K362"/>
    <mergeCell ref="A363:K363"/>
    <mergeCell ref="A364:K364"/>
    <mergeCell ref="A365:K365"/>
    <mergeCell ref="A366:K366"/>
    <mergeCell ref="A367:K367"/>
    <mergeCell ref="A349:K352"/>
    <mergeCell ref="A356:E356"/>
    <mergeCell ref="G356:K356"/>
    <mergeCell ref="A378:K378"/>
    <mergeCell ref="A380:K380"/>
    <mergeCell ref="A383:K383"/>
    <mergeCell ref="A384:K384"/>
    <mergeCell ref="A385:K385"/>
    <mergeCell ref="A386:K386"/>
    <mergeCell ref="A397:K397"/>
    <mergeCell ref="A368:K368"/>
    <mergeCell ref="A369:K369"/>
    <mergeCell ref="C370:K370"/>
    <mergeCell ref="C371:K371"/>
    <mergeCell ref="A373:K373"/>
  </mergeCells>
  <pageMargins left="0.25" right="0.25" top="0.75" bottom="0.75" header="0.3" footer="0.3"/>
  <pageSetup paperSize="9" scale="64" orientation="portrait" r:id="rId1"/>
  <rowBreaks count="8" manualBreakCount="8">
    <brk id="60" max="16383" man="1"/>
    <brk id="137" max="16383" man="1"/>
    <brk id="194" max="16383" man="1"/>
    <brk id="254" max="16383" man="1"/>
    <brk id="258" max="16383" man="1"/>
    <brk id="340" max="16383" man="1"/>
    <brk id="396" max="16383" man="1"/>
    <brk id="43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154</xdr:row>
                    <xdr:rowOff>9525</xdr:rowOff>
                  </from>
                  <to>
                    <xdr:col>10</xdr:col>
                    <xdr:colOff>1114425</xdr:colOff>
                    <xdr:row>155</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85725</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7</xdr:col>
                    <xdr:colOff>19050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7</xdr:col>
                    <xdr:colOff>28575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7</xdr:col>
                    <xdr:colOff>19050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7</xdr:col>
                    <xdr:colOff>28575</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7</xdr:col>
                    <xdr:colOff>28575</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1095375</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1114425</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1133475</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1133475</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1114425</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270</xdr:row>
                    <xdr:rowOff>28575</xdr:rowOff>
                  </from>
                  <to>
                    <xdr:col>6</xdr:col>
                    <xdr:colOff>676275</xdr:colOff>
                    <xdr:row>270</xdr:row>
                    <xdr:rowOff>581025</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270</xdr:row>
                    <xdr:rowOff>657225</xdr:rowOff>
                  </from>
                  <to>
                    <xdr:col>7</xdr:col>
                    <xdr:colOff>676275</xdr:colOff>
                    <xdr:row>270</xdr:row>
                    <xdr:rowOff>1171575</xdr:rowOff>
                  </to>
                </anchor>
              </controlPr>
            </control>
          </mc:Choice>
        </mc:AlternateContent>
        <mc:AlternateContent xmlns:mc="http://schemas.openxmlformats.org/markup-compatibility/2006">
          <mc:Choice Requires="x14">
            <control shapeId="1224" r:id="rId30" name="Check Box 200">
              <controlPr defaultSize="0" autoFill="0" autoLine="0" autoPict="0">
                <anchor moveWithCells="1">
                  <from>
                    <xdr:col>7</xdr:col>
                    <xdr:colOff>257175</xdr:colOff>
                    <xdr:row>281</xdr:row>
                    <xdr:rowOff>314325</xdr:rowOff>
                  </from>
                  <to>
                    <xdr:col>7</xdr:col>
                    <xdr:colOff>676275</xdr:colOff>
                    <xdr:row>281</xdr:row>
                    <xdr:rowOff>828675</xdr:rowOff>
                  </to>
                </anchor>
              </controlPr>
            </control>
          </mc:Choice>
        </mc:AlternateContent>
        <mc:AlternateContent xmlns:mc="http://schemas.openxmlformats.org/markup-compatibility/2006">
          <mc:Choice Requires="x14">
            <control shapeId="1226" r:id="rId31" name="Check Box 202">
              <controlPr defaultSize="0" autoFill="0" autoLine="0" autoPict="0">
                <anchor moveWithCells="1">
                  <from>
                    <xdr:col>7</xdr:col>
                    <xdr:colOff>228600</xdr:colOff>
                    <xdr:row>282</xdr:row>
                    <xdr:rowOff>1581150</xdr:rowOff>
                  </from>
                  <to>
                    <xdr:col>7</xdr:col>
                    <xdr:colOff>647700</xdr:colOff>
                    <xdr:row>284</xdr:row>
                    <xdr:rowOff>133350</xdr:rowOff>
                  </to>
                </anchor>
              </controlPr>
            </control>
          </mc:Choice>
        </mc:AlternateContent>
        <mc:AlternateContent xmlns:mc="http://schemas.openxmlformats.org/markup-compatibility/2006">
          <mc:Choice Requires="x14">
            <control shapeId="1234" r:id="rId32" name="Check Box 210">
              <controlPr defaultSize="0" autoFill="0" autoLine="0" autoPict="0">
                <anchor moveWithCells="1">
                  <from>
                    <xdr:col>9</xdr:col>
                    <xdr:colOff>428625</xdr:colOff>
                    <xdr:row>287</xdr:row>
                    <xdr:rowOff>361950</xdr:rowOff>
                  </from>
                  <to>
                    <xdr:col>9</xdr:col>
                    <xdr:colOff>847725</xdr:colOff>
                    <xdr:row>293</xdr:row>
                    <xdr:rowOff>180975</xdr:rowOff>
                  </to>
                </anchor>
              </controlPr>
            </control>
          </mc:Choice>
        </mc:AlternateContent>
        <mc:AlternateContent xmlns:mc="http://schemas.openxmlformats.org/markup-compatibility/2006">
          <mc:Choice Requires="x14">
            <control shapeId="1236" r:id="rId33" name="Check Box 212">
              <controlPr defaultSize="0" autoFill="0" autoLine="0" autoPict="0">
                <anchor moveWithCells="1">
                  <from>
                    <xdr:col>9</xdr:col>
                    <xdr:colOff>447675</xdr:colOff>
                    <xdr:row>291</xdr:row>
                    <xdr:rowOff>523875</xdr:rowOff>
                  </from>
                  <to>
                    <xdr:col>9</xdr:col>
                    <xdr:colOff>857250</xdr:colOff>
                    <xdr:row>293</xdr:row>
                    <xdr:rowOff>0</xdr:rowOff>
                  </to>
                </anchor>
              </controlPr>
            </control>
          </mc:Choice>
        </mc:AlternateContent>
        <mc:AlternateContent xmlns:mc="http://schemas.openxmlformats.org/markup-compatibility/2006">
          <mc:Choice Requires="x14">
            <control shapeId="1238" r:id="rId34" name="Check Box 214">
              <controlPr defaultSize="0" autoFill="0" autoLine="0" autoPict="0">
                <anchor moveWithCells="1">
                  <from>
                    <xdr:col>7</xdr:col>
                    <xdr:colOff>247650</xdr:colOff>
                    <xdr:row>293</xdr:row>
                    <xdr:rowOff>95250</xdr:rowOff>
                  </from>
                  <to>
                    <xdr:col>7</xdr:col>
                    <xdr:colOff>657225</xdr:colOff>
                    <xdr:row>293</xdr:row>
                    <xdr:rowOff>619125</xdr:rowOff>
                  </to>
                </anchor>
              </controlPr>
            </control>
          </mc:Choice>
        </mc:AlternateContent>
        <mc:AlternateContent xmlns:mc="http://schemas.openxmlformats.org/markup-compatibility/2006">
          <mc:Choice Requires="x14">
            <control shapeId="1240" r:id="rId35" name="Check Box 216">
              <controlPr defaultSize="0" autoFill="0" autoLine="0" autoPict="0">
                <anchor moveWithCells="1">
                  <from>
                    <xdr:col>10</xdr:col>
                    <xdr:colOff>514350</xdr:colOff>
                    <xdr:row>293</xdr:row>
                    <xdr:rowOff>523875</xdr:rowOff>
                  </from>
                  <to>
                    <xdr:col>10</xdr:col>
                    <xdr:colOff>923925</xdr:colOff>
                    <xdr:row>295</xdr:row>
                    <xdr:rowOff>171450</xdr:rowOff>
                  </to>
                </anchor>
              </controlPr>
            </control>
          </mc:Choice>
        </mc:AlternateContent>
        <mc:AlternateContent xmlns:mc="http://schemas.openxmlformats.org/markup-compatibility/2006">
          <mc:Choice Requires="x14">
            <control shapeId="1245" r:id="rId36" name="Check Box 221">
              <controlPr defaultSize="0" autoFill="0" autoLine="0" autoPict="0">
                <anchor moveWithCells="1">
                  <from>
                    <xdr:col>7</xdr:col>
                    <xdr:colOff>228600</xdr:colOff>
                    <xdr:row>302</xdr:row>
                    <xdr:rowOff>66675</xdr:rowOff>
                  </from>
                  <to>
                    <xdr:col>7</xdr:col>
                    <xdr:colOff>638175</xdr:colOff>
                    <xdr:row>302</xdr:row>
                    <xdr:rowOff>581025</xdr:rowOff>
                  </to>
                </anchor>
              </controlPr>
            </control>
          </mc:Choice>
        </mc:AlternateContent>
        <mc:AlternateContent xmlns:mc="http://schemas.openxmlformats.org/markup-compatibility/2006">
          <mc:Choice Requires="x14">
            <control shapeId="1246" r:id="rId37" name="Check Box 222">
              <controlPr defaultSize="0" autoFill="0" autoLine="0" autoPict="0">
                <anchor moveWithCells="1">
                  <from>
                    <xdr:col>7</xdr:col>
                    <xdr:colOff>257175</xdr:colOff>
                    <xdr:row>306</xdr:row>
                    <xdr:rowOff>352425</xdr:rowOff>
                  </from>
                  <to>
                    <xdr:col>7</xdr:col>
                    <xdr:colOff>666750</xdr:colOff>
                    <xdr:row>307</xdr:row>
                    <xdr:rowOff>723900</xdr:rowOff>
                  </to>
                </anchor>
              </controlPr>
            </control>
          </mc:Choice>
        </mc:AlternateContent>
        <mc:AlternateContent xmlns:mc="http://schemas.openxmlformats.org/markup-compatibility/2006">
          <mc:Choice Requires="x14">
            <control shapeId="1247" r:id="rId38" name="Check Box 223">
              <controlPr defaultSize="0" autoFill="0" autoLine="0" autoPict="0">
                <anchor moveWithCells="1">
                  <from>
                    <xdr:col>7</xdr:col>
                    <xdr:colOff>266700</xdr:colOff>
                    <xdr:row>308</xdr:row>
                    <xdr:rowOff>114300</xdr:rowOff>
                  </from>
                  <to>
                    <xdr:col>7</xdr:col>
                    <xdr:colOff>676275</xdr:colOff>
                    <xdr:row>308</xdr:row>
                    <xdr:rowOff>647700</xdr:rowOff>
                  </to>
                </anchor>
              </controlPr>
            </control>
          </mc:Choice>
        </mc:AlternateContent>
        <mc:AlternateContent xmlns:mc="http://schemas.openxmlformats.org/markup-compatibility/2006">
          <mc:Choice Requires="x14">
            <control shapeId="1248" r:id="rId39" name="Check Box 224">
              <controlPr defaultSize="0" autoFill="0" autoLine="0" autoPict="0">
                <anchor moveWithCells="1">
                  <from>
                    <xdr:col>7</xdr:col>
                    <xdr:colOff>257175</xdr:colOff>
                    <xdr:row>308</xdr:row>
                    <xdr:rowOff>876300</xdr:rowOff>
                  </from>
                  <to>
                    <xdr:col>7</xdr:col>
                    <xdr:colOff>666750</xdr:colOff>
                    <xdr:row>309</xdr:row>
                    <xdr:rowOff>457200</xdr:rowOff>
                  </to>
                </anchor>
              </controlPr>
            </control>
          </mc:Choice>
        </mc:AlternateContent>
        <mc:AlternateContent xmlns:mc="http://schemas.openxmlformats.org/markup-compatibility/2006">
          <mc:Choice Requires="x14">
            <control shapeId="1250" r:id="rId40" name="Check Box 226">
              <controlPr defaultSize="0" autoFill="0" autoLine="0" autoPict="0">
                <anchor moveWithCells="1">
                  <from>
                    <xdr:col>7</xdr:col>
                    <xdr:colOff>228600</xdr:colOff>
                    <xdr:row>311</xdr:row>
                    <xdr:rowOff>333375</xdr:rowOff>
                  </from>
                  <to>
                    <xdr:col>7</xdr:col>
                    <xdr:colOff>638175</xdr:colOff>
                    <xdr:row>313</xdr:row>
                    <xdr:rowOff>66675</xdr:rowOff>
                  </to>
                </anchor>
              </controlPr>
            </control>
          </mc:Choice>
        </mc:AlternateContent>
        <mc:AlternateContent xmlns:mc="http://schemas.openxmlformats.org/markup-compatibility/2006">
          <mc:Choice Requires="x14">
            <control shapeId="1251" r:id="rId41" name="Check Box 227">
              <controlPr defaultSize="0" autoFill="0" autoLine="0" autoPict="0">
                <anchor moveWithCells="1">
                  <from>
                    <xdr:col>7</xdr:col>
                    <xdr:colOff>247650</xdr:colOff>
                    <xdr:row>310</xdr:row>
                    <xdr:rowOff>447675</xdr:rowOff>
                  </from>
                  <to>
                    <xdr:col>7</xdr:col>
                    <xdr:colOff>657225</xdr:colOff>
                    <xdr:row>310</xdr:row>
                    <xdr:rowOff>971550</xdr:rowOff>
                  </to>
                </anchor>
              </controlPr>
            </control>
          </mc:Choice>
        </mc:AlternateContent>
        <mc:AlternateContent xmlns:mc="http://schemas.openxmlformats.org/markup-compatibility/2006">
          <mc:Choice Requires="x14">
            <control shapeId="1253" r:id="rId42" name="Check Box 229">
              <controlPr defaultSize="0" autoFill="0" autoLine="0" autoPict="0">
                <anchor moveWithCells="1">
                  <from>
                    <xdr:col>7</xdr:col>
                    <xdr:colOff>238125</xdr:colOff>
                    <xdr:row>317</xdr:row>
                    <xdr:rowOff>28575</xdr:rowOff>
                  </from>
                  <to>
                    <xdr:col>7</xdr:col>
                    <xdr:colOff>647700</xdr:colOff>
                    <xdr:row>317</xdr:row>
                    <xdr:rowOff>561975</xdr:rowOff>
                  </to>
                </anchor>
              </controlPr>
            </control>
          </mc:Choice>
        </mc:AlternateContent>
        <mc:AlternateContent xmlns:mc="http://schemas.openxmlformats.org/markup-compatibility/2006">
          <mc:Choice Requires="x14">
            <control shapeId="1255" r:id="rId43" name="Check Box 231">
              <controlPr defaultSize="0" autoFill="0" autoLine="0" autoPict="0">
                <anchor moveWithCells="1">
                  <from>
                    <xdr:col>7</xdr:col>
                    <xdr:colOff>238125</xdr:colOff>
                    <xdr:row>314</xdr:row>
                    <xdr:rowOff>28575</xdr:rowOff>
                  </from>
                  <to>
                    <xdr:col>7</xdr:col>
                    <xdr:colOff>638175</xdr:colOff>
                    <xdr:row>315</xdr:row>
                    <xdr:rowOff>0</xdr:rowOff>
                  </to>
                </anchor>
              </controlPr>
            </control>
          </mc:Choice>
        </mc:AlternateContent>
        <mc:AlternateContent xmlns:mc="http://schemas.openxmlformats.org/markup-compatibility/2006">
          <mc:Choice Requires="x14">
            <control shapeId="1256" r:id="rId44" name="Check Box 232">
              <controlPr defaultSize="0" autoFill="0" autoLine="0" autoPict="0">
                <anchor moveWithCells="1">
                  <from>
                    <xdr:col>7</xdr:col>
                    <xdr:colOff>238125</xdr:colOff>
                    <xdr:row>315</xdr:row>
                    <xdr:rowOff>28575</xdr:rowOff>
                  </from>
                  <to>
                    <xdr:col>7</xdr:col>
                    <xdr:colOff>638175</xdr:colOff>
                    <xdr:row>315</xdr:row>
                    <xdr:rowOff>552450</xdr:rowOff>
                  </to>
                </anchor>
              </controlPr>
            </control>
          </mc:Choice>
        </mc:AlternateContent>
        <mc:AlternateContent xmlns:mc="http://schemas.openxmlformats.org/markup-compatibility/2006">
          <mc:Choice Requires="x14">
            <control shapeId="1257" r:id="rId45" name="Check Box 233">
              <controlPr defaultSize="0" autoFill="0" autoLine="0" autoPict="0">
                <anchor moveWithCells="1">
                  <from>
                    <xdr:col>7</xdr:col>
                    <xdr:colOff>238125</xdr:colOff>
                    <xdr:row>316</xdr:row>
                    <xdr:rowOff>19050</xdr:rowOff>
                  </from>
                  <to>
                    <xdr:col>7</xdr:col>
                    <xdr:colOff>638175</xdr:colOff>
                    <xdr:row>316</xdr:row>
                    <xdr:rowOff>542925</xdr:rowOff>
                  </to>
                </anchor>
              </controlPr>
            </control>
          </mc:Choice>
        </mc:AlternateContent>
        <mc:AlternateContent xmlns:mc="http://schemas.openxmlformats.org/markup-compatibility/2006">
          <mc:Choice Requires="x14">
            <control shapeId="1259" r:id="rId46" name="Check Box 235">
              <controlPr defaultSize="0" autoFill="0" autoLine="0" autoPict="0">
                <anchor moveWithCells="1">
                  <from>
                    <xdr:col>6</xdr:col>
                    <xdr:colOff>333375</xdr:colOff>
                    <xdr:row>319</xdr:row>
                    <xdr:rowOff>66675</xdr:rowOff>
                  </from>
                  <to>
                    <xdr:col>6</xdr:col>
                    <xdr:colOff>742950</xdr:colOff>
                    <xdr:row>320</xdr:row>
                    <xdr:rowOff>0</xdr:rowOff>
                  </to>
                </anchor>
              </controlPr>
            </control>
          </mc:Choice>
        </mc:AlternateContent>
        <mc:AlternateContent xmlns:mc="http://schemas.openxmlformats.org/markup-compatibility/2006">
          <mc:Choice Requires="x14">
            <control shapeId="1260" r:id="rId47" name="Check Box 236">
              <controlPr defaultSize="0" autoFill="0" autoLine="0" autoPict="0">
                <anchor moveWithCells="1">
                  <from>
                    <xdr:col>6</xdr:col>
                    <xdr:colOff>333375</xdr:colOff>
                    <xdr:row>320</xdr:row>
                    <xdr:rowOff>19050</xdr:rowOff>
                  </from>
                  <to>
                    <xdr:col>6</xdr:col>
                    <xdr:colOff>742950</xdr:colOff>
                    <xdr:row>320</xdr:row>
                    <xdr:rowOff>542925</xdr:rowOff>
                  </to>
                </anchor>
              </controlPr>
            </control>
          </mc:Choice>
        </mc:AlternateContent>
        <mc:AlternateContent xmlns:mc="http://schemas.openxmlformats.org/markup-compatibility/2006">
          <mc:Choice Requires="x14">
            <control shapeId="1261" r:id="rId48" name="Check Box 237">
              <controlPr defaultSize="0" autoFill="0" autoLine="0" autoPict="0">
                <anchor moveWithCells="1">
                  <from>
                    <xdr:col>6</xdr:col>
                    <xdr:colOff>333375</xdr:colOff>
                    <xdr:row>321</xdr:row>
                    <xdr:rowOff>19050</xdr:rowOff>
                  </from>
                  <to>
                    <xdr:col>6</xdr:col>
                    <xdr:colOff>742950</xdr:colOff>
                    <xdr:row>321</xdr:row>
                    <xdr:rowOff>542925</xdr:rowOff>
                  </to>
                </anchor>
              </controlPr>
            </control>
          </mc:Choice>
        </mc:AlternateContent>
        <mc:AlternateContent xmlns:mc="http://schemas.openxmlformats.org/markup-compatibility/2006">
          <mc:Choice Requires="x14">
            <control shapeId="1262" r:id="rId49" name="Check Box 238">
              <controlPr defaultSize="0" autoFill="0" autoLine="0" autoPict="0">
                <anchor moveWithCells="1">
                  <from>
                    <xdr:col>7</xdr:col>
                    <xdr:colOff>238125</xdr:colOff>
                    <xdr:row>322</xdr:row>
                    <xdr:rowOff>19050</xdr:rowOff>
                  </from>
                  <to>
                    <xdr:col>7</xdr:col>
                    <xdr:colOff>647700</xdr:colOff>
                    <xdr:row>322</xdr:row>
                    <xdr:rowOff>542925</xdr:rowOff>
                  </to>
                </anchor>
              </controlPr>
            </control>
          </mc:Choice>
        </mc:AlternateContent>
        <mc:AlternateContent xmlns:mc="http://schemas.openxmlformats.org/markup-compatibility/2006">
          <mc:Choice Requires="x14">
            <control shapeId="1263" r:id="rId50" name="Check Box 239">
              <controlPr defaultSize="0" autoFill="0" autoLine="0" autoPict="0">
                <anchor moveWithCells="1">
                  <from>
                    <xdr:col>6</xdr:col>
                    <xdr:colOff>323850</xdr:colOff>
                    <xdr:row>323</xdr:row>
                    <xdr:rowOff>47625</xdr:rowOff>
                  </from>
                  <to>
                    <xdr:col>6</xdr:col>
                    <xdr:colOff>733425</xdr:colOff>
                    <xdr:row>323</xdr:row>
                    <xdr:rowOff>571500</xdr:rowOff>
                  </to>
                </anchor>
              </controlPr>
            </control>
          </mc:Choice>
        </mc:AlternateContent>
        <mc:AlternateContent xmlns:mc="http://schemas.openxmlformats.org/markup-compatibility/2006">
          <mc:Choice Requires="x14">
            <control shapeId="1264" r:id="rId51" name="Check Box 240">
              <controlPr defaultSize="0" autoFill="0" autoLine="0" autoPict="0">
                <anchor moveWithCells="1">
                  <from>
                    <xdr:col>7</xdr:col>
                    <xdr:colOff>238125</xdr:colOff>
                    <xdr:row>324</xdr:row>
                    <xdr:rowOff>19050</xdr:rowOff>
                  </from>
                  <to>
                    <xdr:col>7</xdr:col>
                    <xdr:colOff>647700</xdr:colOff>
                    <xdr:row>324</xdr:row>
                    <xdr:rowOff>542925</xdr:rowOff>
                  </to>
                </anchor>
              </controlPr>
            </control>
          </mc:Choice>
        </mc:AlternateContent>
        <mc:AlternateContent xmlns:mc="http://schemas.openxmlformats.org/markup-compatibility/2006">
          <mc:Choice Requires="x14">
            <control shapeId="1265" r:id="rId52" name="Check Box 241">
              <controlPr defaultSize="0" autoFill="0" autoLine="0" autoPict="0">
                <anchor moveWithCells="1">
                  <from>
                    <xdr:col>7</xdr:col>
                    <xdr:colOff>238125</xdr:colOff>
                    <xdr:row>324</xdr:row>
                    <xdr:rowOff>542925</xdr:rowOff>
                  </from>
                  <to>
                    <xdr:col>7</xdr:col>
                    <xdr:colOff>647700</xdr:colOff>
                    <xdr:row>325</xdr:row>
                    <xdr:rowOff>476250</xdr:rowOff>
                  </to>
                </anchor>
              </controlPr>
            </control>
          </mc:Choice>
        </mc:AlternateContent>
        <mc:AlternateContent xmlns:mc="http://schemas.openxmlformats.org/markup-compatibility/2006">
          <mc:Choice Requires="x14">
            <control shapeId="1266" r:id="rId53" name="Check Box 242">
              <controlPr defaultSize="0" autoFill="0" autoLine="0" autoPict="0">
                <anchor moveWithCells="1">
                  <from>
                    <xdr:col>7</xdr:col>
                    <xdr:colOff>219075</xdr:colOff>
                    <xdr:row>326</xdr:row>
                    <xdr:rowOff>9525</xdr:rowOff>
                  </from>
                  <to>
                    <xdr:col>7</xdr:col>
                    <xdr:colOff>590550</xdr:colOff>
                    <xdr:row>327</xdr:row>
                    <xdr:rowOff>0</xdr:rowOff>
                  </to>
                </anchor>
              </controlPr>
            </control>
          </mc:Choice>
        </mc:AlternateContent>
        <mc:AlternateContent xmlns:mc="http://schemas.openxmlformats.org/markup-compatibility/2006">
          <mc:Choice Requires="x14">
            <control shapeId="1267" r:id="rId54" name="Check Box 243">
              <controlPr defaultSize="0" autoFill="0" autoLine="0" autoPict="0">
                <anchor moveWithCells="1">
                  <from>
                    <xdr:col>7</xdr:col>
                    <xdr:colOff>238125</xdr:colOff>
                    <xdr:row>326</xdr:row>
                    <xdr:rowOff>400050</xdr:rowOff>
                  </from>
                  <to>
                    <xdr:col>7</xdr:col>
                    <xdr:colOff>647700</xdr:colOff>
                    <xdr:row>328</xdr:row>
                    <xdr:rowOff>28575</xdr:rowOff>
                  </to>
                </anchor>
              </controlPr>
            </control>
          </mc:Choice>
        </mc:AlternateContent>
        <mc:AlternateContent xmlns:mc="http://schemas.openxmlformats.org/markup-compatibility/2006">
          <mc:Choice Requires="x14">
            <control shapeId="1268" r:id="rId55" name="Check Box 244">
              <controlPr defaultSize="0" autoFill="0" autoLine="0" autoPict="0">
                <anchor moveWithCells="1">
                  <from>
                    <xdr:col>7</xdr:col>
                    <xdr:colOff>238125</xdr:colOff>
                    <xdr:row>338</xdr:row>
                    <xdr:rowOff>381000</xdr:rowOff>
                  </from>
                  <to>
                    <xdr:col>7</xdr:col>
                    <xdr:colOff>647700</xdr:colOff>
                    <xdr:row>340</xdr:row>
                    <xdr:rowOff>0</xdr:rowOff>
                  </to>
                </anchor>
              </controlPr>
            </control>
          </mc:Choice>
        </mc:AlternateContent>
        <mc:AlternateContent xmlns:mc="http://schemas.openxmlformats.org/markup-compatibility/2006">
          <mc:Choice Requires="x14">
            <control shapeId="1271" r:id="rId56" name="Group Box 247">
              <controlPr defaultSize="0" autoFill="0" autoPict="0">
                <anchor moveWithCells="1">
                  <from>
                    <xdr:col>1</xdr:col>
                    <xdr:colOff>0</xdr:colOff>
                    <xdr:row>118</xdr:row>
                    <xdr:rowOff>190500</xdr:rowOff>
                  </from>
                  <to>
                    <xdr:col>4</xdr:col>
                    <xdr:colOff>666750</xdr:colOff>
                    <xdr:row>122</xdr:row>
                    <xdr:rowOff>9525</xdr:rowOff>
                  </to>
                </anchor>
              </controlPr>
            </control>
          </mc:Choice>
        </mc:AlternateContent>
        <mc:AlternateContent xmlns:mc="http://schemas.openxmlformats.org/markup-compatibility/2006">
          <mc:Choice Requires="x14">
            <control shapeId="1272" r:id="rId57" name="Option Button 248">
              <controlPr defaultSize="0" autoFill="0" autoLine="0" autoPict="0">
                <anchor moveWithCells="1">
                  <from>
                    <xdr:col>1</xdr:col>
                    <xdr:colOff>47625</xdr:colOff>
                    <xdr:row>119</xdr:row>
                    <xdr:rowOff>76200</xdr:rowOff>
                  </from>
                  <to>
                    <xdr:col>4</xdr:col>
                    <xdr:colOff>295275</xdr:colOff>
                    <xdr:row>120</xdr:row>
                    <xdr:rowOff>95250</xdr:rowOff>
                  </to>
                </anchor>
              </controlPr>
            </control>
          </mc:Choice>
        </mc:AlternateContent>
        <mc:AlternateContent xmlns:mc="http://schemas.openxmlformats.org/markup-compatibility/2006">
          <mc:Choice Requires="x14">
            <control shapeId="1273" r:id="rId58" name="Option Button 249">
              <controlPr defaultSize="0" autoFill="0" autoLine="0" autoPict="0">
                <anchor moveWithCells="1">
                  <from>
                    <xdr:col>1</xdr:col>
                    <xdr:colOff>66675</xdr:colOff>
                    <xdr:row>120</xdr:row>
                    <xdr:rowOff>133350</xdr:rowOff>
                  </from>
                  <to>
                    <xdr:col>4</xdr:col>
                    <xdr:colOff>257175</xdr:colOff>
                    <xdr:row>121</xdr:row>
                    <xdr:rowOff>133350</xdr:rowOff>
                  </to>
                </anchor>
              </controlPr>
            </control>
          </mc:Choice>
        </mc:AlternateContent>
        <mc:AlternateContent xmlns:mc="http://schemas.openxmlformats.org/markup-compatibility/2006">
          <mc:Choice Requires="x14">
            <control shapeId="1274" r:id="rId59" name="Group Box 250">
              <controlPr defaultSize="0" autoFill="0" autoPict="0">
                <anchor moveWithCells="1">
                  <from>
                    <xdr:col>6</xdr:col>
                    <xdr:colOff>57150</xdr:colOff>
                    <xdr:row>118</xdr:row>
                    <xdr:rowOff>152400</xdr:rowOff>
                  </from>
                  <to>
                    <xdr:col>8</xdr:col>
                    <xdr:colOff>219075</xdr:colOff>
                    <xdr:row>121</xdr:row>
                    <xdr:rowOff>161925</xdr:rowOff>
                  </to>
                </anchor>
              </controlPr>
            </control>
          </mc:Choice>
        </mc:AlternateContent>
        <mc:AlternateContent xmlns:mc="http://schemas.openxmlformats.org/markup-compatibility/2006">
          <mc:Choice Requires="x14">
            <control shapeId="1275" r:id="rId60" name="Option Button 251">
              <controlPr defaultSize="0" autoFill="0" autoLine="0" autoPict="0">
                <anchor moveWithCells="1">
                  <from>
                    <xdr:col>6</xdr:col>
                    <xdr:colOff>76200</xdr:colOff>
                    <xdr:row>119</xdr:row>
                    <xdr:rowOff>38100</xdr:rowOff>
                  </from>
                  <to>
                    <xdr:col>8</xdr:col>
                    <xdr:colOff>38100</xdr:colOff>
                    <xdr:row>120</xdr:row>
                    <xdr:rowOff>57150</xdr:rowOff>
                  </to>
                </anchor>
              </controlPr>
            </control>
          </mc:Choice>
        </mc:AlternateContent>
        <mc:AlternateContent xmlns:mc="http://schemas.openxmlformats.org/markup-compatibility/2006">
          <mc:Choice Requires="x14">
            <control shapeId="1276" r:id="rId61" name="Option Button 252">
              <controlPr defaultSize="0" autoFill="0" autoLine="0" autoPict="0">
                <anchor moveWithCells="1">
                  <from>
                    <xdr:col>6</xdr:col>
                    <xdr:colOff>85725</xdr:colOff>
                    <xdr:row>120</xdr:row>
                    <xdr:rowOff>95250</xdr:rowOff>
                  </from>
                  <to>
                    <xdr:col>8</xdr:col>
                    <xdr:colOff>19050</xdr:colOff>
                    <xdr:row>121</xdr:row>
                    <xdr:rowOff>95250</xdr:rowOff>
                  </to>
                </anchor>
              </controlPr>
            </control>
          </mc:Choice>
        </mc:AlternateContent>
        <mc:AlternateContent xmlns:mc="http://schemas.openxmlformats.org/markup-compatibility/2006">
          <mc:Choice Requires="x14">
            <control shapeId="1278" r:id="rId62" name="Group Box 254">
              <controlPr defaultSize="0" autoFill="0" autoPict="0">
                <anchor moveWithCells="1">
                  <from>
                    <xdr:col>0</xdr:col>
                    <xdr:colOff>314325</xdr:colOff>
                    <xdr:row>201</xdr:row>
                    <xdr:rowOff>180975</xdr:rowOff>
                  </from>
                  <to>
                    <xdr:col>3</xdr:col>
                    <xdr:colOff>400050</xdr:colOff>
                    <xdr:row>204</xdr:row>
                    <xdr:rowOff>19050</xdr:rowOff>
                  </to>
                </anchor>
              </controlPr>
            </control>
          </mc:Choice>
        </mc:AlternateContent>
        <mc:AlternateContent xmlns:mc="http://schemas.openxmlformats.org/markup-compatibility/2006">
          <mc:Choice Requires="x14">
            <control shapeId="1279" r:id="rId63" name="Option Button 255">
              <controlPr defaultSize="0" autoFill="0" autoLine="0" autoPict="0">
                <anchor moveWithCells="1">
                  <from>
                    <xdr:col>0</xdr:col>
                    <xdr:colOff>457200</xdr:colOff>
                    <xdr:row>202</xdr:row>
                    <xdr:rowOff>95250</xdr:rowOff>
                  </from>
                  <to>
                    <xdr:col>1</xdr:col>
                    <xdr:colOff>342900</xdr:colOff>
                    <xdr:row>203</xdr:row>
                    <xdr:rowOff>114300</xdr:rowOff>
                  </to>
                </anchor>
              </controlPr>
            </control>
          </mc:Choice>
        </mc:AlternateContent>
        <mc:AlternateContent xmlns:mc="http://schemas.openxmlformats.org/markup-compatibility/2006">
          <mc:Choice Requires="x14">
            <control shapeId="1281" r:id="rId64" name="Option Button 257">
              <controlPr defaultSize="0" autoFill="0" autoLine="0" autoPict="0">
                <anchor moveWithCells="1">
                  <from>
                    <xdr:col>1</xdr:col>
                    <xdr:colOff>466725</xdr:colOff>
                    <xdr:row>202</xdr:row>
                    <xdr:rowOff>104775</xdr:rowOff>
                  </from>
                  <to>
                    <xdr:col>1</xdr:col>
                    <xdr:colOff>1085850</xdr:colOff>
                    <xdr:row>203</xdr:row>
                    <xdr:rowOff>133350</xdr:rowOff>
                  </to>
                </anchor>
              </controlPr>
            </control>
          </mc:Choice>
        </mc:AlternateContent>
        <mc:AlternateContent xmlns:mc="http://schemas.openxmlformats.org/markup-compatibility/2006">
          <mc:Choice Requires="x14">
            <control shapeId="1282" r:id="rId65" name="Option Button 258">
              <controlPr defaultSize="0" autoFill="0" autoLine="0" autoPict="0">
                <anchor moveWithCells="1">
                  <from>
                    <xdr:col>2</xdr:col>
                    <xdr:colOff>209550</xdr:colOff>
                    <xdr:row>202</xdr:row>
                    <xdr:rowOff>123825</xdr:rowOff>
                  </from>
                  <to>
                    <xdr:col>3</xdr:col>
                    <xdr:colOff>333375</xdr:colOff>
                    <xdr:row>203</xdr:row>
                    <xdr:rowOff>123825</xdr:rowOff>
                  </to>
                </anchor>
              </controlPr>
            </control>
          </mc:Choice>
        </mc:AlternateContent>
        <mc:AlternateContent xmlns:mc="http://schemas.openxmlformats.org/markup-compatibility/2006">
          <mc:Choice Requires="x14">
            <control shapeId="1343" r:id="rId66" name="Check Box 319">
              <controlPr defaultSize="0" autoFill="0" autoLine="0" autoPict="0">
                <anchor moveWithCells="1">
                  <from>
                    <xdr:col>9</xdr:col>
                    <xdr:colOff>457200</xdr:colOff>
                    <xdr:row>415</xdr:row>
                    <xdr:rowOff>161925</xdr:rowOff>
                  </from>
                  <to>
                    <xdr:col>9</xdr:col>
                    <xdr:colOff>885825</xdr:colOff>
                    <xdr:row>417</xdr:row>
                    <xdr:rowOff>0</xdr:rowOff>
                  </to>
                </anchor>
              </controlPr>
            </control>
          </mc:Choice>
        </mc:AlternateContent>
        <mc:AlternateContent xmlns:mc="http://schemas.openxmlformats.org/markup-compatibility/2006">
          <mc:Choice Requires="x14">
            <control shapeId="1344" r:id="rId67" name="Check Box 320">
              <controlPr defaultSize="0" autoFill="0" autoLine="0" autoPict="0">
                <anchor moveWithCells="1">
                  <from>
                    <xdr:col>9</xdr:col>
                    <xdr:colOff>457200</xdr:colOff>
                    <xdr:row>416</xdr:row>
                    <xdr:rowOff>171450</xdr:rowOff>
                  </from>
                  <to>
                    <xdr:col>9</xdr:col>
                    <xdr:colOff>885825</xdr:colOff>
                    <xdr:row>418</xdr:row>
                    <xdr:rowOff>9525</xdr:rowOff>
                  </to>
                </anchor>
              </controlPr>
            </control>
          </mc:Choice>
        </mc:AlternateContent>
        <mc:AlternateContent xmlns:mc="http://schemas.openxmlformats.org/markup-compatibility/2006">
          <mc:Choice Requires="x14">
            <control shapeId="1345" r:id="rId68" name="Check Box 321">
              <controlPr defaultSize="0" autoFill="0" autoLine="0" autoPict="0">
                <anchor moveWithCells="1">
                  <from>
                    <xdr:col>9</xdr:col>
                    <xdr:colOff>457200</xdr:colOff>
                    <xdr:row>420</xdr:row>
                    <xdr:rowOff>1123950</xdr:rowOff>
                  </from>
                  <to>
                    <xdr:col>9</xdr:col>
                    <xdr:colOff>885825</xdr:colOff>
                    <xdr:row>422</xdr:row>
                    <xdr:rowOff>0</xdr:rowOff>
                  </to>
                </anchor>
              </controlPr>
            </control>
          </mc:Choice>
        </mc:AlternateContent>
        <mc:AlternateContent xmlns:mc="http://schemas.openxmlformats.org/markup-compatibility/2006">
          <mc:Choice Requires="x14">
            <control shapeId="1346" r:id="rId69" name="Check Box 322">
              <controlPr defaultSize="0" autoFill="0" autoLine="0" autoPict="0">
                <anchor moveWithCells="1">
                  <from>
                    <xdr:col>9</xdr:col>
                    <xdr:colOff>457200</xdr:colOff>
                    <xdr:row>421</xdr:row>
                    <xdr:rowOff>171450</xdr:rowOff>
                  </from>
                  <to>
                    <xdr:col>9</xdr:col>
                    <xdr:colOff>885825</xdr:colOff>
                    <xdr:row>423</xdr:row>
                    <xdr:rowOff>9525</xdr:rowOff>
                  </to>
                </anchor>
              </controlPr>
            </control>
          </mc:Choice>
        </mc:AlternateContent>
        <mc:AlternateContent xmlns:mc="http://schemas.openxmlformats.org/markup-compatibility/2006">
          <mc:Choice Requires="x14">
            <control shapeId="1347" r:id="rId70" name="Check Box 323">
              <controlPr defaultSize="0" autoFill="0" autoLine="0" autoPict="0">
                <anchor moveWithCells="1">
                  <from>
                    <xdr:col>9</xdr:col>
                    <xdr:colOff>457200</xdr:colOff>
                    <xdr:row>424</xdr:row>
                    <xdr:rowOff>171450</xdr:rowOff>
                  </from>
                  <to>
                    <xdr:col>9</xdr:col>
                    <xdr:colOff>885825</xdr:colOff>
                    <xdr:row>426</xdr:row>
                    <xdr:rowOff>9525</xdr:rowOff>
                  </to>
                </anchor>
              </controlPr>
            </control>
          </mc:Choice>
        </mc:AlternateContent>
        <mc:AlternateContent xmlns:mc="http://schemas.openxmlformats.org/markup-compatibility/2006">
          <mc:Choice Requires="x14">
            <control shapeId="1348" r:id="rId71" name="Check Box 324">
              <controlPr defaultSize="0" autoFill="0" autoLine="0" autoPict="0">
                <anchor moveWithCells="1">
                  <from>
                    <xdr:col>9</xdr:col>
                    <xdr:colOff>457200</xdr:colOff>
                    <xdr:row>428</xdr:row>
                    <xdr:rowOff>123825</xdr:rowOff>
                  </from>
                  <to>
                    <xdr:col>9</xdr:col>
                    <xdr:colOff>885825</xdr:colOff>
                    <xdr:row>429</xdr:row>
                    <xdr:rowOff>0</xdr:rowOff>
                  </to>
                </anchor>
              </controlPr>
            </control>
          </mc:Choice>
        </mc:AlternateContent>
        <mc:AlternateContent xmlns:mc="http://schemas.openxmlformats.org/markup-compatibility/2006">
          <mc:Choice Requires="x14">
            <control shapeId="1349" r:id="rId72" name="Check Box 325">
              <controlPr defaultSize="0" autoFill="0" autoLine="0" autoPict="0">
                <anchor moveWithCells="1">
                  <from>
                    <xdr:col>9</xdr:col>
                    <xdr:colOff>457200</xdr:colOff>
                    <xdr:row>429</xdr:row>
                    <xdr:rowOff>123825</xdr:rowOff>
                  </from>
                  <to>
                    <xdr:col>9</xdr:col>
                    <xdr:colOff>885825</xdr:colOff>
                    <xdr:row>429</xdr:row>
                    <xdr:rowOff>342900</xdr:rowOff>
                  </to>
                </anchor>
              </controlPr>
            </control>
          </mc:Choice>
        </mc:AlternateContent>
        <mc:AlternateContent xmlns:mc="http://schemas.openxmlformats.org/markup-compatibility/2006">
          <mc:Choice Requires="x14">
            <control shapeId="1350" r:id="rId73" name="Check Box 326">
              <controlPr defaultSize="0" autoFill="0" autoLine="0" autoPict="0">
                <anchor moveWithCells="1">
                  <from>
                    <xdr:col>9</xdr:col>
                    <xdr:colOff>457200</xdr:colOff>
                    <xdr:row>430</xdr:row>
                    <xdr:rowOff>85725</xdr:rowOff>
                  </from>
                  <to>
                    <xdr:col>9</xdr:col>
                    <xdr:colOff>885825</xdr:colOff>
                    <xdr:row>430</xdr:row>
                    <xdr:rowOff>304800</xdr:rowOff>
                  </to>
                </anchor>
              </controlPr>
            </control>
          </mc:Choice>
        </mc:AlternateContent>
        <mc:AlternateContent xmlns:mc="http://schemas.openxmlformats.org/markup-compatibility/2006">
          <mc:Choice Requires="x14">
            <control shapeId="1351" r:id="rId74" name="Check Box 327">
              <controlPr defaultSize="0" autoFill="0" autoLine="0" autoPict="0">
                <anchor moveWithCells="1">
                  <from>
                    <xdr:col>9</xdr:col>
                    <xdr:colOff>457200</xdr:colOff>
                    <xdr:row>408</xdr:row>
                    <xdr:rowOff>171450</xdr:rowOff>
                  </from>
                  <to>
                    <xdr:col>9</xdr:col>
                    <xdr:colOff>885825</xdr:colOff>
                    <xdr:row>410</xdr:row>
                    <xdr:rowOff>9525</xdr:rowOff>
                  </to>
                </anchor>
              </controlPr>
            </control>
          </mc:Choice>
        </mc:AlternateContent>
        <mc:AlternateContent xmlns:mc="http://schemas.openxmlformats.org/markup-compatibility/2006">
          <mc:Choice Requires="x14">
            <control shapeId="1352" r:id="rId75" name="Check Box 328">
              <controlPr defaultSize="0" autoFill="0" autoLine="0" autoPict="0">
                <anchor moveWithCells="1">
                  <from>
                    <xdr:col>9</xdr:col>
                    <xdr:colOff>457200</xdr:colOff>
                    <xdr:row>409</xdr:row>
                    <xdr:rowOff>161925</xdr:rowOff>
                  </from>
                  <to>
                    <xdr:col>9</xdr:col>
                    <xdr:colOff>885825</xdr:colOff>
                    <xdr:row>411</xdr:row>
                    <xdr:rowOff>0</xdr:rowOff>
                  </to>
                </anchor>
              </controlPr>
            </control>
          </mc:Choice>
        </mc:AlternateContent>
        <mc:AlternateContent xmlns:mc="http://schemas.openxmlformats.org/markup-compatibility/2006">
          <mc:Choice Requires="x14">
            <control shapeId="1353" r:id="rId76" name="Check Box 329">
              <controlPr defaultSize="0" autoFill="0" autoLine="0" autoPict="0">
                <anchor moveWithCells="1">
                  <from>
                    <xdr:col>9</xdr:col>
                    <xdr:colOff>457200</xdr:colOff>
                    <xdr:row>410</xdr:row>
                    <xdr:rowOff>171450</xdr:rowOff>
                  </from>
                  <to>
                    <xdr:col>9</xdr:col>
                    <xdr:colOff>885825</xdr:colOff>
                    <xdr:row>412</xdr:row>
                    <xdr:rowOff>9525</xdr:rowOff>
                  </to>
                </anchor>
              </controlPr>
            </control>
          </mc:Choice>
        </mc:AlternateContent>
        <mc:AlternateContent xmlns:mc="http://schemas.openxmlformats.org/markup-compatibility/2006">
          <mc:Choice Requires="x14">
            <control shapeId="1354" r:id="rId77" name="Check Box 330">
              <controlPr defaultSize="0" autoFill="0" autoLine="0" autoPict="0">
                <anchor moveWithCells="1">
                  <from>
                    <xdr:col>9</xdr:col>
                    <xdr:colOff>457200</xdr:colOff>
                    <xdr:row>411</xdr:row>
                    <xdr:rowOff>161925</xdr:rowOff>
                  </from>
                  <to>
                    <xdr:col>9</xdr:col>
                    <xdr:colOff>885825</xdr:colOff>
                    <xdr:row>413</xdr:row>
                    <xdr:rowOff>0</xdr:rowOff>
                  </to>
                </anchor>
              </controlPr>
            </control>
          </mc:Choice>
        </mc:AlternateContent>
        <mc:AlternateContent xmlns:mc="http://schemas.openxmlformats.org/markup-compatibility/2006">
          <mc:Choice Requires="x14">
            <control shapeId="1395" r:id="rId78" name="Option Button 371">
              <controlPr defaultSize="0" autoFill="0" autoLine="0" autoPict="0">
                <anchor moveWithCells="1">
                  <from>
                    <xdr:col>10</xdr:col>
                    <xdr:colOff>400050</xdr:colOff>
                    <xdr:row>373</xdr:row>
                    <xdr:rowOff>190500</xdr:rowOff>
                  </from>
                  <to>
                    <xdr:col>10</xdr:col>
                    <xdr:colOff>781050</xdr:colOff>
                    <xdr:row>375</xdr:row>
                    <xdr:rowOff>0</xdr:rowOff>
                  </to>
                </anchor>
              </controlPr>
            </control>
          </mc:Choice>
        </mc:AlternateContent>
        <mc:AlternateContent xmlns:mc="http://schemas.openxmlformats.org/markup-compatibility/2006">
          <mc:Choice Requires="x14">
            <control shapeId="1396" r:id="rId79" name="Option Button 372">
              <controlPr defaultSize="0" autoFill="0" autoLine="0" autoPict="0">
                <anchor moveWithCells="1">
                  <from>
                    <xdr:col>10</xdr:col>
                    <xdr:colOff>409575</xdr:colOff>
                    <xdr:row>374</xdr:row>
                    <xdr:rowOff>266700</xdr:rowOff>
                  </from>
                  <to>
                    <xdr:col>10</xdr:col>
                    <xdr:colOff>876300</xdr:colOff>
                    <xdr:row>376</xdr:row>
                    <xdr:rowOff>104775</xdr:rowOff>
                  </to>
                </anchor>
              </controlPr>
            </control>
          </mc:Choice>
        </mc:AlternateContent>
        <mc:AlternateContent xmlns:mc="http://schemas.openxmlformats.org/markup-compatibility/2006">
          <mc:Choice Requires="x14">
            <control shapeId="1397" r:id="rId80" name="Check Box 373">
              <controlPr defaultSize="0" autoFill="0" autoLine="0" autoPict="0">
                <anchor moveWithCells="1">
                  <from>
                    <xdr:col>1</xdr:col>
                    <xdr:colOff>209550</xdr:colOff>
                    <xdr:row>369</xdr:row>
                    <xdr:rowOff>47625</xdr:rowOff>
                  </from>
                  <to>
                    <xdr:col>1</xdr:col>
                    <xdr:colOff>561975</xdr:colOff>
                    <xdr:row>370</xdr:row>
                    <xdr:rowOff>0</xdr:rowOff>
                  </to>
                </anchor>
              </controlPr>
            </control>
          </mc:Choice>
        </mc:AlternateContent>
        <mc:AlternateContent xmlns:mc="http://schemas.openxmlformats.org/markup-compatibility/2006">
          <mc:Choice Requires="x14">
            <control shapeId="1399" r:id="rId81" name="Check Box 375">
              <controlPr defaultSize="0" autoFill="0" autoLine="0" autoPict="0">
                <anchor moveWithCells="1">
                  <from>
                    <xdr:col>1</xdr:col>
                    <xdr:colOff>219075</xdr:colOff>
                    <xdr:row>369</xdr:row>
                    <xdr:rowOff>304800</xdr:rowOff>
                  </from>
                  <to>
                    <xdr:col>1</xdr:col>
                    <xdr:colOff>571500</xdr:colOff>
                    <xdr:row>371</xdr:row>
                    <xdr:rowOff>9525</xdr:rowOff>
                  </to>
                </anchor>
              </controlPr>
            </control>
          </mc:Choice>
        </mc:AlternateContent>
        <mc:AlternateContent xmlns:mc="http://schemas.openxmlformats.org/markup-compatibility/2006">
          <mc:Choice Requires="x14">
            <control shapeId="1400" r:id="rId82" name="Check Box 376">
              <controlPr defaultSize="0" autoFill="0" autoLine="0" autoPict="0">
                <anchor moveWithCells="1">
                  <from>
                    <xdr:col>7</xdr:col>
                    <xdr:colOff>257175</xdr:colOff>
                    <xdr:row>281</xdr:row>
                    <xdr:rowOff>1266825</xdr:rowOff>
                  </from>
                  <to>
                    <xdr:col>7</xdr:col>
                    <xdr:colOff>676275</xdr:colOff>
                    <xdr:row>282</xdr:row>
                    <xdr:rowOff>523875</xdr:rowOff>
                  </to>
                </anchor>
              </controlPr>
            </control>
          </mc:Choice>
        </mc:AlternateContent>
        <mc:AlternateContent xmlns:mc="http://schemas.openxmlformats.org/markup-compatibility/2006">
          <mc:Choice Requires="x14">
            <control shapeId="1401" r:id="rId83" name="Check Box 377">
              <controlPr defaultSize="0" autoFill="0" autoLine="0" autoPict="0">
                <anchor moveWithCells="1">
                  <from>
                    <xdr:col>9</xdr:col>
                    <xdr:colOff>466725</xdr:colOff>
                    <xdr:row>284</xdr:row>
                    <xdr:rowOff>257175</xdr:rowOff>
                  </from>
                  <to>
                    <xdr:col>9</xdr:col>
                    <xdr:colOff>885825</xdr:colOff>
                    <xdr:row>286</xdr:row>
                    <xdr:rowOff>76200</xdr:rowOff>
                  </to>
                </anchor>
              </controlPr>
            </control>
          </mc:Choice>
        </mc:AlternateContent>
        <mc:AlternateContent xmlns:mc="http://schemas.openxmlformats.org/markup-compatibility/2006">
          <mc:Choice Requires="x14">
            <control shapeId="1402" r:id="rId84" name="Group Box 378">
              <controlPr defaultSize="0" autoFill="0" autoPict="0" altText="">
                <anchor moveWithCells="1">
                  <from>
                    <xdr:col>7</xdr:col>
                    <xdr:colOff>9525</xdr:colOff>
                    <xdr:row>297</xdr:row>
                    <xdr:rowOff>628650</xdr:rowOff>
                  </from>
                  <to>
                    <xdr:col>8</xdr:col>
                    <xdr:colOff>9525</xdr:colOff>
                    <xdr:row>302</xdr:row>
                    <xdr:rowOff>0</xdr:rowOff>
                  </to>
                </anchor>
              </controlPr>
            </control>
          </mc:Choice>
        </mc:AlternateContent>
        <mc:AlternateContent xmlns:mc="http://schemas.openxmlformats.org/markup-compatibility/2006">
          <mc:Choice Requires="x14">
            <control shapeId="1403" r:id="rId85" name="Option Button 379">
              <controlPr defaultSize="0" autoFill="0" autoLine="0" autoPict="0" altText="">
                <anchor moveWithCells="1">
                  <from>
                    <xdr:col>7</xdr:col>
                    <xdr:colOff>247650</xdr:colOff>
                    <xdr:row>298</xdr:row>
                    <xdr:rowOff>352425</xdr:rowOff>
                  </from>
                  <to>
                    <xdr:col>7</xdr:col>
                    <xdr:colOff>552450</xdr:colOff>
                    <xdr:row>298</xdr:row>
                    <xdr:rowOff>571500</xdr:rowOff>
                  </to>
                </anchor>
              </controlPr>
            </control>
          </mc:Choice>
        </mc:AlternateContent>
        <mc:AlternateContent xmlns:mc="http://schemas.openxmlformats.org/markup-compatibility/2006">
          <mc:Choice Requires="x14">
            <control shapeId="1404" r:id="rId86" name="Option Button 380">
              <controlPr defaultSize="0" autoFill="0" autoLine="0" autoPict="0">
                <anchor moveWithCells="1">
                  <from>
                    <xdr:col>7</xdr:col>
                    <xdr:colOff>257175</xdr:colOff>
                    <xdr:row>299</xdr:row>
                    <xdr:rowOff>95250</xdr:rowOff>
                  </from>
                  <to>
                    <xdr:col>7</xdr:col>
                    <xdr:colOff>561975</xdr:colOff>
                    <xdr:row>299</xdr:row>
                    <xdr:rowOff>314325</xdr:rowOff>
                  </to>
                </anchor>
              </controlPr>
            </control>
          </mc:Choice>
        </mc:AlternateContent>
        <mc:AlternateContent xmlns:mc="http://schemas.openxmlformats.org/markup-compatibility/2006">
          <mc:Choice Requires="x14">
            <control shapeId="1405" r:id="rId87" name="Option Button 381">
              <controlPr defaultSize="0" autoFill="0" autoLine="0" autoPict="0">
                <anchor moveWithCells="1">
                  <from>
                    <xdr:col>7</xdr:col>
                    <xdr:colOff>257175</xdr:colOff>
                    <xdr:row>300</xdr:row>
                    <xdr:rowOff>333375</xdr:rowOff>
                  </from>
                  <to>
                    <xdr:col>7</xdr:col>
                    <xdr:colOff>561975</xdr:colOff>
                    <xdr:row>300</xdr:row>
                    <xdr:rowOff>762000</xdr:rowOff>
                  </to>
                </anchor>
              </controlPr>
            </control>
          </mc:Choice>
        </mc:AlternateContent>
        <mc:AlternateContent xmlns:mc="http://schemas.openxmlformats.org/markup-compatibility/2006">
          <mc:Choice Requires="x14">
            <control shapeId="1406" r:id="rId88" name="Option Button 382">
              <controlPr defaultSize="0" autoFill="0" autoLine="0" autoPict="0">
                <anchor moveWithCells="1">
                  <from>
                    <xdr:col>7</xdr:col>
                    <xdr:colOff>257175</xdr:colOff>
                    <xdr:row>301</xdr:row>
                    <xdr:rowOff>238125</xdr:rowOff>
                  </from>
                  <to>
                    <xdr:col>7</xdr:col>
                    <xdr:colOff>561975</xdr:colOff>
                    <xdr:row>301</xdr:row>
                    <xdr:rowOff>457200</xdr:rowOff>
                  </to>
                </anchor>
              </controlPr>
            </control>
          </mc:Choice>
        </mc:AlternateContent>
        <mc:AlternateContent xmlns:mc="http://schemas.openxmlformats.org/markup-compatibility/2006">
          <mc:Choice Requires="x14">
            <control shapeId="1407" r:id="rId89" name="Group Box 383">
              <controlPr defaultSize="0" autoFill="0" autoPict="0">
                <anchor moveWithCells="1">
                  <from>
                    <xdr:col>9</xdr:col>
                    <xdr:colOff>219075</xdr:colOff>
                    <xdr:row>118</xdr:row>
                    <xdr:rowOff>152400</xdr:rowOff>
                  </from>
                  <to>
                    <xdr:col>10</xdr:col>
                    <xdr:colOff>771525</xdr:colOff>
                    <xdr:row>121</xdr:row>
                    <xdr:rowOff>171450</xdr:rowOff>
                  </to>
                </anchor>
              </controlPr>
            </control>
          </mc:Choice>
        </mc:AlternateContent>
        <mc:AlternateContent xmlns:mc="http://schemas.openxmlformats.org/markup-compatibility/2006">
          <mc:Choice Requires="x14">
            <control shapeId="1408" r:id="rId90" name="Option Button 384">
              <controlPr defaultSize="0" autoFill="0" autoLine="0" autoPict="0">
                <anchor moveWithCells="1">
                  <from>
                    <xdr:col>9</xdr:col>
                    <xdr:colOff>238125</xdr:colOff>
                    <xdr:row>119</xdr:row>
                    <xdr:rowOff>38100</xdr:rowOff>
                  </from>
                  <to>
                    <xdr:col>10</xdr:col>
                    <xdr:colOff>600075</xdr:colOff>
                    <xdr:row>120</xdr:row>
                    <xdr:rowOff>57150</xdr:rowOff>
                  </to>
                </anchor>
              </controlPr>
            </control>
          </mc:Choice>
        </mc:AlternateContent>
        <mc:AlternateContent xmlns:mc="http://schemas.openxmlformats.org/markup-compatibility/2006">
          <mc:Choice Requires="x14">
            <control shapeId="1409" r:id="rId91" name="Option Button 385">
              <controlPr defaultSize="0" autoFill="0" autoLine="0" autoPict="0">
                <anchor moveWithCells="1">
                  <from>
                    <xdr:col>9</xdr:col>
                    <xdr:colOff>247650</xdr:colOff>
                    <xdr:row>120</xdr:row>
                    <xdr:rowOff>95250</xdr:rowOff>
                  </from>
                  <to>
                    <xdr:col>10</xdr:col>
                    <xdr:colOff>590550</xdr:colOff>
                    <xdr:row>121</xdr:row>
                    <xdr:rowOff>95250</xdr:rowOff>
                  </to>
                </anchor>
              </controlPr>
            </control>
          </mc:Choice>
        </mc:AlternateContent>
        <mc:AlternateContent xmlns:mc="http://schemas.openxmlformats.org/markup-compatibility/2006">
          <mc:Choice Requires="x14">
            <control shapeId="1410" r:id="rId92" name="Group Box 386">
              <controlPr defaultSize="0" autoFill="0" autoPict="0">
                <anchor moveWithCells="1">
                  <from>
                    <xdr:col>6</xdr:col>
                    <xdr:colOff>57150</xdr:colOff>
                    <xdr:row>122</xdr:row>
                    <xdr:rowOff>123825</xdr:rowOff>
                  </from>
                  <to>
                    <xdr:col>8</xdr:col>
                    <xdr:colOff>219075</xdr:colOff>
                    <xdr:row>125</xdr:row>
                    <xdr:rowOff>142875</xdr:rowOff>
                  </to>
                </anchor>
              </controlPr>
            </control>
          </mc:Choice>
        </mc:AlternateContent>
        <mc:AlternateContent xmlns:mc="http://schemas.openxmlformats.org/markup-compatibility/2006">
          <mc:Choice Requires="x14">
            <control shapeId="1411" r:id="rId93" name="Option Button 387">
              <controlPr defaultSize="0" autoFill="0" autoLine="0" autoPict="0">
                <anchor moveWithCells="1">
                  <from>
                    <xdr:col>6</xdr:col>
                    <xdr:colOff>85725</xdr:colOff>
                    <xdr:row>123</xdr:row>
                    <xdr:rowOff>9525</xdr:rowOff>
                  </from>
                  <to>
                    <xdr:col>8</xdr:col>
                    <xdr:colOff>38100</xdr:colOff>
                    <xdr:row>124</xdr:row>
                    <xdr:rowOff>28575</xdr:rowOff>
                  </to>
                </anchor>
              </controlPr>
            </control>
          </mc:Choice>
        </mc:AlternateContent>
        <mc:AlternateContent xmlns:mc="http://schemas.openxmlformats.org/markup-compatibility/2006">
          <mc:Choice Requires="x14">
            <control shapeId="1412" r:id="rId94" name="Option Button 388">
              <controlPr defaultSize="0" autoFill="0" autoLine="0" autoPict="0">
                <anchor moveWithCells="1">
                  <from>
                    <xdr:col>6</xdr:col>
                    <xdr:colOff>95250</xdr:colOff>
                    <xdr:row>124</xdr:row>
                    <xdr:rowOff>66675</xdr:rowOff>
                  </from>
                  <to>
                    <xdr:col>8</xdr:col>
                    <xdr:colOff>19050</xdr:colOff>
                    <xdr:row>125</xdr:row>
                    <xdr:rowOff>66675</xdr:rowOff>
                  </to>
                </anchor>
              </controlPr>
            </control>
          </mc:Choice>
        </mc:AlternateContent>
        <mc:AlternateContent xmlns:mc="http://schemas.openxmlformats.org/markup-compatibility/2006">
          <mc:Choice Requires="x14">
            <control shapeId="1413" r:id="rId95" name="Check Box 389">
              <controlPr defaultSize="0" autoFill="0" autoLine="0" autoPict="0">
                <anchor moveWithCells="1">
                  <from>
                    <xdr:col>4</xdr:col>
                    <xdr:colOff>142875</xdr:colOff>
                    <xdr:row>137</xdr:row>
                    <xdr:rowOff>38100</xdr:rowOff>
                  </from>
                  <to>
                    <xdr:col>4</xdr:col>
                    <xdr:colOff>1476375</xdr:colOff>
                    <xdr:row>138</xdr:row>
                    <xdr:rowOff>85725</xdr:rowOff>
                  </to>
                </anchor>
              </controlPr>
            </control>
          </mc:Choice>
        </mc:AlternateContent>
        <mc:AlternateContent xmlns:mc="http://schemas.openxmlformats.org/markup-compatibility/2006">
          <mc:Choice Requires="x14">
            <control shapeId="1414" r:id="rId96" name="Check Box 390">
              <controlPr defaultSize="0" autoFill="0" autoLine="0" autoPict="0">
                <anchor moveWithCells="1">
                  <from>
                    <xdr:col>4</xdr:col>
                    <xdr:colOff>1543050</xdr:colOff>
                    <xdr:row>137</xdr:row>
                    <xdr:rowOff>28575</xdr:rowOff>
                  </from>
                  <to>
                    <xdr:col>6</xdr:col>
                    <xdr:colOff>361950</xdr:colOff>
                    <xdr:row>138</xdr:row>
                    <xdr:rowOff>76200</xdr:rowOff>
                  </to>
                </anchor>
              </controlPr>
            </control>
          </mc:Choice>
        </mc:AlternateContent>
        <mc:AlternateContent xmlns:mc="http://schemas.openxmlformats.org/markup-compatibility/2006">
          <mc:Choice Requires="x14">
            <control shapeId="1415" r:id="rId97" name="Check Box 391">
              <controlPr defaultSize="0" autoFill="0" autoLine="0" autoPict="0">
                <anchor moveWithCells="1">
                  <from>
                    <xdr:col>6</xdr:col>
                    <xdr:colOff>161925</xdr:colOff>
                    <xdr:row>137</xdr:row>
                    <xdr:rowOff>28575</xdr:rowOff>
                  </from>
                  <to>
                    <xdr:col>8</xdr:col>
                    <xdr:colOff>0</xdr:colOff>
                    <xdr:row>138</xdr:row>
                    <xdr:rowOff>76200</xdr:rowOff>
                  </to>
                </anchor>
              </controlPr>
            </control>
          </mc:Choice>
        </mc:AlternateContent>
        <mc:AlternateContent xmlns:mc="http://schemas.openxmlformats.org/markup-compatibility/2006">
          <mc:Choice Requires="x14">
            <control shapeId="1416" r:id="rId98" name="Check Box 392">
              <controlPr defaultSize="0" autoFill="0" autoLine="0" autoPict="0">
                <anchor moveWithCells="1">
                  <from>
                    <xdr:col>7</xdr:col>
                    <xdr:colOff>257175</xdr:colOff>
                    <xdr:row>270</xdr:row>
                    <xdr:rowOff>1019175</xdr:rowOff>
                  </from>
                  <to>
                    <xdr:col>7</xdr:col>
                    <xdr:colOff>676275</xdr:colOff>
                    <xdr:row>271</xdr:row>
                    <xdr:rowOff>171450</xdr:rowOff>
                  </to>
                </anchor>
              </controlPr>
            </control>
          </mc:Choice>
        </mc:AlternateContent>
        <mc:AlternateContent xmlns:mc="http://schemas.openxmlformats.org/markup-compatibility/2006">
          <mc:Choice Requires="x14">
            <control shapeId="1417" r:id="rId99" name="Group Box 393">
              <controlPr defaultSize="0" autoFill="0" autoPict="0">
                <anchor moveWithCells="1">
                  <from>
                    <xdr:col>7</xdr:col>
                    <xdr:colOff>9525</xdr:colOff>
                    <xdr:row>271</xdr:row>
                    <xdr:rowOff>0</xdr:rowOff>
                  </from>
                  <to>
                    <xdr:col>8</xdr:col>
                    <xdr:colOff>0</xdr:colOff>
                    <xdr:row>273</xdr:row>
                    <xdr:rowOff>1133475</xdr:rowOff>
                  </to>
                </anchor>
              </controlPr>
            </control>
          </mc:Choice>
        </mc:AlternateContent>
        <mc:AlternateContent xmlns:mc="http://schemas.openxmlformats.org/markup-compatibility/2006">
          <mc:Choice Requires="x14">
            <control shapeId="1418" r:id="rId100" name="Option Button 394">
              <controlPr defaultSize="0" autoFill="0" autoLine="0" autoPict="0">
                <anchor moveWithCells="1">
                  <from>
                    <xdr:col>7</xdr:col>
                    <xdr:colOff>228600</xdr:colOff>
                    <xdr:row>271</xdr:row>
                    <xdr:rowOff>352425</xdr:rowOff>
                  </from>
                  <to>
                    <xdr:col>7</xdr:col>
                    <xdr:colOff>657225</xdr:colOff>
                    <xdr:row>271</xdr:row>
                    <xdr:rowOff>571500</xdr:rowOff>
                  </to>
                </anchor>
              </controlPr>
            </control>
          </mc:Choice>
        </mc:AlternateContent>
        <mc:AlternateContent xmlns:mc="http://schemas.openxmlformats.org/markup-compatibility/2006">
          <mc:Choice Requires="x14">
            <control shapeId="1419" r:id="rId101" name="Option Button 395">
              <controlPr defaultSize="0" autoFill="0" autoLine="0" autoPict="0">
                <anchor moveWithCells="1">
                  <from>
                    <xdr:col>7</xdr:col>
                    <xdr:colOff>257175</xdr:colOff>
                    <xdr:row>272</xdr:row>
                    <xdr:rowOff>228600</xdr:rowOff>
                  </from>
                  <to>
                    <xdr:col>7</xdr:col>
                    <xdr:colOff>685800</xdr:colOff>
                    <xdr:row>272</xdr:row>
                    <xdr:rowOff>447675</xdr:rowOff>
                  </to>
                </anchor>
              </controlPr>
            </control>
          </mc:Choice>
        </mc:AlternateContent>
        <mc:AlternateContent xmlns:mc="http://schemas.openxmlformats.org/markup-compatibility/2006">
          <mc:Choice Requires="x14">
            <control shapeId="1421" r:id="rId102" name="Option Button 397">
              <controlPr defaultSize="0" autoFill="0" autoLine="0" autoPict="0">
                <anchor moveWithCells="1">
                  <from>
                    <xdr:col>7</xdr:col>
                    <xdr:colOff>257175</xdr:colOff>
                    <xdr:row>273</xdr:row>
                    <xdr:rowOff>457200</xdr:rowOff>
                  </from>
                  <to>
                    <xdr:col>7</xdr:col>
                    <xdr:colOff>685800</xdr:colOff>
                    <xdr:row>273</xdr:row>
                    <xdr:rowOff>676275</xdr:rowOff>
                  </to>
                </anchor>
              </controlPr>
            </control>
          </mc:Choice>
        </mc:AlternateContent>
        <mc:AlternateContent xmlns:mc="http://schemas.openxmlformats.org/markup-compatibility/2006">
          <mc:Choice Requires="x14">
            <control shapeId="1422" r:id="rId103" name="Check Box 398">
              <controlPr defaultSize="0" autoFill="0" autoLine="0" autoPict="0">
                <anchor moveWithCells="1">
                  <from>
                    <xdr:col>7</xdr:col>
                    <xdr:colOff>257175</xdr:colOff>
                    <xdr:row>274</xdr:row>
                    <xdr:rowOff>180975</xdr:rowOff>
                  </from>
                  <to>
                    <xdr:col>7</xdr:col>
                    <xdr:colOff>676275</xdr:colOff>
                    <xdr:row>274</xdr:row>
                    <xdr:rowOff>933450</xdr:rowOff>
                  </to>
                </anchor>
              </controlPr>
            </control>
          </mc:Choice>
        </mc:AlternateContent>
        <mc:AlternateContent xmlns:mc="http://schemas.openxmlformats.org/markup-compatibility/2006">
          <mc:Choice Requires="x14">
            <control shapeId="1423" r:id="rId104" name="Check Box 399">
              <controlPr defaultSize="0" autoFill="0" autoLine="0" autoPict="0">
                <anchor moveWithCells="1">
                  <from>
                    <xdr:col>7</xdr:col>
                    <xdr:colOff>257175</xdr:colOff>
                    <xdr:row>274</xdr:row>
                    <xdr:rowOff>1095375</xdr:rowOff>
                  </from>
                  <to>
                    <xdr:col>7</xdr:col>
                    <xdr:colOff>676275</xdr:colOff>
                    <xdr:row>274</xdr:row>
                    <xdr:rowOff>1847850</xdr:rowOff>
                  </to>
                </anchor>
              </controlPr>
            </control>
          </mc:Choice>
        </mc:AlternateContent>
        <mc:AlternateContent xmlns:mc="http://schemas.openxmlformats.org/markup-compatibility/2006">
          <mc:Choice Requires="x14">
            <control shapeId="1424" r:id="rId105" name="Check Box 400">
              <controlPr defaultSize="0" autoFill="0" autoLine="0" autoPict="0">
                <anchor moveWithCells="1">
                  <from>
                    <xdr:col>7</xdr:col>
                    <xdr:colOff>257175</xdr:colOff>
                    <xdr:row>275</xdr:row>
                    <xdr:rowOff>304800</xdr:rowOff>
                  </from>
                  <to>
                    <xdr:col>7</xdr:col>
                    <xdr:colOff>676275</xdr:colOff>
                    <xdr:row>275</xdr:row>
                    <xdr:rowOff>1057275</xdr:rowOff>
                  </to>
                </anchor>
              </controlPr>
            </control>
          </mc:Choice>
        </mc:AlternateContent>
        <mc:AlternateContent xmlns:mc="http://schemas.openxmlformats.org/markup-compatibility/2006">
          <mc:Choice Requires="x14">
            <control shapeId="1425" r:id="rId106" name="Check Box 401">
              <controlPr defaultSize="0" autoFill="0" autoLine="0" autoPict="0">
                <anchor moveWithCells="1">
                  <from>
                    <xdr:col>7</xdr:col>
                    <xdr:colOff>257175</xdr:colOff>
                    <xdr:row>277</xdr:row>
                    <xdr:rowOff>142875</xdr:rowOff>
                  </from>
                  <to>
                    <xdr:col>7</xdr:col>
                    <xdr:colOff>676275</xdr:colOff>
                    <xdr:row>277</xdr:row>
                    <xdr:rowOff>895350</xdr:rowOff>
                  </to>
                </anchor>
              </controlPr>
            </control>
          </mc:Choice>
        </mc:AlternateContent>
        <mc:AlternateContent xmlns:mc="http://schemas.openxmlformats.org/markup-compatibility/2006">
          <mc:Choice Requires="x14">
            <control shapeId="1426" r:id="rId107" name="Check Box 402">
              <controlPr defaultSize="0" autoFill="0" autoLine="0" autoPict="0">
                <anchor moveWithCells="1">
                  <from>
                    <xdr:col>7</xdr:col>
                    <xdr:colOff>266700</xdr:colOff>
                    <xdr:row>278</xdr:row>
                    <xdr:rowOff>228600</xdr:rowOff>
                  </from>
                  <to>
                    <xdr:col>7</xdr:col>
                    <xdr:colOff>685800</xdr:colOff>
                    <xdr:row>278</xdr:row>
                    <xdr:rowOff>981075</xdr:rowOff>
                  </to>
                </anchor>
              </controlPr>
            </control>
          </mc:Choice>
        </mc:AlternateContent>
        <mc:AlternateContent xmlns:mc="http://schemas.openxmlformats.org/markup-compatibility/2006">
          <mc:Choice Requires="x14">
            <control shapeId="1427" r:id="rId108" name="Check Box 403">
              <controlPr defaultSize="0" autoFill="0" autoLine="0" autoPict="0">
                <anchor moveWithCells="1">
                  <from>
                    <xdr:col>7</xdr:col>
                    <xdr:colOff>247650</xdr:colOff>
                    <xdr:row>279</xdr:row>
                    <xdr:rowOff>142875</xdr:rowOff>
                  </from>
                  <to>
                    <xdr:col>7</xdr:col>
                    <xdr:colOff>666750</xdr:colOff>
                    <xdr:row>279</xdr:row>
                    <xdr:rowOff>895350</xdr:rowOff>
                  </to>
                </anchor>
              </controlPr>
            </control>
          </mc:Choice>
        </mc:AlternateContent>
        <mc:AlternateContent xmlns:mc="http://schemas.openxmlformats.org/markup-compatibility/2006">
          <mc:Choice Requires="x14">
            <control shapeId="1428" r:id="rId109" name="Check Box 404">
              <controlPr defaultSize="0" autoFill="0" autoLine="0" autoPict="0">
                <anchor moveWithCells="1">
                  <from>
                    <xdr:col>7</xdr:col>
                    <xdr:colOff>228600</xdr:colOff>
                    <xdr:row>283</xdr:row>
                    <xdr:rowOff>152400</xdr:rowOff>
                  </from>
                  <to>
                    <xdr:col>7</xdr:col>
                    <xdr:colOff>647700</xdr:colOff>
                    <xdr:row>285</xdr:row>
                    <xdr:rowOff>76200</xdr:rowOff>
                  </to>
                </anchor>
              </controlPr>
            </control>
          </mc:Choice>
        </mc:AlternateContent>
        <mc:AlternateContent xmlns:mc="http://schemas.openxmlformats.org/markup-compatibility/2006">
          <mc:Choice Requires="x14">
            <control shapeId="1429" r:id="rId110" name="Check Box 405">
              <controlPr defaultSize="0" autoFill="0" autoLine="0" autoPict="0">
                <anchor moveWithCells="1">
                  <from>
                    <xdr:col>9</xdr:col>
                    <xdr:colOff>466725</xdr:colOff>
                    <xdr:row>286</xdr:row>
                    <xdr:rowOff>381000</xdr:rowOff>
                  </from>
                  <to>
                    <xdr:col>9</xdr:col>
                    <xdr:colOff>885825</xdr:colOff>
                    <xdr:row>286</xdr:row>
                    <xdr:rowOff>895350</xdr:rowOff>
                  </to>
                </anchor>
              </controlPr>
            </control>
          </mc:Choice>
        </mc:AlternateContent>
        <mc:AlternateContent xmlns:mc="http://schemas.openxmlformats.org/markup-compatibility/2006">
          <mc:Choice Requires="x14">
            <control shapeId="1430" r:id="rId111" name="Check Box 406">
              <controlPr defaultSize="0" autoFill="0" autoLine="0" autoPict="0">
                <anchor moveWithCells="1">
                  <from>
                    <xdr:col>9</xdr:col>
                    <xdr:colOff>466725</xdr:colOff>
                    <xdr:row>286</xdr:row>
                    <xdr:rowOff>1533525</xdr:rowOff>
                  </from>
                  <to>
                    <xdr:col>9</xdr:col>
                    <xdr:colOff>885825</xdr:colOff>
                    <xdr:row>288</xdr:row>
                    <xdr:rowOff>47625</xdr:rowOff>
                  </to>
                </anchor>
              </controlPr>
            </control>
          </mc:Choice>
        </mc:AlternateContent>
        <mc:AlternateContent xmlns:mc="http://schemas.openxmlformats.org/markup-compatibility/2006">
          <mc:Choice Requires="x14">
            <control shapeId="1431" r:id="rId112" name="Check Box 407">
              <controlPr defaultSize="0" autoFill="0" autoLine="0" autoPict="0">
                <anchor moveWithCells="1">
                  <from>
                    <xdr:col>10</xdr:col>
                    <xdr:colOff>457200</xdr:colOff>
                    <xdr:row>287</xdr:row>
                    <xdr:rowOff>342900</xdr:rowOff>
                  </from>
                  <to>
                    <xdr:col>10</xdr:col>
                    <xdr:colOff>876300</xdr:colOff>
                    <xdr:row>290</xdr:row>
                    <xdr:rowOff>57150</xdr:rowOff>
                  </to>
                </anchor>
              </controlPr>
            </control>
          </mc:Choice>
        </mc:AlternateContent>
        <mc:AlternateContent xmlns:mc="http://schemas.openxmlformats.org/markup-compatibility/2006">
          <mc:Choice Requires="x14">
            <control shapeId="1432" r:id="rId113" name="Check Box 408">
              <controlPr defaultSize="0" autoFill="0" autoLine="0" autoPict="0">
                <anchor moveWithCells="1">
                  <from>
                    <xdr:col>10</xdr:col>
                    <xdr:colOff>457200</xdr:colOff>
                    <xdr:row>288</xdr:row>
                    <xdr:rowOff>276225</xdr:rowOff>
                  </from>
                  <to>
                    <xdr:col>10</xdr:col>
                    <xdr:colOff>876300</xdr:colOff>
                    <xdr:row>291</xdr:row>
                    <xdr:rowOff>28575</xdr:rowOff>
                  </to>
                </anchor>
              </controlPr>
            </control>
          </mc:Choice>
        </mc:AlternateContent>
        <mc:AlternateContent xmlns:mc="http://schemas.openxmlformats.org/markup-compatibility/2006">
          <mc:Choice Requires="x14">
            <control shapeId="1439" r:id="rId114" name="Option Button 415">
              <controlPr defaultSize="0" autoFill="0" autoLine="0" autoPict="0">
                <anchor moveWithCells="1">
                  <from>
                    <xdr:col>7</xdr:col>
                    <xdr:colOff>219075</xdr:colOff>
                    <xdr:row>295</xdr:row>
                    <xdr:rowOff>209550</xdr:rowOff>
                  </from>
                  <to>
                    <xdr:col>7</xdr:col>
                    <xdr:colOff>638175</xdr:colOff>
                    <xdr:row>295</xdr:row>
                    <xdr:rowOff>628650</xdr:rowOff>
                  </to>
                </anchor>
              </controlPr>
            </control>
          </mc:Choice>
        </mc:AlternateContent>
        <mc:AlternateContent xmlns:mc="http://schemas.openxmlformats.org/markup-compatibility/2006">
          <mc:Choice Requires="x14">
            <control shapeId="1440" r:id="rId115" name="Option Button 416">
              <controlPr defaultSize="0" autoFill="0" autoLine="0" autoPict="0">
                <anchor moveWithCells="1">
                  <from>
                    <xdr:col>7</xdr:col>
                    <xdr:colOff>219075</xdr:colOff>
                    <xdr:row>296</xdr:row>
                    <xdr:rowOff>400050</xdr:rowOff>
                  </from>
                  <to>
                    <xdr:col>7</xdr:col>
                    <xdr:colOff>638175</xdr:colOff>
                    <xdr:row>296</xdr:row>
                    <xdr:rowOff>819150</xdr:rowOff>
                  </to>
                </anchor>
              </controlPr>
            </control>
          </mc:Choice>
        </mc:AlternateContent>
        <mc:AlternateContent xmlns:mc="http://schemas.openxmlformats.org/markup-compatibility/2006">
          <mc:Choice Requires="x14">
            <control shapeId="1441" r:id="rId116" name="Option Button 417">
              <controlPr defaultSize="0" autoFill="0" autoLine="0" autoPict="0">
                <anchor moveWithCells="1">
                  <from>
                    <xdr:col>7</xdr:col>
                    <xdr:colOff>219075</xdr:colOff>
                    <xdr:row>297</xdr:row>
                    <xdr:rowOff>123825</xdr:rowOff>
                  </from>
                  <to>
                    <xdr:col>7</xdr:col>
                    <xdr:colOff>638175</xdr:colOff>
                    <xdr:row>297</xdr:row>
                    <xdr:rowOff>542925</xdr:rowOff>
                  </to>
                </anchor>
              </controlPr>
            </control>
          </mc:Choice>
        </mc:AlternateContent>
        <mc:AlternateContent xmlns:mc="http://schemas.openxmlformats.org/markup-compatibility/2006">
          <mc:Choice Requires="x14">
            <control shapeId="1443" r:id="rId117" name="Group Box 419">
              <controlPr defaultSize="0" autoFill="0" autoPict="0">
                <anchor moveWithCells="1">
                  <from>
                    <xdr:col>7</xdr:col>
                    <xdr:colOff>0</xdr:colOff>
                    <xdr:row>294</xdr:row>
                    <xdr:rowOff>180975</xdr:rowOff>
                  </from>
                  <to>
                    <xdr:col>7</xdr:col>
                    <xdr:colOff>676275</xdr:colOff>
                    <xdr:row>298</xdr:row>
                    <xdr:rowOff>0</xdr:rowOff>
                  </to>
                </anchor>
              </controlPr>
            </control>
          </mc:Choice>
        </mc:AlternateContent>
        <mc:AlternateContent xmlns:mc="http://schemas.openxmlformats.org/markup-compatibility/2006">
          <mc:Choice Requires="x14">
            <control shapeId="1444" r:id="rId118" name="Check Box 420">
              <controlPr defaultSize="0" autoFill="0" autoLine="0" autoPict="0">
                <anchor moveWithCells="1">
                  <from>
                    <xdr:col>7</xdr:col>
                    <xdr:colOff>266700</xdr:colOff>
                    <xdr:row>303</xdr:row>
                    <xdr:rowOff>76200</xdr:rowOff>
                  </from>
                  <to>
                    <xdr:col>7</xdr:col>
                    <xdr:colOff>676275</xdr:colOff>
                    <xdr:row>303</xdr:row>
                    <xdr:rowOff>609600</xdr:rowOff>
                  </to>
                </anchor>
              </controlPr>
            </control>
          </mc:Choice>
        </mc:AlternateContent>
        <mc:AlternateContent xmlns:mc="http://schemas.openxmlformats.org/markup-compatibility/2006">
          <mc:Choice Requires="x14">
            <control shapeId="1446" r:id="rId119" name="Group Box 422">
              <controlPr defaultSize="0" autoFill="0" autoPict="0">
                <anchor moveWithCells="1">
                  <from>
                    <xdr:col>7</xdr:col>
                    <xdr:colOff>0</xdr:colOff>
                    <xdr:row>303</xdr:row>
                    <xdr:rowOff>714375</xdr:rowOff>
                  </from>
                  <to>
                    <xdr:col>8</xdr:col>
                    <xdr:colOff>9525</xdr:colOff>
                    <xdr:row>307</xdr:row>
                    <xdr:rowOff>0</xdr:rowOff>
                  </to>
                </anchor>
              </controlPr>
            </control>
          </mc:Choice>
        </mc:AlternateContent>
        <mc:AlternateContent xmlns:mc="http://schemas.openxmlformats.org/markup-compatibility/2006">
          <mc:Choice Requires="x14">
            <control shapeId="1447" r:id="rId120" name="Option Button 423">
              <controlPr defaultSize="0" autoFill="0" autoLine="0" autoPict="0">
                <anchor moveWithCells="1">
                  <from>
                    <xdr:col>7</xdr:col>
                    <xdr:colOff>266700</xdr:colOff>
                    <xdr:row>303</xdr:row>
                    <xdr:rowOff>676275</xdr:rowOff>
                  </from>
                  <to>
                    <xdr:col>7</xdr:col>
                    <xdr:colOff>685800</xdr:colOff>
                    <xdr:row>305</xdr:row>
                    <xdr:rowOff>19050</xdr:rowOff>
                  </to>
                </anchor>
              </controlPr>
            </control>
          </mc:Choice>
        </mc:AlternateContent>
        <mc:AlternateContent xmlns:mc="http://schemas.openxmlformats.org/markup-compatibility/2006">
          <mc:Choice Requires="x14">
            <control shapeId="1448" r:id="rId121" name="Option Button 424">
              <controlPr defaultSize="0" autoFill="0" autoLine="0" autoPict="0">
                <anchor moveWithCells="1">
                  <from>
                    <xdr:col>7</xdr:col>
                    <xdr:colOff>257175</xdr:colOff>
                    <xdr:row>304</xdr:row>
                    <xdr:rowOff>180975</xdr:rowOff>
                  </from>
                  <to>
                    <xdr:col>8</xdr:col>
                    <xdr:colOff>0</xdr:colOff>
                    <xdr:row>306</xdr:row>
                    <xdr:rowOff>38100</xdr:rowOff>
                  </to>
                </anchor>
              </controlPr>
            </control>
          </mc:Choice>
        </mc:AlternateContent>
        <mc:AlternateContent xmlns:mc="http://schemas.openxmlformats.org/markup-compatibility/2006">
          <mc:Choice Requires="x14">
            <control shapeId="1449" r:id="rId122" name="Option Button 425">
              <controlPr defaultSize="0" autoFill="0" autoLine="0" autoPict="0">
                <anchor moveWithCells="1">
                  <from>
                    <xdr:col>7</xdr:col>
                    <xdr:colOff>266700</xdr:colOff>
                    <xdr:row>306</xdr:row>
                    <xdr:rowOff>95250</xdr:rowOff>
                  </from>
                  <to>
                    <xdr:col>8</xdr:col>
                    <xdr:colOff>28575</xdr:colOff>
                    <xdr:row>306</xdr:row>
                    <xdr:rowOff>314325</xdr:rowOff>
                  </to>
                </anchor>
              </controlPr>
            </control>
          </mc:Choice>
        </mc:AlternateContent>
        <mc:AlternateContent xmlns:mc="http://schemas.openxmlformats.org/markup-compatibility/2006">
          <mc:Choice Requires="x14">
            <control shapeId="1450" r:id="rId123" name="Check Box 426">
              <controlPr defaultSize="0" autoFill="0" autoLine="0" autoPict="0">
                <anchor moveWithCells="1">
                  <from>
                    <xdr:col>7</xdr:col>
                    <xdr:colOff>228600</xdr:colOff>
                    <xdr:row>310</xdr:row>
                    <xdr:rowOff>1952625</xdr:rowOff>
                  </from>
                  <to>
                    <xdr:col>7</xdr:col>
                    <xdr:colOff>638175</xdr:colOff>
                    <xdr:row>312</xdr:row>
                    <xdr:rowOff>38100</xdr:rowOff>
                  </to>
                </anchor>
              </controlPr>
            </control>
          </mc:Choice>
        </mc:AlternateContent>
        <mc:AlternateContent xmlns:mc="http://schemas.openxmlformats.org/markup-compatibility/2006">
          <mc:Choice Requires="x14">
            <control shapeId="1451" r:id="rId124" name="Check Box 427">
              <controlPr defaultSize="0" autoFill="0" autoLine="0" autoPict="0">
                <anchor moveWithCells="1">
                  <from>
                    <xdr:col>7</xdr:col>
                    <xdr:colOff>238125</xdr:colOff>
                    <xdr:row>313</xdr:row>
                    <xdr:rowOff>28575</xdr:rowOff>
                  </from>
                  <to>
                    <xdr:col>7</xdr:col>
                    <xdr:colOff>638175</xdr:colOff>
                    <xdr:row>313</xdr:row>
                    <xdr:rowOff>590550</xdr:rowOff>
                  </to>
                </anchor>
              </controlPr>
            </control>
          </mc:Choice>
        </mc:AlternateContent>
        <mc:AlternateContent xmlns:mc="http://schemas.openxmlformats.org/markup-compatibility/2006">
          <mc:Choice Requires="x14">
            <control shapeId="1452" r:id="rId125" name="Check Box 428">
              <controlPr defaultSize="0" autoFill="0" autoLine="0" autoPict="0">
                <anchor moveWithCells="1">
                  <from>
                    <xdr:col>7</xdr:col>
                    <xdr:colOff>200025</xdr:colOff>
                    <xdr:row>327</xdr:row>
                    <xdr:rowOff>428625</xdr:rowOff>
                  </from>
                  <to>
                    <xdr:col>7</xdr:col>
                    <xdr:colOff>609600</xdr:colOff>
                    <xdr:row>329</xdr:row>
                    <xdr:rowOff>57150</xdr:rowOff>
                  </to>
                </anchor>
              </controlPr>
            </control>
          </mc:Choice>
        </mc:AlternateContent>
        <mc:AlternateContent xmlns:mc="http://schemas.openxmlformats.org/markup-compatibility/2006">
          <mc:Choice Requires="x14">
            <control shapeId="1453" r:id="rId126" name="Check Box 429">
              <controlPr defaultSize="0" autoFill="0" autoLine="0" autoPict="0">
                <anchor moveWithCells="1">
                  <from>
                    <xdr:col>7</xdr:col>
                    <xdr:colOff>209550</xdr:colOff>
                    <xdr:row>328</xdr:row>
                    <xdr:rowOff>419100</xdr:rowOff>
                  </from>
                  <to>
                    <xdr:col>7</xdr:col>
                    <xdr:colOff>619125</xdr:colOff>
                    <xdr:row>330</xdr:row>
                    <xdr:rowOff>47625</xdr:rowOff>
                  </to>
                </anchor>
              </controlPr>
            </control>
          </mc:Choice>
        </mc:AlternateContent>
        <mc:AlternateContent xmlns:mc="http://schemas.openxmlformats.org/markup-compatibility/2006">
          <mc:Choice Requires="x14">
            <control shapeId="1454" r:id="rId127" name="Check Box 430">
              <controlPr defaultSize="0" autoFill="0" autoLine="0" autoPict="0">
                <anchor moveWithCells="1">
                  <from>
                    <xdr:col>7</xdr:col>
                    <xdr:colOff>209550</xdr:colOff>
                    <xdr:row>330</xdr:row>
                    <xdr:rowOff>9525</xdr:rowOff>
                  </from>
                  <to>
                    <xdr:col>7</xdr:col>
                    <xdr:colOff>619125</xdr:colOff>
                    <xdr:row>331</xdr:row>
                    <xdr:rowOff>85725</xdr:rowOff>
                  </to>
                </anchor>
              </controlPr>
            </control>
          </mc:Choice>
        </mc:AlternateContent>
        <mc:AlternateContent xmlns:mc="http://schemas.openxmlformats.org/markup-compatibility/2006">
          <mc:Choice Requires="x14">
            <control shapeId="1455" r:id="rId128" name="Check Box 431">
              <controlPr defaultSize="0" autoFill="0" autoLine="0" autoPict="0">
                <anchor moveWithCells="1">
                  <from>
                    <xdr:col>7</xdr:col>
                    <xdr:colOff>209550</xdr:colOff>
                    <xdr:row>330</xdr:row>
                    <xdr:rowOff>438150</xdr:rowOff>
                  </from>
                  <to>
                    <xdr:col>7</xdr:col>
                    <xdr:colOff>619125</xdr:colOff>
                    <xdr:row>332</xdr:row>
                    <xdr:rowOff>66675</xdr:rowOff>
                  </to>
                </anchor>
              </controlPr>
            </control>
          </mc:Choice>
        </mc:AlternateContent>
        <mc:AlternateContent xmlns:mc="http://schemas.openxmlformats.org/markup-compatibility/2006">
          <mc:Choice Requires="x14">
            <control shapeId="1456" r:id="rId129" name="Check Box 432">
              <controlPr defaultSize="0" autoFill="0" autoLine="0" autoPict="0">
                <anchor moveWithCells="1">
                  <from>
                    <xdr:col>7</xdr:col>
                    <xdr:colOff>228600</xdr:colOff>
                    <xdr:row>331</xdr:row>
                    <xdr:rowOff>400050</xdr:rowOff>
                  </from>
                  <to>
                    <xdr:col>7</xdr:col>
                    <xdr:colOff>638175</xdr:colOff>
                    <xdr:row>333</xdr:row>
                    <xdr:rowOff>28575</xdr:rowOff>
                  </to>
                </anchor>
              </controlPr>
            </control>
          </mc:Choice>
        </mc:AlternateContent>
        <mc:AlternateContent xmlns:mc="http://schemas.openxmlformats.org/markup-compatibility/2006">
          <mc:Choice Requires="x14">
            <control shapeId="1457" r:id="rId130" name="Check Box 433">
              <controlPr defaultSize="0" autoFill="0" autoLine="0" autoPict="0">
                <anchor moveWithCells="1">
                  <from>
                    <xdr:col>7</xdr:col>
                    <xdr:colOff>209550</xdr:colOff>
                    <xdr:row>332</xdr:row>
                    <xdr:rowOff>447675</xdr:rowOff>
                  </from>
                  <to>
                    <xdr:col>7</xdr:col>
                    <xdr:colOff>619125</xdr:colOff>
                    <xdr:row>334</xdr:row>
                    <xdr:rowOff>76200</xdr:rowOff>
                  </to>
                </anchor>
              </controlPr>
            </control>
          </mc:Choice>
        </mc:AlternateContent>
        <mc:AlternateContent xmlns:mc="http://schemas.openxmlformats.org/markup-compatibility/2006">
          <mc:Choice Requires="x14">
            <control shapeId="1458" r:id="rId131" name="Check Box 434">
              <controlPr defaultSize="0" autoFill="0" autoLine="0" autoPict="0">
                <anchor moveWithCells="1">
                  <from>
                    <xdr:col>7</xdr:col>
                    <xdr:colOff>228600</xdr:colOff>
                    <xdr:row>333</xdr:row>
                    <xdr:rowOff>438150</xdr:rowOff>
                  </from>
                  <to>
                    <xdr:col>7</xdr:col>
                    <xdr:colOff>638175</xdr:colOff>
                    <xdr:row>335</xdr:row>
                    <xdr:rowOff>66675</xdr:rowOff>
                  </to>
                </anchor>
              </controlPr>
            </control>
          </mc:Choice>
        </mc:AlternateContent>
        <mc:AlternateContent xmlns:mc="http://schemas.openxmlformats.org/markup-compatibility/2006">
          <mc:Choice Requires="x14">
            <control shapeId="1459" r:id="rId132" name="Check Box 435">
              <controlPr defaultSize="0" autoFill="0" autoLine="0" autoPict="0">
                <anchor moveWithCells="1">
                  <from>
                    <xdr:col>7</xdr:col>
                    <xdr:colOff>228600</xdr:colOff>
                    <xdr:row>335</xdr:row>
                    <xdr:rowOff>28575</xdr:rowOff>
                  </from>
                  <to>
                    <xdr:col>7</xdr:col>
                    <xdr:colOff>638175</xdr:colOff>
                    <xdr:row>336</xdr:row>
                    <xdr:rowOff>104775</xdr:rowOff>
                  </to>
                </anchor>
              </controlPr>
            </control>
          </mc:Choice>
        </mc:AlternateContent>
        <mc:AlternateContent xmlns:mc="http://schemas.openxmlformats.org/markup-compatibility/2006">
          <mc:Choice Requires="x14">
            <control shapeId="1460" r:id="rId133" name="Check Box 436">
              <controlPr defaultSize="0" autoFill="0" autoLine="0" autoPict="0">
                <anchor moveWithCells="1">
                  <from>
                    <xdr:col>7</xdr:col>
                    <xdr:colOff>228600</xdr:colOff>
                    <xdr:row>336</xdr:row>
                    <xdr:rowOff>9525</xdr:rowOff>
                  </from>
                  <to>
                    <xdr:col>7</xdr:col>
                    <xdr:colOff>638175</xdr:colOff>
                    <xdr:row>337</xdr:row>
                    <xdr:rowOff>85725</xdr:rowOff>
                  </to>
                </anchor>
              </controlPr>
            </control>
          </mc:Choice>
        </mc:AlternateContent>
        <mc:AlternateContent xmlns:mc="http://schemas.openxmlformats.org/markup-compatibility/2006">
          <mc:Choice Requires="x14">
            <control shapeId="1461" r:id="rId134" name="Check Box 437">
              <controlPr defaultSize="0" autoFill="0" autoLine="0" autoPict="0">
                <anchor moveWithCells="1">
                  <from>
                    <xdr:col>7</xdr:col>
                    <xdr:colOff>228600</xdr:colOff>
                    <xdr:row>336</xdr:row>
                    <xdr:rowOff>419100</xdr:rowOff>
                  </from>
                  <to>
                    <xdr:col>7</xdr:col>
                    <xdr:colOff>638175</xdr:colOff>
                    <xdr:row>338</xdr:row>
                    <xdr:rowOff>47625</xdr:rowOff>
                  </to>
                </anchor>
              </controlPr>
            </control>
          </mc:Choice>
        </mc:AlternateContent>
        <mc:AlternateContent xmlns:mc="http://schemas.openxmlformats.org/markup-compatibility/2006">
          <mc:Choice Requires="x14">
            <control shapeId="1462" r:id="rId135" name="Check Box 438">
              <controlPr defaultSize="0" autoFill="0" autoLine="0" autoPict="0">
                <anchor moveWithCells="1">
                  <from>
                    <xdr:col>7</xdr:col>
                    <xdr:colOff>238125</xdr:colOff>
                    <xdr:row>337</xdr:row>
                    <xdr:rowOff>390525</xdr:rowOff>
                  </from>
                  <to>
                    <xdr:col>7</xdr:col>
                    <xdr:colOff>647700</xdr:colOff>
                    <xdr:row>339</xdr:row>
                    <xdr:rowOff>28575</xdr:rowOff>
                  </to>
                </anchor>
              </controlPr>
            </control>
          </mc:Choice>
        </mc:AlternateContent>
        <mc:AlternateContent xmlns:mc="http://schemas.openxmlformats.org/markup-compatibility/2006">
          <mc:Choice Requires="x14">
            <control shapeId="1465" r:id="rId136" name="Check Box 441">
              <controlPr defaultSize="0" autoFill="0" autoLine="0" autoPict="0">
                <anchor moveWithCells="1">
                  <from>
                    <xdr:col>9</xdr:col>
                    <xdr:colOff>457200</xdr:colOff>
                    <xdr:row>417</xdr:row>
                    <xdr:rowOff>161925</xdr:rowOff>
                  </from>
                  <to>
                    <xdr:col>9</xdr:col>
                    <xdr:colOff>885825</xdr:colOff>
                    <xdr:row>419</xdr:row>
                    <xdr:rowOff>0</xdr:rowOff>
                  </to>
                </anchor>
              </controlPr>
            </control>
          </mc:Choice>
        </mc:AlternateContent>
        <mc:AlternateContent xmlns:mc="http://schemas.openxmlformats.org/markup-compatibility/2006">
          <mc:Choice Requires="x14">
            <control shapeId="1466" r:id="rId137" name="Check Box 442">
              <controlPr defaultSize="0" autoFill="0" autoLine="0" autoPict="0">
                <anchor moveWithCells="1">
                  <from>
                    <xdr:col>9</xdr:col>
                    <xdr:colOff>457200</xdr:colOff>
                    <xdr:row>423</xdr:row>
                    <xdr:rowOff>161925</xdr:rowOff>
                  </from>
                  <to>
                    <xdr:col>9</xdr:col>
                    <xdr:colOff>885825</xdr:colOff>
                    <xdr:row>425</xdr:row>
                    <xdr:rowOff>0</xdr:rowOff>
                  </to>
                </anchor>
              </controlPr>
            </control>
          </mc:Choice>
        </mc:AlternateContent>
        <mc:AlternateContent xmlns:mc="http://schemas.openxmlformats.org/markup-compatibility/2006">
          <mc:Choice Requires="x14">
            <control shapeId="1467" r:id="rId138" name="Check Box 443">
              <controlPr defaultSize="0" autoFill="0" autoLine="0" autoPict="0">
                <anchor moveWithCells="1">
                  <from>
                    <xdr:col>9</xdr:col>
                    <xdr:colOff>457200</xdr:colOff>
                    <xdr:row>422</xdr:row>
                    <xdr:rowOff>171450</xdr:rowOff>
                  </from>
                  <to>
                    <xdr:col>9</xdr:col>
                    <xdr:colOff>885825</xdr:colOff>
                    <xdr:row>424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6"/>
  <sheetViews>
    <sheetView view="pageBreakPreview" zoomScale="115" zoomScaleNormal="55" zoomScaleSheetLayoutView="115" workbookViewId="0">
      <selection sqref="A1:K1"/>
    </sheetView>
  </sheetViews>
  <sheetFormatPr defaultRowHeight="15" x14ac:dyDescent="0.25"/>
  <cols>
    <col min="1" max="1" width="13" customWidth="1"/>
    <col min="3" max="3" width="52.5703125" customWidth="1"/>
    <col min="4" max="4" width="12.5703125" style="180" customWidth="1"/>
    <col min="5" max="5" width="13.5703125" style="180" customWidth="1"/>
    <col min="6" max="6" width="9.140625" style="180"/>
    <col min="7" max="7" width="7.140625" style="180" customWidth="1"/>
    <col min="8" max="11" width="9.140625" style="180"/>
  </cols>
  <sheetData>
    <row r="1" spans="1:11" ht="18.75" x14ac:dyDescent="0.25">
      <c r="A1" s="408" t="s">
        <v>796</v>
      </c>
      <c r="B1" s="409"/>
      <c r="C1" s="409"/>
      <c r="D1" s="409"/>
      <c r="E1" s="409"/>
      <c r="F1" s="409"/>
      <c r="G1" s="409"/>
      <c r="H1" s="409"/>
      <c r="I1" s="409"/>
      <c r="J1" s="409"/>
      <c r="K1" s="410"/>
    </row>
    <row r="2" spans="1:11" ht="52.5" customHeight="1" x14ac:dyDescent="0.25">
      <c r="A2" s="165" t="s">
        <v>557</v>
      </c>
      <c r="B2" s="405" t="s">
        <v>558</v>
      </c>
      <c r="C2" s="405"/>
      <c r="D2" s="176" t="s">
        <v>797</v>
      </c>
      <c r="E2" s="176" t="s">
        <v>561</v>
      </c>
      <c r="F2" s="405" t="s">
        <v>560</v>
      </c>
      <c r="G2" s="405"/>
      <c r="H2" s="407" t="s">
        <v>735</v>
      </c>
      <c r="I2" s="407"/>
      <c r="J2" s="407" t="s">
        <v>559</v>
      </c>
      <c r="K2" s="407"/>
    </row>
    <row r="3" spans="1:11" x14ac:dyDescent="0.25">
      <c r="A3" s="165">
        <v>0</v>
      </c>
      <c r="B3" s="439">
        <v>1</v>
      </c>
      <c r="C3" s="440"/>
      <c r="D3" s="176">
        <v>2</v>
      </c>
      <c r="E3" s="176">
        <v>3</v>
      </c>
      <c r="F3" s="439">
        <v>4</v>
      </c>
      <c r="G3" s="440"/>
      <c r="H3" s="441">
        <v>5</v>
      </c>
      <c r="I3" s="442"/>
      <c r="J3" s="441">
        <v>6</v>
      </c>
      <c r="K3" s="442"/>
    </row>
    <row r="4" spans="1:11" ht="15.75" x14ac:dyDescent="0.25">
      <c r="A4" s="162" t="s">
        <v>562</v>
      </c>
      <c r="B4" s="403" t="s">
        <v>563</v>
      </c>
      <c r="C4" s="403"/>
      <c r="D4" s="163">
        <v>614.09</v>
      </c>
      <c r="E4" s="178"/>
      <c r="F4" s="404">
        <f>D4*E4</f>
        <v>0</v>
      </c>
      <c r="G4" s="404"/>
      <c r="H4" s="406"/>
      <c r="I4" s="406"/>
      <c r="J4" s="404">
        <f>D4*H4</f>
        <v>0</v>
      </c>
      <c r="K4" s="404"/>
    </row>
    <row r="5" spans="1:11" ht="15.75" x14ac:dyDescent="0.25">
      <c r="A5" s="162" t="s">
        <v>564</v>
      </c>
      <c r="B5" s="403" t="s">
        <v>565</v>
      </c>
      <c r="C5" s="403"/>
      <c r="D5" s="163">
        <v>432.81</v>
      </c>
      <c r="E5" s="178"/>
      <c r="F5" s="404">
        <f t="shared" ref="F5:F48" si="0">D5*E5</f>
        <v>0</v>
      </c>
      <c r="G5" s="404"/>
      <c r="H5" s="406"/>
      <c r="I5" s="406"/>
      <c r="J5" s="404">
        <f t="shared" ref="J5:J48" si="1">D5*H5</f>
        <v>0</v>
      </c>
      <c r="K5" s="404"/>
    </row>
    <row r="6" spans="1:11" ht="15.75" x14ac:dyDescent="0.25">
      <c r="A6" s="162" t="s">
        <v>566</v>
      </c>
      <c r="B6" s="403" t="s">
        <v>567</v>
      </c>
      <c r="C6" s="403"/>
      <c r="D6" s="163">
        <v>354.27</v>
      </c>
      <c r="E6" s="178"/>
      <c r="F6" s="404">
        <f t="shared" si="0"/>
        <v>0</v>
      </c>
      <c r="G6" s="404"/>
      <c r="H6" s="406"/>
      <c r="I6" s="406"/>
      <c r="J6" s="404">
        <f t="shared" si="1"/>
        <v>0</v>
      </c>
      <c r="K6" s="404"/>
    </row>
    <row r="7" spans="1:11" ht="15.75" x14ac:dyDescent="0.25">
      <c r="A7" s="162" t="s">
        <v>568</v>
      </c>
      <c r="B7" s="403" t="s">
        <v>620</v>
      </c>
      <c r="C7" s="403"/>
      <c r="D7" s="163">
        <v>529.44000000000005</v>
      </c>
      <c r="E7" s="178"/>
      <c r="F7" s="404">
        <f t="shared" si="0"/>
        <v>0</v>
      </c>
      <c r="G7" s="404"/>
      <c r="H7" s="406"/>
      <c r="I7" s="406"/>
      <c r="J7" s="404">
        <f t="shared" si="1"/>
        <v>0</v>
      </c>
      <c r="K7" s="404"/>
    </row>
    <row r="8" spans="1:11" ht="15.75" x14ac:dyDescent="0.25">
      <c r="A8" s="162" t="s">
        <v>569</v>
      </c>
      <c r="B8" s="403" t="s">
        <v>570</v>
      </c>
      <c r="C8" s="403"/>
      <c r="D8" s="163">
        <v>331.88</v>
      </c>
      <c r="E8" s="178"/>
      <c r="F8" s="404">
        <f t="shared" si="0"/>
        <v>0</v>
      </c>
      <c r="G8" s="404"/>
      <c r="H8" s="406"/>
      <c r="I8" s="406"/>
      <c r="J8" s="404">
        <f t="shared" si="1"/>
        <v>0</v>
      </c>
      <c r="K8" s="404"/>
    </row>
    <row r="9" spans="1:11" ht="15.75" x14ac:dyDescent="0.25">
      <c r="A9" s="162" t="s">
        <v>571</v>
      </c>
      <c r="B9" s="403" t="s">
        <v>572</v>
      </c>
      <c r="C9" s="403"/>
      <c r="D9" s="163">
        <v>641.79999999999995</v>
      </c>
      <c r="E9" s="178"/>
      <c r="F9" s="404">
        <f t="shared" si="0"/>
        <v>0</v>
      </c>
      <c r="G9" s="404"/>
      <c r="H9" s="406"/>
      <c r="I9" s="406"/>
      <c r="J9" s="404">
        <f t="shared" si="1"/>
        <v>0</v>
      </c>
      <c r="K9" s="404"/>
    </row>
    <row r="10" spans="1:11" ht="15.75" x14ac:dyDescent="0.25">
      <c r="A10" s="162" t="s">
        <v>573</v>
      </c>
      <c r="B10" s="403" t="s">
        <v>574</v>
      </c>
      <c r="C10" s="403"/>
      <c r="D10" s="163">
        <v>913.26</v>
      </c>
      <c r="E10" s="178"/>
      <c r="F10" s="404">
        <f t="shared" si="0"/>
        <v>0</v>
      </c>
      <c r="G10" s="404"/>
      <c r="H10" s="406"/>
      <c r="I10" s="406"/>
      <c r="J10" s="404">
        <f t="shared" si="1"/>
        <v>0</v>
      </c>
      <c r="K10" s="404"/>
    </row>
    <row r="11" spans="1:11" ht="31.5" customHeight="1" x14ac:dyDescent="0.25">
      <c r="A11" s="162" t="s">
        <v>575</v>
      </c>
      <c r="B11" s="403" t="s">
        <v>621</v>
      </c>
      <c r="C11" s="403"/>
      <c r="D11" s="163">
        <v>452.74</v>
      </c>
      <c r="E11" s="178"/>
      <c r="F11" s="404">
        <f t="shared" si="0"/>
        <v>0</v>
      </c>
      <c r="G11" s="404"/>
      <c r="H11" s="406"/>
      <c r="I11" s="406"/>
      <c r="J11" s="404">
        <f t="shared" si="1"/>
        <v>0</v>
      </c>
      <c r="K11" s="404"/>
    </row>
    <row r="12" spans="1:11" ht="15.75" x14ac:dyDescent="0.25">
      <c r="A12" s="162" t="s">
        <v>576</v>
      </c>
      <c r="B12" s="403" t="s">
        <v>577</v>
      </c>
      <c r="C12" s="403"/>
      <c r="D12" s="163">
        <v>533.77</v>
      </c>
      <c r="E12" s="178"/>
      <c r="F12" s="404">
        <f t="shared" si="0"/>
        <v>0</v>
      </c>
      <c r="G12" s="404"/>
      <c r="H12" s="406"/>
      <c r="I12" s="406"/>
      <c r="J12" s="404">
        <f t="shared" si="1"/>
        <v>0</v>
      </c>
      <c r="K12" s="404"/>
    </row>
    <row r="13" spans="1:11" ht="15.75" x14ac:dyDescent="0.25">
      <c r="A13" s="162" t="s">
        <v>578</v>
      </c>
      <c r="B13" s="403" t="s">
        <v>622</v>
      </c>
      <c r="C13" s="403"/>
      <c r="D13" s="163">
        <v>454.79</v>
      </c>
      <c r="E13" s="178"/>
      <c r="F13" s="404">
        <f t="shared" si="0"/>
        <v>0</v>
      </c>
      <c r="G13" s="404"/>
      <c r="H13" s="406"/>
      <c r="I13" s="406"/>
      <c r="J13" s="404">
        <f t="shared" si="1"/>
        <v>0</v>
      </c>
      <c r="K13" s="404"/>
    </row>
    <row r="14" spans="1:11" ht="15.75" x14ac:dyDescent="0.25">
      <c r="A14" s="162" t="s">
        <v>579</v>
      </c>
      <c r="B14" s="403" t="s">
        <v>623</v>
      </c>
      <c r="C14" s="403"/>
      <c r="D14" s="163">
        <v>3167.88</v>
      </c>
      <c r="E14" s="178"/>
      <c r="F14" s="404">
        <f t="shared" si="0"/>
        <v>0</v>
      </c>
      <c r="G14" s="404"/>
      <c r="H14" s="406"/>
      <c r="I14" s="406"/>
      <c r="J14" s="404">
        <f t="shared" si="1"/>
        <v>0</v>
      </c>
      <c r="K14" s="404"/>
    </row>
    <row r="15" spans="1:11" ht="15.75" x14ac:dyDescent="0.25">
      <c r="A15" s="162" t="s">
        <v>580</v>
      </c>
      <c r="B15" s="403" t="s">
        <v>581</v>
      </c>
      <c r="C15" s="403"/>
      <c r="D15" s="163">
        <v>1449.74</v>
      </c>
      <c r="E15" s="178"/>
      <c r="F15" s="404">
        <f t="shared" si="0"/>
        <v>0</v>
      </c>
      <c r="G15" s="404"/>
      <c r="H15" s="406"/>
      <c r="I15" s="406"/>
      <c r="J15" s="404">
        <f t="shared" si="1"/>
        <v>0</v>
      </c>
      <c r="K15" s="404"/>
    </row>
    <row r="16" spans="1:11" ht="15.75" x14ac:dyDescent="0.25">
      <c r="A16" s="162" t="s">
        <v>582</v>
      </c>
      <c r="B16" s="403" t="s">
        <v>624</v>
      </c>
      <c r="C16" s="403"/>
      <c r="D16" s="163">
        <v>1101.45</v>
      </c>
      <c r="E16" s="178"/>
      <c r="F16" s="404">
        <f t="shared" si="0"/>
        <v>0</v>
      </c>
      <c r="G16" s="404"/>
      <c r="H16" s="406"/>
      <c r="I16" s="406"/>
      <c r="J16" s="404">
        <f t="shared" si="1"/>
        <v>0</v>
      </c>
      <c r="K16" s="404"/>
    </row>
    <row r="17" spans="1:11" ht="15.75" x14ac:dyDescent="0.25">
      <c r="A17" s="162" t="s">
        <v>583</v>
      </c>
      <c r="B17" s="403" t="s">
        <v>584</v>
      </c>
      <c r="C17" s="403"/>
      <c r="D17" s="163">
        <v>1696.83</v>
      </c>
      <c r="E17" s="178"/>
      <c r="F17" s="404">
        <f t="shared" si="0"/>
        <v>0</v>
      </c>
      <c r="G17" s="404"/>
      <c r="H17" s="406"/>
      <c r="I17" s="406"/>
      <c r="J17" s="404">
        <f t="shared" si="1"/>
        <v>0</v>
      </c>
      <c r="K17" s="404"/>
    </row>
    <row r="18" spans="1:11" ht="15.75" x14ac:dyDescent="0.25">
      <c r="A18" s="162" t="s">
        <v>585</v>
      </c>
      <c r="B18" s="403" t="s">
        <v>586</v>
      </c>
      <c r="C18" s="403"/>
      <c r="D18" s="163">
        <v>4105.24</v>
      </c>
      <c r="E18" s="178"/>
      <c r="F18" s="404">
        <f t="shared" si="0"/>
        <v>0</v>
      </c>
      <c r="G18" s="404"/>
      <c r="H18" s="406"/>
      <c r="I18" s="406"/>
      <c r="J18" s="404">
        <f t="shared" si="1"/>
        <v>0</v>
      </c>
      <c r="K18" s="404"/>
    </row>
    <row r="19" spans="1:11" ht="15.75" x14ac:dyDescent="0.25">
      <c r="A19" s="162" t="s">
        <v>587</v>
      </c>
      <c r="B19" s="403" t="s">
        <v>588</v>
      </c>
      <c r="C19" s="403"/>
      <c r="D19" s="163">
        <v>647.72</v>
      </c>
      <c r="E19" s="178"/>
      <c r="F19" s="404">
        <f t="shared" si="0"/>
        <v>0</v>
      </c>
      <c r="G19" s="404"/>
      <c r="H19" s="406"/>
      <c r="I19" s="406"/>
      <c r="J19" s="404">
        <f t="shared" si="1"/>
        <v>0</v>
      </c>
      <c r="K19" s="404"/>
    </row>
    <row r="20" spans="1:11" ht="15.75" x14ac:dyDescent="0.25">
      <c r="A20" s="162" t="s">
        <v>589</v>
      </c>
      <c r="B20" s="403" t="s">
        <v>590</v>
      </c>
      <c r="C20" s="403"/>
      <c r="D20" s="163">
        <v>564.52</v>
      </c>
      <c r="E20" s="178"/>
      <c r="F20" s="404">
        <f t="shared" si="0"/>
        <v>0</v>
      </c>
      <c r="G20" s="404"/>
      <c r="H20" s="406"/>
      <c r="I20" s="406"/>
      <c r="J20" s="404">
        <f t="shared" si="1"/>
        <v>0</v>
      </c>
      <c r="K20" s="404"/>
    </row>
    <row r="21" spans="1:11" ht="15.75" x14ac:dyDescent="0.25">
      <c r="A21" s="162" t="s">
        <v>591</v>
      </c>
      <c r="B21" s="403" t="s">
        <v>592</v>
      </c>
      <c r="C21" s="403"/>
      <c r="D21" s="163">
        <v>611</v>
      </c>
      <c r="E21" s="178"/>
      <c r="F21" s="404">
        <f t="shared" si="0"/>
        <v>0</v>
      </c>
      <c r="G21" s="404"/>
      <c r="H21" s="406"/>
      <c r="I21" s="406"/>
      <c r="J21" s="404">
        <f t="shared" si="1"/>
        <v>0</v>
      </c>
      <c r="K21" s="404"/>
    </row>
    <row r="22" spans="1:11" ht="15.75" x14ac:dyDescent="0.25">
      <c r="A22" s="162" t="s">
        <v>593</v>
      </c>
      <c r="B22" s="403" t="s">
        <v>625</v>
      </c>
      <c r="C22" s="403"/>
      <c r="D22" s="163">
        <v>1563.56</v>
      </c>
      <c r="E22" s="178"/>
      <c r="F22" s="404">
        <f t="shared" si="0"/>
        <v>0</v>
      </c>
      <c r="G22" s="404"/>
      <c r="H22" s="406"/>
      <c r="I22" s="406"/>
      <c r="J22" s="404">
        <f t="shared" si="1"/>
        <v>0</v>
      </c>
      <c r="K22" s="404"/>
    </row>
    <row r="23" spans="1:11" ht="15.75" x14ac:dyDescent="0.25">
      <c r="A23" s="162" t="s">
        <v>594</v>
      </c>
      <c r="B23" s="403" t="s">
        <v>701</v>
      </c>
      <c r="C23" s="403"/>
      <c r="D23" s="163">
        <v>374</v>
      </c>
      <c r="E23" s="178"/>
      <c r="F23" s="404">
        <f t="shared" si="0"/>
        <v>0</v>
      </c>
      <c r="G23" s="404"/>
      <c r="H23" s="406"/>
      <c r="I23" s="406"/>
      <c r="J23" s="404">
        <f t="shared" si="1"/>
        <v>0</v>
      </c>
      <c r="K23" s="404"/>
    </row>
    <row r="24" spans="1:11" ht="15.75" x14ac:dyDescent="0.25">
      <c r="A24" s="162" t="s">
        <v>626</v>
      </c>
      <c r="B24" s="403" t="s">
        <v>628</v>
      </c>
      <c r="C24" s="403"/>
      <c r="D24" s="163">
        <v>307.17</v>
      </c>
      <c r="E24" s="178"/>
      <c r="F24" s="404">
        <f t="shared" si="0"/>
        <v>0</v>
      </c>
      <c r="G24" s="404"/>
      <c r="H24" s="406"/>
      <c r="I24" s="406"/>
      <c r="J24" s="404">
        <f t="shared" si="1"/>
        <v>0</v>
      </c>
      <c r="K24" s="404"/>
    </row>
    <row r="25" spans="1:11" ht="15.75" x14ac:dyDescent="0.25">
      <c r="A25" s="162" t="s">
        <v>627</v>
      </c>
      <c r="B25" s="403" t="s">
        <v>629</v>
      </c>
      <c r="C25" s="403"/>
      <c r="D25" s="163">
        <v>518.11</v>
      </c>
      <c r="E25" s="178"/>
      <c r="F25" s="404">
        <f t="shared" si="0"/>
        <v>0</v>
      </c>
      <c r="G25" s="404"/>
      <c r="H25" s="406"/>
      <c r="I25" s="406"/>
      <c r="J25" s="404">
        <f t="shared" si="1"/>
        <v>0</v>
      </c>
      <c r="K25" s="404"/>
    </row>
    <row r="26" spans="1:11" ht="75" customHeight="1" x14ac:dyDescent="0.25">
      <c r="A26" s="162" t="s">
        <v>595</v>
      </c>
      <c r="B26" s="403" t="s">
        <v>798</v>
      </c>
      <c r="C26" s="403"/>
      <c r="D26" s="163">
        <v>937.85</v>
      </c>
      <c r="E26" s="178"/>
      <c r="F26" s="404">
        <f t="shared" si="0"/>
        <v>0</v>
      </c>
      <c r="G26" s="404"/>
      <c r="H26" s="406"/>
      <c r="I26" s="406"/>
      <c r="J26" s="404">
        <f t="shared" si="1"/>
        <v>0</v>
      </c>
      <c r="K26" s="404"/>
    </row>
    <row r="27" spans="1:11" ht="40.5" customHeight="1" x14ac:dyDescent="0.25">
      <c r="A27" s="162" t="s">
        <v>596</v>
      </c>
      <c r="B27" s="403" t="s">
        <v>700</v>
      </c>
      <c r="C27" s="403"/>
      <c r="D27" s="163">
        <v>717.56</v>
      </c>
      <c r="E27" s="178"/>
      <c r="F27" s="404">
        <f t="shared" si="0"/>
        <v>0</v>
      </c>
      <c r="G27" s="404"/>
      <c r="H27" s="406"/>
      <c r="I27" s="406"/>
      <c r="J27" s="404">
        <f t="shared" si="1"/>
        <v>0</v>
      </c>
      <c r="K27" s="404"/>
    </row>
    <row r="28" spans="1:11" ht="192" customHeight="1" x14ac:dyDescent="0.25">
      <c r="A28" s="162" t="s">
        <v>597</v>
      </c>
      <c r="B28" s="403" t="s">
        <v>630</v>
      </c>
      <c r="C28" s="403"/>
      <c r="D28" s="163">
        <v>6196.49</v>
      </c>
      <c r="E28" s="178"/>
      <c r="F28" s="404">
        <f t="shared" si="0"/>
        <v>0</v>
      </c>
      <c r="G28" s="404"/>
      <c r="H28" s="406"/>
      <c r="I28" s="406"/>
      <c r="J28" s="404">
        <f t="shared" si="1"/>
        <v>0</v>
      </c>
      <c r="K28" s="404"/>
    </row>
    <row r="29" spans="1:11" ht="224.25" customHeight="1" x14ac:dyDescent="0.25">
      <c r="A29" s="162" t="s">
        <v>598</v>
      </c>
      <c r="B29" s="403" t="s">
        <v>631</v>
      </c>
      <c r="C29" s="403"/>
      <c r="D29" s="163">
        <v>7176.16</v>
      </c>
      <c r="E29" s="178"/>
      <c r="F29" s="404">
        <f t="shared" si="0"/>
        <v>0</v>
      </c>
      <c r="G29" s="404"/>
      <c r="H29" s="406"/>
      <c r="I29" s="406"/>
      <c r="J29" s="404">
        <f t="shared" si="1"/>
        <v>0</v>
      </c>
      <c r="K29" s="404"/>
    </row>
    <row r="30" spans="1:11" ht="206.25" customHeight="1" x14ac:dyDescent="0.25">
      <c r="A30" s="162" t="s">
        <v>599</v>
      </c>
      <c r="B30" s="403" t="s">
        <v>632</v>
      </c>
      <c r="C30" s="403"/>
      <c r="D30" s="163">
        <v>27507.66</v>
      </c>
      <c r="E30" s="178"/>
      <c r="F30" s="404">
        <f t="shared" si="0"/>
        <v>0</v>
      </c>
      <c r="G30" s="404"/>
      <c r="H30" s="406"/>
      <c r="I30" s="406"/>
      <c r="J30" s="404">
        <f t="shared" si="1"/>
        <v>0</v>
      </c>
      <c r="K30" s="404"/>
    </row>
    <row r="31" spans="1:11" ht="83.25" customHeight="1" x14ac:dyDescent="0.25">
      <c r="A31" s="162" t="s">
        <v>600</v>
      </c>
      <c r="B31" s="403" t="s">
        <v>633</v>
      </c>
      <c r="C31" s="403"/>
      <c r="D31" s="163">
        <v>25527.46</v>
      </c>
      <c r="E31" s="178"/>
      <c r="F31" s="404">
        <f t="shared" si="0"/>
        <v>0</v>
      </c>
      <c r="G31" s="404"/>
      <c r="H31" s="406"/>
      <c r="I31" s="406"/>
      <c r="J31" s="404">
        <f t="shared" si="1"/>
        <v>0</v>
      </c>
      <c r="K31" s="404"/>
    </row>
    <row r="32" spans="1:11" ht="71.25" customHeight="1" x14ac:dyDescent="0.25">
      <c r="A32" s="162" t="s">
        <v>601</v>
      </c>
      <c r="B32" s="403" t="s">
        <v>634</v>
      </c>
      <c r="C32" s="403"/>
      <c r="D32" s="163">
        <v>83743.81</v>
      </c>
      <c r="E32" s="178"/>
      <c r="F32" s="404">
        <f t="shared" si="0"/>
        <v>0</v>
      </c>
      <c r="G32" s="404"/>
      <c r="H32" s="406"/>
      <c r="I32" s="406"/>
      <c r="J32" s="404">
        <f t="shared" si="1"/>
        <v>0</v>
      </c>
      <c r="K32" s="404"/>
    </row>
    <row r="33" spans="1:11" ht="15.75" x14ac:dyDescent="0.25">
      <c r="A33" s="162" t="s">
        <v>602</v>
      </c>
      <c r="B33" s="403" t="s">
        <v>635</v>
      </c>
      <c r="C33" s="403"/>
      <c r="D33" s="163">
        <v>266.22000000000003</v>
      </c>
      <c r="E33" s="178"/>
      <c r="F33" s="404">
        <f t="shared" si="0"/>
        <v>0</v>
      </c>
      <c r="G33" s="404"/>
      <c r="H33" s="406"/>
      <c r="I33" s="406"/>
      <c r="J33" s="404">
        <f t="shared" si="1"/>
        <v>0</v>
      </c>
      <c r="K33" s="404"/>
    </row>
    <row r="34" spans="1:11" ht="15.75" x14ac:dyDescent="0.25">
      <c r="A34" s="162" t="s">
        <v>603</v>
      </c>
      <c r="B34" s="403" t="s">
        <v>636</v>
      </c>
      <c r="C34" s="403"/>
      <c r="D34" s="163">
        <v>1029.19</v>
      </c>
      <c r="E34" s="178"/>
      <c r="F34" s="404">
        <f t="shared" si="0"/>
        <v>0</v>
      </c>
      <c r="G34" s="404"/>
      <c r="H34" s="406"/>
      <c r="I34" s="406"/>
      <c r="J34" s="404">
        <f t="shared" si="1"/>
        <v>0</v>
      </c>
      <c r="K34" s="404"/>
    </row>
    <row r="35" spans="1:11" ht="60.75" customHeight="1" x14ac:dyDescent="0.25">
      <c r="A35" s="162" t="s">
        <v>604</v>
      </c>
      <c r="B35" s="403" t="s">
        <v>637</v>
      </c>
      <c r="C35" s="403"/>
      <c r="D35" s="163">
        <v>476.13</v>
      </c>
      <c r="E35" s="178"/>
      <c r="F35" s="404">
        <f t="shared" si="0"/>
        <v>0</v>
      </c>
      <c r="G35" s="404"/>
      <c r="H35" s="406"/>
      <c r="I35" s="406"/>
      <c r="J35" s="404">
        <f t="shared" si="1"/>
        <v>0</v>
      </c>
      <c r="K35" s="404"/>
    </row>
    <row r="36" spans="1:11" ht="43.5" customHeight="1" x14ac:dyDescent="0.25">
      <c r="A36" s="162" t="s">
        <v>605</v>
      </c>
      <c r="B36" s="403" t="s">
        <v>638</v>
      </c>
      <c r="C36" s="403"/>
      <c r="D36" s="163">
        <v>662.78</v>
      </c>
      <c r="E36" s="178"/>
      <c r="F36" s="404">
        <f t="shared" si="0"/>
        <v>0</v>
      </c>
      <c r="G36" s="404"/>
      <c r="H36" s="406"/>
      <c r="I36" s="406"/>
      <c r="J36" s="404">
        <f t="shared" si="1"/>
        <v>0</v>
      </c>
      <c r="K36" s="404"/>
    </row>
    <row r="37" spans="1:11" ht="87" customHeight="1" x14ac:dyDescent="0.25">
      <c r="A37" s="162" t="s">
        <v>606</v>
      </c>
      <c r="B37" s="403" t="s">
        <v>799</v>
      </c>
      <c r="C37" s="403"/>
      <c r="D37" s="163">
        <v>2993.73</v>
      </c>
      <c r="E37" s="178"/>
      <c r="F37" s="404">
        <f t="shared" si="0"/>
        <v>0</v>
      </c>
      <c r="G37" s="404"/>
      <c r="H37" s="406"/>
      <c r="I37" s="406"/>
      <c r="J37" s="404">
        <f t="shared" si="1"/>
        <v>0</v>
      </c>
      <c r="K37" s="404"/>
    </row>
    <row r="38" spans="1:11" ht="31.5" customHeight="1" x14ac:dyDescent="0.25">
      <c r="A38" s="162" t="s">
        <v>607</v>
      </c>
      <c r="B38" s="403" t="s">
        <v>639</v>
      </c>
      <c r="C38" s="403"/>
      <c r="D38" s="163">
        <v>592.99</v>
      </c>
      <c r="E38" s="178"/>
      <c r="F38" s="404">
        <f t="shared" si="0"/>
        <v>0</v>
      </c>
      <c r="G38" s="404"/>
      <c r="H38" s="406"/>
      <c r="I38" s="406"/>
      <c r="J38" s="404">
        <f t="shared" si="1"/>
        <v>0</v>
      </c>
      <c r="K38" s="404"/>
    </row>
    <row r="39" spans="1:11" ht="15.75" x14ac:dyDescent="0.25">
      <c r="A39" s="162" t="s">
        <v>608</v>
      </c>
      <c r="B39" s="403" t="s">
        <v>640</v>
      </c>
      <c r="C39" s="403"/>
      <c r="D39" s="163">
        <v>295.04000000000002</v>
      </c>
      <c r="E39" s="178"/>
      <c r="F39" s="404">
        <f t="shared" si="0"/>
        <v>0</v>
      </c>
      <c r="G39" s="404"/>
      <c r="H39" s="406"/>
      <c r="I39" s="406"/>
      <c r="J39" s="404">
        <f t="shared" si="1"/>
        <v>0</v>
      </c>
      <c r="K39" s="404"/>
    </row>
    <row r="40" spans="1:11" ht="78" customHeight="1" x14ac:dyDescent="0.25">
      <c r="A40" s="162" t="s">
        <v>609</v>
      </c>
      <c r="B40" s="403" t="s">
        <v>641</v>
      </c>
      <c r="C40" s="403"/>
      <c r="D40" s="163">
        <v>92.33</v>
      </c>
      <c r="E40" s="178"/>
      <c r="F40" s="404">
        <f t="shared" si="0"/>
        <v>0</v>
      </c>
      <c r="G40" s="404"/>
      <c r="H40" s="406"/>
      <c r="I40" s="406"/>
      <c r="J40" s="404">
        <f t="shared" si="1"/>
        <v>0</v>
      </c>
      <c r="K40" s="404"/>
    </row>
    <row r="41" spans="1:11" ht="91.5" customHeight="1" x14ac:dyDescent="0.25">
      <c r="A41" s="162" t="s">
        <v>610</v>
      </c>
      <c r="B41" s="403" t="s">
        <v>642</v>
      </c>
      <c r="C41" s="403"/>
      <c r="D41" s="163">
        <v>2812.04</v>
      </c>
      <c r="E41" s="178"/>
      <c r="F41" s="404">
        <f t="shared" si="0"/>
        <v>0</v>
      </c>
      <c r="G41" s="404"/>
      <c r="H41" s="406"/>
      <c r="I41" s="406"/>
      <c r="J41" s="404">
        <f t="shared" si="1"/>
        <v>0</v>
      </c>
      <c r="K41" s="404"/>
    </row>
    <row r="42" spans="1:11" ht="33.75" customHeight="1" x14ac:dyDescent="0.25">
      <c r="A42" s="162" t="s">
        <v>611</v>
      </c>
      <c r="B42" s="403" t="s">
        <v>643</v>
      </c>
      <c r="C42" s="403"/>
      <c r="D42" s="163">
        <v>3958.34</v>
      </c>
      <c r="E42" s="178"/>
      <c r="F42" s="404">
        <f t="shared" si="0"/>
        <v>0</v>
      </c>
      <c r="G42" s="404"/>
      <c r="H42" s="406"/>
      <c r="I42" s="406"/>
      <c r="J42" s="404">
        <f t="shared" si="1"/>
        <v>0</v>
      </c>
      <c r="K42" s="404"/>
    </row>
    <row r="43" spans="1:11" ht="15.75" x14ac:dyDescent="0.25">
      <c r="A43" s="162" t="s">
        <v>612</v>
      </c>
      <c r="B43" s="403" t="s">
        <v>644</v>
      </c>
      <c r="C43" s="403"/>
      <c r="D43" s="163">
        <v>1754.4</v>
      </c>
      <c r="E43" s="178"/>
      <c r="F43" s="404">
        <f t="shared" si="0"/>
        <v>0</v>
      </c>
      <c r="G43" s="404"/>
      <c r="H43" s="406"/>
      <c r="I43" s="406"/>
      <c r="J43" s="404">
        <f t="shared" si="1"/>
        <v>0</v>
      </c>
      <c r="K43" s="404"/>
    </row>
    <row r="44" spans="1:11" ht="15.75" x14ac:dyDescent="0.25">
      <c r="A44" s="162" t="s">
        <v>613</v>
      </c>
      <c r="B44" s="403" t="s">
        <v>645</v>
      </c>
      <c r="C44" s="403"/>
      <c r="D44" s="163">
        <v>1981.83</v>
      </c>
      <c r="E44" s="178"/>
      <c r="F44" s="404">
        <f t="shared" si="0"/>
        <v>0</v>
      </c>
      <c r="G44" s="404"/>
      <c r="H44" s="406"/>
      <c r="I44" s="406"/>
      <c r="J44" s="404">
        <f t="shared" si="1"/>
        <v>0</v>
      </c>
      <c r="K44" s="404"/>
    </row>
    <row r="45" spans="1:11" ht="15.75" x14ac:dyDescent="0.25">
      <c r="A45" s="162" t="s">
        <v>614</v>
      </c>
      <c r="B45" s="403" t="s">
        <v>615</v>
      </c>
      <c r="C45" s="403"/>
      <c r="D45" s="163">
        <v>1889.96</v>
      </c>
      <c r="E45" s="178"/>
      <c r="F45" s="404">
        <f t="shared" si="0"/>
        <v>0</v>
      </c>
      <c r="G45" s="404"/>
      <c r="H45" s="406"/>
      <c r="I45" s="406"/>
      <c r="J45" s="404">
        <f t="shared" si="1"/>
        <v>0</v>
      </c>
      <c r="K45" s="404"/>
    </row>
    <row r="46" spans="1:11" ht="15.75" x14ac:dyDescent="0.25">
      <c r="A46" s="162" t="s">
        <v>616</v>
      </c>
      <c r="B46" s="403" t="s">
        <v>646</v>
      </c>
      <c r="C46" s="403"/>
      <c r="D46" s="163">
        <v>2170.52</v>
      </c>
      <c r="E46" s="178"/>
      <c r="F46" s="404">
        <f t="shared" si="0"/>
        <v>0</v>
      </c>
      <c r="G46" s="404"/>
      <c r="H46" s="406"/>
      <c r="I46" s="406"/>
      <c r="J46" s="404">
        <f t="shared" si="1"/>
        <v>0</v>
      </c>
      <c r="K46" s="404"/>
    </row>
    <row r="47" spans="1:11" ht="15.75" x14ac:dyDescent="0.25">
      <c r="A47" s="162" t="s">
        <v>617</v>
      </c>
      <c r="B47" s="403" t="s">
        <v>618</v>
      </c>
      <c r="C47" s="403"/>
      <c r="D47" s="163">
        <v>5614.25</v>
      </c>
      <c r="E47" s="178"/>
      <c r="F47" s="404">
        <f t="shared" si="0"/>
        <v>0</v>
      </c>
      <c r="G47" s="404"/>
      <c r="H47" s="406"/>
      <c r="I47" s="406"/>
      <c r="J47" s="404">
        <f t="shared" si="1"/>
        <v>0</v>
      </c>
      <c r="K47" s="404"/>
    </row>
    <row r="48" spans="1:11" ht="31.5" customHeight="1" x14ac:dyDescent="0.25">
      <c r="A48" s="162" t="s">
        <v>801</v>
      </c>
      <c r="B48" s="403" t="s">
        <v>800</v>
      </c>
      <c r="C48" s="403"/>
      <c r="D48" s="163">
        <v>487.35</v>
      </c>
      <c r="E48" s="178"/>
      <c r="F48" s="404">
        <f t="shared" si="0"/>
        <v>0</v>
      </c>
      <c r="G48" s="404"/>
      <c r="H48" s="406"/>
      <c r="I48" s="406"/>
      <c r="J48" s="404">
        <f t="shared" si="1"/>
        <v>0</v>
      </c>
      <c r="K48" s="404"/>
    </row>
    <row r="49" spans="1:11" ht="15.75" x14ac:dyDescent="0.25">
      <c r="A49" s="162" t="s">
        <v>619</v>
      </c>
      <c r="B49" s="403" t="s">
        <v>647</v>
      </c>
      <c r="C49" s="403"/>
      <c r="D49" s="449">
        <v>4456.78</v>
      </c>
      <c r="E49" s="435"/>
      <c r="F49" s="404">
        <f>D49*D52*100/4/10000</f>
        <v>0</v>
      </c>
      <c r="G49" s="404"/>
      <c r="H49" s="443"/>
      <c r="I49" s="444"/>
      <c r="J49" s="404">
        <f>D49*D54*100/4/10000</f>
        <v>0</v>
      </c>
      <c r="K49" s="404"/>
    </row>
    <row r="50" spans="1:11" ht="15.75" x14ac:dyDescent="0.25">
      <c r="A50" s="161"/>
      <c r="B50" s="433" t="s">
        <v>727</v>
      </c>
      <c r="C50" s="434"/>
      <c r="D50" s="450"/>
      <c r="E50" s="436"/>
      <c r="F50" s="404"/>
      <c r="G50" s="404"/>
      <c r="H50" s="445"/>
      <c r="I50" s="446"/>
      <c r="J50" s="404"/>
      <c r="K50" s="404"/>
    </row>
    <row r="51" spans="1:11" ht="34.5" customHeight="1" x14ac:dyDescent="0.25">
      <c r="A51" s="403" t="s">
        <v>728</v>
      </c>
      <c r="B51" s="403"/>
      <c r="C51" s="403"/>
      <c r="D51" s="164"/>
      <c r="E51" s="436"/>
      <c r="F51" s="404"/>
      <c r="G51" s="404"/>
      <c r="H51" s="445"/>
      <c r="I51" s="446"/>
      <c r="J51" s="404"/>
      <c r="K51" s="404"/>
    </row>
    <row r="52" spans="1:11" ht="45.75" customHeight="1" x14ac:dyDescent="0.25">
      <c r="A52" s="432" t="s">
        <v>729</v>
      </c>
      <c r="B52" s="432"/>
      <c r="C52" s="432"/>
      <c r="D52" s="164"/>
      <c r="E52" s="436"/>
      <c r="F52" s="404"/>
      <c r="G52" s="404"/>
      <c r="H52" s="445"/>
      <c r="I52" s="446"/>
      <c r="J52" s="404"/>
      <c r="K52" s="404"/>
    </row>
    <row r="53" spans="1:11" ht="39.75" customHeight="1" x14ac:dyDescent="0.25">
      <c r="A53" s="432" t="s">
        <v>730</v>
      </c>
      <c r="B53" s="432"/>
      <c r="C53" s="432"/>
      <c r="D53" s="164"/>
      <c r="E53" s="436"/>
      <c r="F53" s="404"/>
      <c r="G53" s="404"/>
      <c r="H53" s="445"/>
      <c r="I53" s="446"/>
      <c r="J53" s="404"/>
      <c r="K53" s="404"/>
    </row>
    <row r="54" spans="1:11" ht="53.25" customHeight="1" x14ac:dyDescent="0.25">
      <c r="A54" s="432" t="s">
        <v>731</v>
      </c>
      <c r="B54" s="432"/>
      <c r="C54" s="432"/>
      <c r="D54" s="164"/>
      <c r="E54" s="437"/>
      <c r="F54" s="404"/>
      <c r="G54" s="404"/>
      <c r="H54" s="447"/>
      <c r="I54" s="448"/>
      <c r="J54" s="404"/>
      <c r="K54" s="404"/>
    </row>
    <row r="55" spans="1:11" ht="15" customHeight="1" x14ac:dyDescent="0.25">
      <c r="A55" s="429" t="s">
        <v>648</v>
      </c>
      <c r="B55" s="429"/>
      <c r="C55" s="429"/>
      <c r="D55" s="431"/>
      <c r="E55" s="177">
        <f>SUM(E4:E48)</f>
        <v>0</v>
      </c>
      <c r="F55" s="429">
        <f>SUM(F4:G54)</f>
        <v>0</v>
      </c>
      <c r="G55" s="429"/>
      <c r="H55" s="430">
        <f>SUM(H4:I54)</f>
        <v>0</v>
      </c>
      <c r="I55" s="430"/>
      <c r="J55" s="429">
        <f>SUM(J4:K54)</f>
        <v>0</v>
      </c>
      <c r="K55" s="429"/>
    </row>
    <row r="56" spans="1:11" x14ac:dyDescent="0.25">
      <c r="A56" s="411" t="s">
        <v>649</v>
      </c>
      <c r="B56" s="412"/>
      <c r="C56" s="412"/>
      <c r="D56" s="412"/>
      <c r="E56" s="412"/>
      <c r="F56" s="412"/>
      <c r="G56" s="412"/>
      <c r="H56" s="412"/>
      <c r="I56" s="412"/>
      <c r="J56" s="412"/>
      <c r="K56" s="413"/>
    </row>
    <row r="57" spans="1:11" x14ac:dyDescent="0.25">
      <c r="A57" s="414"/>
      <c r="B57" s="415"/>
      <c r="C57" s="415"/>
      <c r="D57" s="415"/>
      <c r="E57" s="415"/>
      <c r="F57" s="415"/>
      <c r="G57" s="415"/>
      <c r="H57" s="415"/>
      <c r="I57" s="415"/>
      <c r="J57" s="415"/>
      <c r="K57" s="416"/>
    </row>
    <row r="58" spans="1:11" x14ac:dyDescent="0.25">
      <c r="A58" s="414"/>
      <c r="B58" s="415"/>
      <c r="C58" s="415"/>
      <c r="D58" s="415"/>
      <c r="E58" s="415"/>
      <c r="F58" s="415"/>
      <c r="G58" s="415"/>
      <c r="H58" s="415"/>
      <c r="I58" s="415"/>
      <c r="J58" s="415"/>
      <c r="K58" s="416"/>
    </row>
    <row r="59" spans="1:11" x14ac:dyDescent="0.25">
      <c r="A59" s="417"/>
      <c r="B59" s="418"/>
      <c r="C59" s="418"/>
      <c r="D59" s="418"/>
      <c r="E59" s="418"/>
      <c r="F59" s="418"/>
      <c r="G59" s="418"/>
      <c r="H59" s="418"/>
      <c r="I59" s="418"/>
      <c r="J59" s="418"/>
      <c r="K59" s="419"/>
    </row>
    <row r="60" spans="1:11" ht="30" x14ac:dyDescent="0.25">
      <c r="A60" s="165" t="s">
        <v>557</v>
      </c>
      <c r="B60" s="405" t="s">
        <v>558</v>
      </c>
      <c r="C60" s="405"/>
      <c r="D60" s="176" t="s">
        <v>802</v>
      </c>
      <c r="E60" s="176" t="s">
        <v>732</v>
      </c>
      <c r="F60" s="405" t="s">
        <v>560</v>
      </c>
      <c r="G60" s="405"/>
      <c r="H60" s="407" t="s">
        <v>733</v>
      </c>
      <c r="I60" s="407"/>
      <c r="J60" s="407" t="s">
        <v>559</v>
      </c>
      <c r="K60" s="407"/>
    </row>
    <row r="61" spans="1:11" x14ac:dyDescent="0.25">
      <c r="A61" s="165">
        <v>0</v>
      </c>
      <c r="B61" s="439">
        <v>1</v>
      </c>
      <c r="C61" s="440"/>
      <c r="D61" s="176">
        <v>2</v>
      </c>
      <c r="E61" s="176">
        <v>3</v>
      </c>
      <c r="F61" s="439">
        <v>4</v>
      </c>
      <c r="G61" s="440"/>
      <c r="H61" s="441">
        <v>5</v>
      </c>
      <c r="I61" s="442"/>
      <c r="J61" s="441">
        <v>6</v>
      </c>
      <c r="K61" s="442"/>
    </row>
    <row r="62" spans="1:11" ht="47.25" customHeight="1" x14ac:dyDescent="0.25">
      <c r="A62" s="166" t="s">
        <v>650</v>
      </c>
      <c r="B62" s="403" t="s">
        <v>687</v>
      </c>
      <c r="C62" s="403"/>
      <c r="D62" s="167">
        <v>1404.31</v>
      </c>
      <c r="E62" s="168"/>
      <c r="F62" s="438">
        <f>D62*E62</f>
        <v>0</v>
      </c>
      <c r="G62" s="438"/>
      <c r="H62" s="451"/>
      <c r="I62" s="451"/>
      <c r="J62" s="438">
        <f>D62*H62</f>
        <v>0</v>
      </c>
      <c r="K62" s="438"/>
    </row>
    <row r="63" spans="1:11" ht="16.5" customHeight="1" x14ac:dyDescent="0.25">
      <c r="A63" s="166" t="s">
        <v>651</v>
      </c>
      <c r="B63" s="403" t="s">
        <v>652</v>
      </c>
      <c r="C63" s="403"/>
      <c r="D63" s="167">
        <v>216.38</v>
      </c>
      <c r="E63" s="168"/>
      <c r="F63" s="438">
        <f t="shared" ref="F63:F85" si="2">D63*E63</f>
        <v>0</v>
      </c>
      <c r="G63" s="438"/>
      <c r="H63" s="451"/>
      <c r="I63" s="451"/>
      <c r="J63" s="438">
        <f t="shared" ref="J63:J85" si="3">D63*H63</f>
        <v>0</v>
      </c>
      <c r="K63" s="438"/>
    </row>
    <row r="64" spans="1:11" ht="16.5" customHeight="1" x14ac:dyDescent="0.25">
      <c r="A64" s="166" t="s">
        <v>653</v>
      </c>
      <c r="B64" s="403" t="s">
        <v>654</v>
      </c>
      <c r="C64" s="403"/>
      <c r="D64" s="167">
        <v>344.4</v>
      </c>
      <c r="E64" s="168"/>
      <c r="F64" s="438">
        <f t="shared" si="2"/>
        <v>0</v>
      </c>
      <c r="G64" s="438"/>
      <c r="H64" s="451"/>
      <c r="I64" s="451"/>
      <c r="J64" s="438">
        <f t="shared" si="3"/>
        <v>0</v>
      </c>
      <c r="K64" s="438"/>
    </row>
    <row r="65" spans="1:11" ht="16.5" customHeight="1" x14ac:dyDescent="0.25">
      <c r="A65" s="166" t="s">
        <v>655</v>
      </c>
      <c r="B65" s="403" t="s">
        <v>656</v>
      </c>
      <c r="C65" s="403"/>
      <c r="D65" s="167">
        <v>341.49</v>
      </c>
      <c r="E65" s="168"/>
      <c r="F65" s="438">
        <f t="shared" si="2"/>
        <v>0</v>
      </c>
      <c r="G65" s="438"/>
      <c r="H65" s="451"/>
      <c r="I65" s="451"/>
      <c r="J65" s="438">
        <f t="shared" si="3"/>
        <v>0</v>
      </c>
      <c r="K65" s="438"/>
    </row>
    <row r="66" spans="1:11" ht="16.5" customHeight="1" x14ac:dyDescent="0.25">
      <c r="A66" s="166" t="s">
        <v>657</v>
      </c>
      <c r="B66" s="403" t="s">
        <v>658</v>
      </c>
      <c r="C66" s="403"/>
      <c r="D66" s="167">
        <v>817.88</v>
      </c>
      <c r="E66" s="168"/>
      <c r="F66" s="438">
        <f t="shared" si="2"/>
        <v>0</v>
      </c>
      <c r="G66" s="438"/>
      <c r="H66" s="451"/>
      <c r="I66" s="451"/>
      <c r="J66" s="438">
        <f t="shared" si="3"/>
        <v>0</v>
      </c>
      <c r="K66" s="438"/>
    </row>
    <row r="67" spans="1:11" ht="16.5" customHeight="1" x14ac:dyDescent="0.25">
      <c r="A67" s="166" t="s">
        <v>659</v>
      </c>
      <c r="B67" s="403" t="s">
        <v>660</v>
      </c>
      <c r="C67" s="403"/>
      <c r="D67" s="167">
        <v>801.38</v>
      </c>
      <c r="E67" s="168"/>
      <c r="F67" s="438">
        <f t="shared" si="2"/>
        <v>0</v>
      </c>
      <c r="G67" s="438"/>
      <c r="H67" s="451"/>
      <c r="I67" s="451"/>
      <c r="J67" s="438">
        <f t="shared" si="3"/>
        <v>0</v>
      </c>
      <c r="K67" s="438"/>
    </row>
    <row r="68" spans="1:11" ht="16.5" customHeight="1" x14ac:dyDescent="0.25">
      <c r="A68" s="166" t="s">
        <v>661</v>
      </c>
      <c r="B68" s="403" t="s">
        <v>662</v>
      </c>
      <c r="C68" s="403"/>
      <c r="D68" s="167">
        <v>1200.46</v>
      </c>
      <c r="E68" s="168"/>
      <c r="F68" s="438">
        <f t="shared" si="2"/>
        <v>0</v>
      </c>
      <c r="G68" s="438"/>
      <c r="H68" s="451"/>
      <c r="I68" s="451"/>
      <c r="J68" s="438">
        <f t="shared" si="3"/>
        <v>0</v>
      </c>
      <c r="K68" s="438"/>
    </row>
    <row r="69" spans="1:11" ht="16.5" customHeight="1" x14ac:dyDescent="0.25">
      <c r="A69" s="166" t="s">
        <v>663</v>
      </c>
      <c r="B69" s="403" t="s">
        <v>664</v>
      </c>
      <c r="C69" s="403"/>
      <c r="D69" s="167">
        <v>515.85</v>
      </c>
      <c r="E69" s="168"/>
      <c r="F69" s="438">
        <f t="shared" si="2"/>
        <v>0</v>
      </c>
      <c r="G69" s="438"/>
      <c r="H69" s="451"/>
      <c r="I69" s="451"/>
      <c r="J69" s="438">
        <f t="shared" si="3"/>
        <v>0</v>
      </c>
      <c r="K69" s="438"/>
    </row>
    <row r="70" spans="1:11" ht="34.5" customHeight="1" x14ac:dyDescent="0.25">
      <c r="A70" s="166" t="s">
        <v>665</v>
      </c>
      <c r="B70" s="403" t="s">
        <v>666</v>
      </c>
      <c r="C70" s="403"/>
      <c r="D70" s="167">
        <v>54.91</v>
      </c>
      <c r="E70" s="168"/>
      <c r="F70" s="438">
        <f t="shared" si="2"/>
        <v>0</v>
      </c>
      <c r="G70" s="438"/>
      <c r="H70" s="451"/>
      <c r="I70" s="451"/>
      <c r="J70" s="438">
        <f t="shared" si="3"/>
        <v>0</v>
      </c>
      <c r="K70" s="438"/>
    </row>
    <row r="71" spans="1:11" ht="45" customHeight="1" x14ac:dyDescent="0.25">
      <c r="A71" s="166" t="s">
        <v>667</v>
      </c>
      <c r="B71" s="403" t="s">
        <v>668</v>
      </c>
      <c r="C71" s="403"/>
      <c r="D71" s="167">
        <v>26.72</v>
      </c>
      <c r="E71" s="168"/>
      <c r="F71" s="438">
        <f t="shared" si="2"/>
        <v>0</v>
      </c>
      <c r="G71" s="438"/>
      <c r="H71" s="451"/>
      <c r="I71" s="451"/>
      <c r="J71" s="438">
        <f t="shared" si="3"/>
        <v>0</v>
      </c>
      <c r="K71" s="438"/>
    </row>
    <row r="72" spans="1:11" ht="31.5" customHeight="1" x14ac:dyDescent="0.25">
      <c r="A72" s="166" t="s">
        <v>669</v>
      </c>
      <c r="B72" s="403" t="s">
        <v>670</v>
      </c>
      <c r="C72" s="403"/>
      <c r="D72" s="167">
        <v>112.98</v>
      </c>
      <c r="E72" s="168"/>
      <c r="F72" s="438">
        <f t="shared" si="2"/>
        <v>0</v>
      </c>
      <c r="G72" s="438"/>
      <c r="H72" s="451"/>
      <c r="I72" s="451"/>
      <c r="J72" s="438">
        <f t="shared" si="3"/>
        <v>0</v>
      </c>
      <c r="K72" s="438"/>
    </row>
    <row r="73" spans="1:11" ht="36" customHeight="1" x14ac:dyDescent="0.25">
      <c r="A73" s="166" t="s">
        <v>671</v>
      </c>
      <c r="B73" s="403" t="s">
        <v>672</v>
      </c>
      <c r="C73" s="403"/>
      <c r="D73" s="167">
        <v>39.67</v>
      </c>
      <c r="E73" s="168"/>
      <c r="F73" s="438">
        <f t="shared" si="2"/>
        <v>0</v>
      </c>
      <c r="G73" s="438"/>
      <c r="H73" s="451"/>
      <c r="I73" s="451"/>
      <c r="J73" s="438">
        <f t="shared" si="3"/>
        <v>0</v>
      </c>
      <c r="K73" s="438"/>
    </row>
    <row r="74" spans="1:11" ht="16.5" customHeight="1" x14ac:dyDescent="0.25">
      <c r="A74" s="166" t="s">
        <v>673</v>
      </c>
      <c r="B74" s="403" t="s">
        <v>674</v>
      </c>
      <c r="C74" s="403"/>
      <c r="D74" s="167">
        <v>33.36</v>
      </c>
      <c r="E74" s="168"/>
      <c r="F74" s="438">
        <f t="shared" si="2"/>
        <v>0</v>
      </c>
      <c r="G74" s="438"/>
      <c r="H74" s="451"/>
      <c r="I74" s="451"/>
      <c r="J74" s="438">
        <f t="shared" si="3"/>
        <v>0</v>
      </c>
      <c r="K74" s="438"/>
    </row>
    <row r="75" spans="1:11" ht="16.5" customHeight="1" x14ac:dyDescent="0.25">
      <c r="A75" s="166" t="s">
        <v>675</v>
      </c>
      <c r="B75" s="403" t="s">
        <v>676</v>
      </c>
      <c r="C75" s="403"/>
      <c r="D75" s="167">
        <v>262.55</v>
      </c>
      <c r="E75" s="168"/>
      <c r="F75" s="438">
        <f t="shared" si="2"/>
        <v>0</v>
      </c>
      <c r="G75" s="438"/>
      <c r="H75" s="451"/>
      <c r="I75" s="451"/>
      <c r="J75" s="438">
        <f t="shared" si="3"/>
        <v>0</v>
      </c>
      <c r="K75" s="438"/>
    </row>
    <row r="76" spans="1:11" ht="16.5" customHeight="1" x14ac:dyDescent="0.25">
      <c r="A76" s="166" t="s">
        <v>677</v>
      </c>
      <c r="B76" s="403" t="s">
        <v>678</v>
      </c>
      <c r="C76" s="403"/>
      <c r="D76" s="167">
        <v>388.08</v>
      </c>
      <c r="E76" s="168"/>
      <c r="F76" s="438">
        <f t="shared" si="2"/>
        <v>0</v>
      </c>
      <c r="G76" s="438"/>
      <c r="H76" s="451"/>
      <c r="I76" s="451"/>
      <c r="J76" s="438">
        <f t="shared" si="3"/>
        <v>0</v>
      </c>
      <c r="K76" s="438"/>
    </row>
    <row r="77" spans="1:11" ht="16.5" customHeight="1" x14ac:dyDescent="0.25">
      <c r="A77" s="166" t="s">
        <v>679</v>
      </c>
      <c r="B77" s="403" t="s">
        <v>680</v>
      </c>
      <c r="C77" s="403"/>
      <c r="D77" s="167">
        <v>473.59</v>
      </c>
      <c r="E77" s="168"/>
      <c r="F77" s="438">
        <f t="shared" si="2"/>
        <v>0</v>
      </c>
      <c r="G77" s="438"/>
      <c r="H77" s="451"/>
      <c r="I77" s="451"/>
      <c r="J77" s="438">
        <f t="shared" si="3"/>
        <v>0</v>
      </c>
      <c r="K77" s="438"/>
    </row>
    <row r="78" spans="1:11" ht="16.5" customHeight="1" x14ac:dyDescent="0.25">
      <c r="A78" s="166" t="s">
        <v>681</v>
      </c>
      <c r="B78" s="403" t="s">
        <v>682</v>
      </c>
      <c r="C78" s="403"/>
      <c r="D78" s="167">
        <v>2156</v>
      </c>
      <c r="E78" s="168"/>
      <c r="F78" s="438">
        <f t="shared" si="2"/>
        <v>0</v>
      </c>
      <c r="G78" s="438"/>
      <c r="H78" s="451"/>
      <c r="I78" s="451"/>
      <c r="J78" s="438">
        <f t="shared" si="3"/>
        <v>0</v>
      </c>
      <c r="K78" s="438"/>
    </row>
    <row r="79" spans="1:11" ht="29.25" customHeight="1" x14ac:dyDescent="0.25">
      <c r="A79" s="166" t="s">
        <v>689</v>
      </c>
      <c r="B79" s="403" t="s">
        <v>688</v>
      </c>
      <c r="C79" s="403"/>
      <c r="D79" s="167">
        <v>4205.5600000000004</v>
      </c>
      <c r="E79" s="168"/>
      <c r="F79" s="438">
        <f t="shared" si="2"/>
        <v>0</v>
      </c>
      <c r="G79" s="438"/>
      <c r="H79" s="451"/>
      <c r="I79" s="451"/>
      <c r="J79" s="438">
        <f t="shared" si="3"/>
        <v>0</v>
      </c>
      <c r="K79" s="438"/>
    </row>
    <row r="80" spans="1:11" ht="15.75" x14ac:dyDescent="0.25">
      <c r="A80" s="166" t="s">
        <v>690</v>
      </c>
      <c r="B80" s="403" t="s">
        <v>694</v>
      </c>
      <c r="C80" s="403"/>
      <c r="D80" s="167">
        <v>2824.99</v>
      </c>
      <c r="E80" s="168"/>
      <c r="F80" s="438">
        <f t="shared" si="2"/>
        <v>0</v>
      </c>
      <c r="G80" s="438"/>
      <c r="H80" s="451"/>
      <c r="I80" s="451"/>
      <c r="J80" s="438">
        <f t="shared" si="3"/>
        <v>0</v>
      </c>
      <c r="K80" s="438"/>
    </row>
    <row r="81" spans="1:11" ht="15.75" x14ac:dyDescent="0.25">
      <c r="A81" s="166" t="s">
        <v>691</v>
      </c>
      <c r="B81" s="403" t="s">
        <v>695</v>
      </c>
      <c r="C81" s="403"/>
      <c r="D81" s="167">
        <v>3602.66</v>
      </c>
      <c r="E81" s="168"/>
      <c r="F81" s="438">
        <f t="shared" si="2"/>
        <v>0</v>
      </c>
      <c r="G81" s="438"/>
      <c r="H81" s="451"/>
      <c r="I81" s="451"/>
      <c r="J81" s="438">
        <f t="shared" si="3"/>
        <v>0</v>
      </c>
      <c r="K81" s="438"/>
    </row>
    <row r="82" spans="1:11" ht="15.75" x14ac:dyDescent="0.25">
      <c r="A82" s="166" t="s">
        <v>692</v>
      </c>
      <c r="B82" s="403" t="s">
        <v>696</v>
      </c>
      <c r="C82" s="403"/>
      <c r="D82" s="167">
        <v>30083.5</v>
      </c>
      <c r="E82" s="168"/>
      <c r="F82" s="438">
        <f t="shared" si="2"/>
        <v>0</v>
      </c>
      <c r="G82" s="438"/>
      <c r="H82" s="451"/>
      <c r="I82" s="451"/>
      <c r="J82" s="438">
        <f t="shared" si="3"/>
        <v>0</v>
      </c>
      <c r="K82" s="438"/>
    </row>
    <row r="83" spans="1:11" ht="16.5" customHeight="1" x14ac:dyDescent="0.25">
      <c r="A83" s="166" t="s">
        <v>693</v>
      </c>
      <c r="B83" s="403" t="s">
        <v>697</v>
      </c>
      <c r="C83" s="403"/>
      <c r="D83" s="167">
        <v>900.34</v>
      </c>
      <c r="E83" s="168"/>
      <c r="F83" s="438">
        <f t="shared" si="2"/>
        <v>0</v>
      </c>
      <c r="G83" s="438"/>
      <c r="H83" s="451"/>
      <c r="I83" s="451"/>
      <c r="J83" s="438">
        <f t="shared" si="3"/>
        <v>0</v>
      </c>
      <c r="K83" s="438"/>
    </row>
    <row r="84" spans="1:11" ht="16.5" customHeight="1" x14ac:dyDescent="0.25">
      <c r="A84" s="166" t="s">
        <v>683</v>
      </c>
      <c r="B84" s="403" t="s">
        <v>684</v>
      </c>
      <c r="C84" s="403"/>
      <c r="D84" s="167">
        <v>13.91</v>
      </c>
      <c r="E84" s="168"/>
      <c r="F84" s="438">
        <f t="shared" si="2"/>
        <v>0</v>
      </c>
      <c r="G84" s="438"/>
      <c r="H84" s="451"/>
      <c r="I84" s="451"/>
      <c r="J84" s="438">
        <f t="shared" si="3"/>
        <v>0</v>
      </c>
      <c r="K84" s="438"/>
    </row>
    <row r="85" spans="1:11" ht="16.5" customHeight="1" x14ac:dyDescent="0.25">
      <c r="A85" s="166" t="s">
        <v>685</v>
      </c>
      <c r="B85" s="403" t="s">
        <v>686</v>
      </c>
      <c r="C85" s="403"/>
      <c r="D85" s="167">
        <v>59.62</v>
      </c>
      <c r="E85" s="168"/>
      <c r="F85" s="438">
        <f t="shared" si="2"/>
        <v>0</v>
      </c>
      <c r="G85" s="438"/>
      <c r="H85" s="451"/>
      <c r="I85" s="451"/>
      <c r="J85" s="438">
        <f t="shared" si="3"/>
        <v>0</v>
      </c>
      <c r="K85" s="438"/>
    </row>
    <row r="86" spans="1:11" ht="15" customHeight="1" x14ac:dyDescent="0.25">
      <c r="A86" s="429" t="s">
        <v>698</v>
      </c>
      <c r="B86" s="429"/>
      <c r="C86" s="429"/>
      <c r="D86" s="429"/>
      <c r="E86" s="429"/>
      <c r="F86" s="438">
        <f>SUM(F62:G85)</f>
        <v>0</v>
      </c>
      <c r="G86" s="438"/>
      <c r="H86" s="161"/>
      <c r="I86" s="169"/>
      <c r="J86" s="438">
        <f>SUM(J62:K85)</f>
        <v>0</v>
      </c>
      <c r="K86" s="438"/>
    </row>
    <row r="87" spans="1:11" ht="15" customHeight="1" x14ac:dyDescent="0.25">
      <c r="A87" s="429" t="s">
        <v>734</v>
      </c>
      <c r="B87" s="429"/>
      <c r="C87" s="429"/>
      <c r="D87" s="429"/>
      <c r="E87" s="429"/>
      <c r="F87" s="438">
        <f>F86+F55</f>
        <v>0</v>
      </c>
      <c r="G87" s="438"/>
      <c r="H87" s="161"/>
      <c r="I87" s="169"/>
      <c r="J87" s="438">
        <f>J86+J55</f>
        <v>0</v>
      </c>
      <c r="K87" s="438"/>
    </row>
    <row r="88" spans="1:11" x14ac:dyDescent="0.25">
      <c r="A88" s="420" t="s">
        <v>699</v>
      </c>
      <c r="B88" s="421"/>
      <c r="C88" s="421"/>
      <c r="D88" s="421"/>
      <c r="E88" s="421"/>
      <c r="F88" s="421"/>
      <c r="G88" s="421"/>
      <c r="H88" s="421"/>
      <c r="I88" s="421"/>
      <c r="J88" s="421"/>
      <c r="K88" s="422"/>
    </row>
    <row r="89" spans="1:11" x14ac:dyDescent="0.25">
      <c r="A89" s="423"/>
      <c r="B89" s="424"/>
      <c r="C89" s="424"/>
      <c r="D89" s="424"/>
      <c r="E89" s="424"/>
      <c r="F89" s="424"/>
      <c r="G89" s="424"/>
      <c r="H89" s="424"/>
      <c r="I89" s="424"/>
      <c r="J89" s="424"/>
      <c r="K89" s="425"/>
    </row>
    <row r="90" spans="1:11" x14ac:dyDescent="0.25">
      <c r="A90" s="426"/>
      <c r="B90" s="427"/>
      <c r="C90" s="427"/>
      <c r="D90" s="427"/>
      <c r="E90" s="427"/>
      <c r="F90" s="427"/>
      <c r="G90" s="427"/>
      <c r="H90" s="427"/>
      <c r="I90" s="427"/>
      <c r="J90" s="427"/>
      <c r="K90" s="428"/>
    </row>
    <row r="91" spans="1:11" x14ac:dyDescent="0.25">
      <c r="A91" s="452" t="s">
        <v>736</v>
      </c>
      <c r="B91" s="452"/>
      <c r="C91" s="452"/>
      <c r="D91" s="452"/>
      <c r="E91" s="452"/>
      <c r="F91" s="452"/>
      <c r="G91" s="452"/>
      <c r="H91" s="452"/>
      <c r="I91" s="452"/>
      <c r="J91" s="452"/>
      <c r="K91" s="452"/>
    </row>
    <row r="92" spans="1:11" x14ac:dyDescent="0.25">
      <c r="A92" s="453"/>
      <c r="B92" s="453"/>
      <c r="C92" s="453"/>
      <c r="D92" s="453"/>
      <c r="E92" s="453"/>
      <c r="F92" s="453"/>
      <c r="G92" s="453"/>
      <c r="H92" s="453"/>
      <c r="I92" s="453"/>
      <c r="J92" s="453"/>
      <c r="K92" s="453"/>
    </row>
    <row r="93" spans="1:11" x14ac:dyDescent="0.25">
      <c r="A93" s="453"/>
      <c r="B93" s="453"/>
      <c r="C93" s="453"/>
      <c r="D93" s="453"/>
      <c r="E93" s="453"/>
      <c r="F93" s="453"/>
      <c r="G93" s="453"/>
      <c r="H93" s="453"/>
      <c r="I93" s="453"/>
      <c r="J93" s="453"/>
      <c r="K93" s="453"/>
    </row>
    <row r="94" spans="1:11" x14ac:dyDescent="0.25">
      <c r="A94" s="453"/>
      <c r="B94" s="453"/>
      <c r="C94" s="453"/>
      <c r="D94" s="453"/>
      <c r="E94" s="453"/>
      <c r="F94" s="453"/>
      <c r="G94" s="453"/>
      <c r="H94" s="453"/>
      <c r="I94" s="453"/>
      <c r="J94" s="453"/>
      <c r="K94" s="453"/>
    </row>
    <row r="95" spans="1:11" ht="11.25" customHeight="1" x14ac:dyDescent="0.25">
      <c r="A95" s="453"/>
      <c r="B95" s="453"/>
      <c r="C95" s="453"/>
      <c r="D95" s="453"/>
      <c r="E95" s="453"/>
      <c r="F95" s="453"/>
      <c r="G95" s="453"/>
      <c r="H95" s="453"/>
      <c r="I95" s="453"/>
      <c r="J95" s="453"/>
      <c r="K95" s="453"/>
    </row>
    <row r="96" spans="1:11" x14ac:dyDescent="0.25">
      <c r="A96" s="453"/>
      <c r="B96" s="453"/>
      <c r="C96" s="453"/>
      <c r="D96" s="453"/>
      <c r="E96" s="453"/>
      <c r="F96" s="453"/>
      <c r="G96" s="453"/>
      <c r="H96" s="453"/>
      <c r="I96" s="453"/>
      <c r="J96" s="453"/>
      <c r="K96" s="453"/>
    </row>
    <row r="97" spans="1:11" x14ac:dyDescent="0.25">
      <c r="A97" s="453"/>
      <c r="B97" s="453"/>
      <c r="C97" s="453"/>
      <c r="D97" s="453"/>
      <c r="E97" s="453"/>
      <c r="F97" s="453"/>
      <c r="G97" s="453"/>
      <c r="H97" s="453"/>
      <c r="I97" s="453"/>
      <c r="J97" s="453"/>
      <c r="K97" s="453"/>
    </row>
    <row r="98" spans="1:11" x14ac:dyDescent="0.25">
      <c r="A98" s="453"/>
      <c r="B98" s="453"/>
      <c r="C98" s="453"/>
      <c r="D98" s="453"/>
      <c r="E98" s="453"/>
      <c r="F98" s="453"/>
      <c r="G98" s="453"/>
      <c r="H98" s="453"/>
      <c r="I98" s="453"/>
      <c r="J98" s="453"/>
      <c r="K98" s="453"/>
    </row>
    <row r="99" spans="1:11" x14ac:dyDescent="0.25">
      <c r="A99" s="453"/>
      <c r="B99" s="453"/>
      <c r="C99" s="453"/>
      <c r="D99" s="453"/>
      <c r="E99" s="453"/>
      <c r="F99" s="453"/>
      <c r="G99" s="453"/>
      <c r="H99" s="453"/>
      <c r="I99" s="453"/>
      <c r="J99" s="453"/>
      <c r="K99" s="453"/>
    </row>
    <row r="100" spans="1:11" x14ac:dyDescent="0.25">
      <c r="A100" s="453"/>
      <c r="B100" s="453"/>
      <c r="C100" s="453"/>
      <c r="D100" s="453"/>
      <c r="E100" s="453"/>
      <c r="F100" s="453"/>
      <c r="G100" s="453"/>
      <c r="H100" s="453"/>
      <c r="I100" s="453"/>
      <c r="J100" s="453"/>
      <c r="K100" s="453"/>
    </row>
    <row r="101" spans="1:11" x14ac:dyDescent="0.25">
      <c r="A101" s="453"/>
      <c r="B101" s="453"/>
      <c r="C101" s="453"/>
      <c r="D101" s="453"/>
      <c r="E101" s="453"/>
      <c r="F101" s="453"/>
      <c r="G101" s="453"/>
      <c r="H101" s="453"/>
      <c r="I101" s="453"/>
      <c r="J101" s="453"/>
      <c r="K101" s="453"/>
    </row>
    <row r="102" spans="1:11" x14ac:dyDescent="0.25">
      <c r="A102" s="453"/>
      <c r="B102" s="453"/>
      <c r="C102" s="453"/>
      <c r="D102" s="453"/>
      <c r="E102" s="453"/>
      <c r="F102" s="453"/>
      <c r="G102" s="453"/>
      <c r="H102" s="453"/>
      <c r="I102" s="453"/>
      <c r="J102" s="453"/>
      <c r="K102" s="453"/>
    </row>
    <row r="103" spans="1:11" x14ac:dyDescent="0.25">
      <c r="A103" s="453"/>
      <c r="B103" s="453"/>
      <c r="C103" s="453"/>
      <c r="D103" s="453"/>
      <c r="E103" s="453"/>
      <c r="F103" s="453"/>
      <c r="G103" s="453"/>
      <c r="H103" s="453"/>
      <c r="I103" s="453"/>
      <c r="J103" s="453"/>
      <c r="K103" s="453"/>
    </row>
    <row r="104" spans="1:11" x14ac:dyDescent="0.25">
      <c r="A104" s="453"/>
      <c r="B104" s="453"/>
      <c r="C104" s="453"/>
      <c r="D104" s="453"/>
      <c r="E104" s="453"/>
      <c r="F104" s="453"/>
      <c r="G104" s="453"/>
      <c r="H104" s="453"/>
      <c r="I104" s="453"/>
      <c r="J104" s="453"/>
      <c r="K104" s="453"/>
    </row>
    <row r="105" spans="1:11" x14ac:dyDescent="0.25">
      <c r="A105" s="453"/>
      <c r="B105" s="453"/>
      <c r="C105" s="453"/>
      <c r="D105" s="453"/>
      <c r="E105" s="453"/>
      <c r="F105" s="453"/>
      <c r="G105" s="453"/>
      <c r="H105" s="453"/>
      <c r="I105" s="453"/>
      <c r="J105" s="453"/>
      <c r="K105" s="453"/>
    </row>
    <row r="106" spans="1:11" x14ac:dyDescent="0.25">
      <c r="A106" s="453"/>
      <c r="B106" s="453"/>
      <c r="C106" s="453"/>
      <c r="D106" s="453"/>
      <c r="E106" s="453"/>
      <c r="F106" s="453"/>
      <c r="G106" s="453"/>
      <c r="H106" s="453"/>
      <c r="I106" s="453"/>
      <c r="J106" s="453"/>
      <c r="K106" s="453"/>
    </row>
    <row r="107" spans="1:11" x14ac:dyDescent="0.25">
      <c r="A107" s="453"/>
      <c r="B107" s="453"/>
      <c r="C107" s="453"/>
      <c r="D107" s="453"/>
      <c r="E107" s="453"/>
      <c r="F107" s="453"/>
      <c r="G107" s="453"/>
      <c r="H107" s="453"/>
      <c r="I107" s="453"/>
      <c r="J107" s="453"/>
      <c r="K107" s="453"/>
    </row>
    <row r="108" spans="1:11" x14ac:dyDescent="0.25">
      <c r="A108" s="453"/>
      <c r="B108" s="453"/>
      <c r="C108" s="453"/>
      <c r="D108" s="453"/>
      <c r="E108" s="453"/>
      <c r="F108" s="453"/>
      <c r="G108" s="453"/>
      <c r="H108" s="453"/>
      <c r="I108" s="453"/>
      <c r="J108" s="453"/>
      <c r="K108" s="453"/>
    </row>
    <row r="109" spans="1:11" x14ac:dyDescent="0.25">
      <c r="A109" s="453"/>
      <c r="B109" s="453"/>
      <c r="C109" s="453"/>
      <c r="D109" s="453"/>
      <c r="E109" s="453"/>
      <c r="F109" s="453"/>
      <c r="G109" s="453"/>
      <c r="H109" s="453"/>
      <c r="I109" s="453"/>
      <c r="J109" s="453"/>
      <c r="K109" s="453"/>
    </row>
    <row r="110" spans="1:11" x14ac:dyDescent="0.25">
      <c r="A110" s="453"/>
      <c r="B110" s="453"/>
      <c r="C110" s="453"/>
      <c r="D110" s="453"/>
      <c r="E110" s="453"/>
      <c r="F110" s="453"/>
      <c r="G110" s="453"/>
      <c r="H110" s="453"/>
      <c r="I110" s="453"/>
      <c r="J110" s="453"/>
      <c r="K110" s="453"/>
    </row>
    <row r="111" spans="1:11" x14ac:dyDescent="0.25">
      <c r="A111" s="453"/>
      <c r="B111" s="453"/>
      <c r="C111" s="453"/>
      <c r="D111" s="453"/>
      <c r="E111" s="453"/>
      <c r="F111" s="453"/>
      <c r="G111" s="453"/>
      <c r="H111" s="453"/>
      <c r="I111" s="453"/>
      <c r="J111" s="453"/>
      <c r="K111" s="453"/>
    </row>
    <row r="112" spans="1:11" x14ac:dyDescent="0.25">
      <c r="A112" s="453"/>
      <c r="B112" s="453"/>
      <c r="C112" s="453"/>
      <c r="D112" s="453"/>
      <c r="E112" s="453"/>
      <c r="F112" s="453"/>
      <c r="G112" s="453"/>
      <c r="H112" s="453"/>
      <c r="I112" s="453"/>
      <c r="J112" s="453"/>
      <c r="K112" s="453"/>
    </row>
    <row r="113" spans="1:11" x14ac:dyDescent="0.25">
      <c r="A113" s="453"/>
      <c r="B113" s="453"/>
      <c r="C113" s="453"/>
      <c r="D113" s="453"/>
      <c r="E113" s="453"/>
      <c r="F113" s="453"/>
      <c r="G113" s="453"/>
      <c r="H113" s="453"/>
      <c r="I113" s="453"/>
      <c r="J113" s="453"/>
      <c r="K113" s="453"/>
    </row>
    <row r="114" spans="1:11" x14ac:dyDescent="0.25">
      <c r="A114" s="453"/>
      <c r="B114" s="453"/>
      <c r="C114" s="453"/>
      <c r="D114" s="453"/>
      <c r="E114" s="453"/>
      <c r="F114" s="453"/>
      <c r="G114" s="453"/>
      <c r="H114" s="453"/>
      <c r="I114" s="453"/>
      <c r="J114" s="453"/>
      <c r="K114" s="453"/>
    </row>
    <row r="115" spans="1:11" x14ac:dyDescent="0.25">
      <c r="A115" s="453"/>
      <c r="B115" s="453"/>
      <c r="C115" s="453"/>
      <c r="D115" s="453"/>
      <c r="E115" s="453"/>
      <c r="F115" s="453"/>
      <c r="G115" s="453"/>
      <c r="H115" s="453"/>
      <c r="I115" s="453"/>
      <c r="J115" s="453"/>
      <c r="K115" s="453"/>
    </row>
    <row r="116" spans="1:11" x14ac:dyDescent="0.25">
      <c r="A116" s="453"/>
      <c r="B116" s="453"/>
      <c r="C116" s="453"/>
      <c r="D116" s="453"/>
      <c r="E116" s="453"/>
      <c r="F116" s="453"/>
      <c r="G116" s="453"/>
      <c r="H116" s="453"/>
      <c r="I116" s="453"/>
      <c r="J116" s="453"/>
      <c r="K116" s="453"/>
    </row>
    <row r="117" spans="1:11" x14ac:dyDescent="0.25">
      <c r="A117" s="453"/>
      <c r="B117" s="453"/>
      <c r="C117" s="453"/>
      <c r="D117" s="453"/>
      <c r="E117" s="453"/>
      <c r="F117" s="453"/>
      <c r="G117" s="453"/>
      <c r="H117" s="453"/>
      <c r="I117" s="453"/>
      <c r="J117" s="453"/>
      <c r="K117" s="453"/>
    </row>
    <row r="118" spans="1:11" x14ac:dyDescent="0.25">
      <c r="A118" s="453"/>
      <c r="B118" s="453"/>
      <c r="C118" s="453"/>
      <c r="D118" s="453"/>
      <c r="E118" s="453"/>
      <c r="F118" s="453"/>
      <c r="G118" s="453"/>
      <c r="H118" s="453"/>
      <c r="I118" s="453"/>
      <c r="J118" s="453"/>
      <c r="K118" s="453"/>
    </row>
    <row r="119" spans="1:11" x14ac:dyDescent="0.25">
      <c r="A119" s="453"/>
      <c r="B119" s="453"/>
      <c r="C119" s="453"/>
      <c r="D119" s="453"/>
      <c r="E119" s="453"/>
      <c r="F119" s="453"/>
      <c r="G119" s="453"/>
      <c r="H119" s="453"/>
      <c r="I119" s="453"/>
      <c r="J119" s="453"/>
      <c r="K119" s="453"/>
    </row>
    <row r="120" spans="1:11" x14ac:dyDescent="0.25">
      <c r="A120" s="453"/>
      <c r="B120" s="453"/>
      <c r="C120" s="453"/>
      <c r="D120" s="453"/>
      <c r="E120" s="453"/>
      <c r="F120" s="453"/>
      <c r="G120" s="453"/>
      <c r="H120" s="453"/>
      <c r="I120" s="453"/>
      <c r="J120" s="453"/>
      <c r="K120" s="453"/>
    </row>
    <row r="121" spans="1:11" x14ac:dyDescent="0.25">
      <c r="A121" s="453"/>
      <c r="B121" s="453"/>
      <c r="C121" s="453"/>
      <c r="D121" s="453"/>
      <c r="E121" s="453"/>
      <c r="F121" s="453"/>
      <c r="G121" s="453"/>
      <c r="H121" s="453"/>
      <c r="I121" s="453"/>
      <c r="J121" s="453"/>
      <c r="K121" s="453"/>
    </row>
    <row r="122" spans="1:11" x14ac:dyDescent="0.25">
      <c r="A122" s="453"/>
      <c r="B122" s="453"/>
      <c r="C122" s="453"/>
      <c r="D122" s="453"/>
      <c r="E122" s="453"/>
      <c r="F122" s="453"/>
      <c r="G122" s="453"/>
      <c r="H122" s="453"/>
      <c r="I122" s="453"/>
      <c r="J122" s="453"/>
      <c r="K122" s="453"/>
    </row>
    <row r="123" spans="1:11" x14ac:dyDescent="0.25">
      <c r="A123" s="453"/>
      <c r="B123" s="453"/>
      <c r="C123" s="453"/>
      <c r="D123" s="453"/>
      <c r="E123" s="453"/>
      <c r="F123" s="453"/>
      <c r="G123" s="453"/>
      <c r="H123" s="453"/>
      <c r="I123" s="453"/>
      <c r="J123" s="453"/>
      <c r="K123" s="453"/>
    </row>
    <row r="124" spans="1:11" x14ac:dyDescent="0.25">
      <c r="A124" s="453"/>
      <c r="B124" s="453"/>
      <c r="C124" s="453"/>
      <c r="D124" s="453"/>
      <c r="E124" s="453"/>
      <c r="F124" s="453"/>
      <c r="G124" s="453"/>
      <c r="H124" s="453"/>
      <c r="I124" s="453"/>
      <c r="J124" s="453"/>
      <c r="K124" s="453"/>
    </row>
    <row r="125" spans="1:11" x14ac:dyDescent="0.25">
      <c r="A125" s="453"/>
      <c r="B125" s="453"/>
      <c r="C125" s="453"/>
      <c r="D125" s="453"/>
      <c r="E125" s="453"/>
      <c r="F125" s="453"/>
      <c r="G125" s="453"/>
      <c r="H125" s="453"/>
      <c r="I125" s="453"/>
      <c r="J125" s="453"/>
      <c r="K125" s="453"/>
    </row>
    <row r="126" spans="1:11" x14ac:dyDescent="0.25">
      <c r="A126" s="453"/>
      <c r="B126" s="453"/>
      <c r="C126" s="453"/>
      <c r="D126" s="453"/>
      <c r="E126" s="453"/>
      <c r="F126" s="453"/>
      <c r="G126" s="453"/>
      <c r="H126" s="453"/>
      <c r="I126" s="453"/>
      <c r="J126" s="453"/>
      <c r="K126" s="453"/>
    </row>
    <row r="127" spans="1:11" x14ac:dyDescent="0.25">
      <c r="A127" s="453"/>
      <c r="B127" s="453"/>
      <c r="C127" s="453"/>
      <c r="D127" s="453"/>
      <c r="E127" s="453"/>
      <c r="F127" s="453"/>
      <c r="G127" s="453"/>
      <c r="H127" s="453"/>
      <c r="I127" s="453"/>
      <c r="J127" s="453"/>
      <c r="K127" s="453"/>
    </row>
    <row r="128" spans="1:11" x14ac:dyDescent="0.25">
      <c r="A128" s="453"/>
      <c r="B128" s="453"/>
      <c r="C128" s="453"/>
      <c r="D128" s="453"/>
      <c r="E128" s="453"/>
      <c r="F128" s="453"/>
      <c r="G128" s="453"/>
      <c r="H128" s="453"/>
      <c r="I128" s="453"/>
      <c r="J128" s="453"/>
      <c r="K128" s="453"/>
    </row>
    <row r="129" spans="1:11" x14ac:dyDescent="0.25">
      <c r="A129" s="453"/>
      <c r="B129" s="453"/>
      <c r="C129" s="453"/>
      <c r="D129" s="453"/>
      <c r="E129" s="453"/>
      <c r="F129" s="453"/>
      <c r="G129" s="453"/>
      <c r="H129" s="453"/>
      <c r="I129" s="453"/>
      <c r="J129" s="453"/>
      <c r="K129" s="453"/>
    </row>
    <row r="130" spans="1:11" x14ac:dyDescent="0.25">
      <c r="A130" s="453"/>
      <c r="B130" s="453"/>
      <c r="C130" s="453"/>
      <c r="D130" s="453"/>
      <c r="E130" s="453"/>
      <c r="F130" s="453"/>
      <c r="G130" s="453"/>
      <c r="H130" s="453"/>
      <c r="I130" s="453"/>
      <c r="J130" s="453"/>
      <c r="K130" s="453"/>
    </row>
    <row r="131" spans="1:11" x14ac:dyDescent="0.25">
      <c r="A131" s="453"/>
      <c r="B131" s="453"/>
      <c r="C131" s="453"/>
      <c r="D131" s="453"/>
      <c r="E131" s="453"/>
      <c r="F131" s="453"/>
      <c r="G131" s="453"/>
      <c r="H131" s="453"/>
      <c r="I131" s="453"/>
      <c r="J131" s="453"/>
      <c r="K131" s="453"/>
    </row>
    <row r="132" spans="1:11" x14ac:dyDescent="0.25">
      <c r="A132" s="453"/>
      <c r="B132" s="453"/>
      <c r="C132" s="453"/>
      <c r="D132" s="453"/>
      <c r="E132" s="453"/>
      <c r="F132" s="453"/>
      <c r="G132" s="453"/>
      <c r="H132" s="453"/>
      <c r="I132" s="453"/>
      <c r="J132" s="453"/>
      <c r="K132" s="453"/>
    </row>
    <row r="133" spans="1:11" x14ac:dyDescent="0.25">
      <c r="A133" s="453"/>
      <c r="B133" s="453"/>
      <c r="C133" s="453"/>
      <c r="D133" s="453"/>
      <c r="E133" s="453"/>
      <c r="F133" s="453"/>
      <c r="G133" s="453"/>
      <c r="H133" s="453"/>
      <c r="I133" s="453"/>
      <c r="J133" s="453"/>
      <c r="K133" s="453"/>
    </row>
    <row r="134" spans="1:11" x14ac:dyDescent="0.25">
      <c r="A134" s="453"/>
      <c r="B134" s="453"/>
      <c r="C134" s="453"/>
      <c r="D134" s="453"/>
      <c r="E134" s="453"/>
      <c r="F134" s="453"/>
      <c r="G134" s="453"/>
      <c r="H134" s="453"/>
      <c r="I134" s="453"/>
      <c r="J134" s="453"/>
      <c r="K134" s="453"/>
    </row>
    <row r="135" spans="1:11" x14ac:dyDescent="0.25">
      <c r="A135" s="453"/>
      <c r="B135" s="453"/>
      <c r="C135" s="453"/>
      <c r="D135" s="453"/>
      <c r="E135" s="453"/>
      <c r="F135" s="453"/>
      <c r="G135" s="453"/>
      <c r="H135" s="453"/>
      <c r="I135" s="453"/>
      <c r="J135" s="453"/>
      <c r="K135" s="453"/>
    </row>
    <row r="136" spans="1:11" x14ac:dyDescent="0.25">
      <c r="A136" s="453"/>
      <c r="B136" s="453"/>
      <c r="C136" s="453"/>
      <c r="D136" s="453"/>
      <c r="E136" s="453"/>
      <c r="F136" s="453"/>
      <c r="G136" s="453"/>
      <c r="H136" s="453"/>
      <c r="I136" s="453"/>
      <c r="J136" s="453"/>
      <c r="K136" s="453"/>
    </row>
    <row r="137" spans="1:11" x14ac:dyDescent="0.25">
      <c r="A137" s="453"/>
      <c r="B137" s="453"/>
      <c r="C137" s="453"/>
      <c r="D137" s="453"/>
      <c r="E137" s="453"/>
      <c r="F137" s="453"/>
      <c r="G137" s="453"/>
      <c r="H137" s="453"/>
      <c r="I137" s="453"/>
      <c r="J137" s="453"/>
      <c r="K137" s="453"/>
    </row>
    <row r="138" spans="1:11" x14ac:dyDescent="0.25">
      <c r="A138" s="453"/>
      <c r="B138" s="453"/>
      <c r="C138" s="453"/>
      <c r="D138" s="453"/>
      <c r="E138" s="453"/>
      <c r="F138" s="453"/>
      <c r="G138" s="453"/>
      <c r="H138" s="453"/>
      <c r="I138" s="453"/>
      <c r="J138" s="453"/>
      <c r="K138" s="453"/>
    </row>
    <row r="139" spans="1:11" x14ac:dyDescent="0.25">
      <c r="A139" s="453"/>
      <c r="B139" s="453"/>
      <c r="C139" s="453"/>
      <c r="D139" s="453"/>
      <c r="E139" s="453"/>
      <c r="F139" s="453"/>
      <c r="G139" s="453"/>
      <c r="H139" s="453"/>
      <c r="I139" s="453"/>
      <c r="J139" s="453"/>
      <c r="K139" s="453"/>
    </row>
    <row r="140" spans="1:11" x14ac:dyDescent="0.25">
      <c r="A140" s="453"/>
      <c r="B140" s="453"/>
      <c r="C140" s="453"/>
      <c r="D140" s="453"/>
      <c r="E140" s="453"/>
      <c r="F140" s="453"/>
      <c r="G140" s="453"/>
      <c r="H140" s="453"/>
      <c r="I140" s="453"/>
      <c r="J140" s="453"/>
      <c r="K140" s="453"/>
    </row>
    <row r="141" spans="1:11" x14ac:dyDescent="0.25">
      <c r="A141" s="453"/>
      <c r="B141" s="453"/>
      <c r="C141" s="453"/>
      <c r="D141" s="453"/>
      <c r="E141" s="453"/>
      <c r="F141" s="453"/>
      <c r="G141" s="453"/>
      <c r="H141" s="453"/>
      <c r="I141" s="453"/>
      <c r="J141" s="453"/>
      <c r="K141" s="453"/>
    </row>
    <row r="142" spans="1:11" x14ac:dyDescent="0.25">
      <c r="A142" s="453"/>
      <c r="B142" s="453"/>
      <c r="C142" s="453"/>
      <c r="D142" s="453"/>
      <c r="E142" s="453"/>
      <c r="F142" s="453"/>
      <c r="G142" s="453"/>
      <c r="H142" s="453"/>
      <c r="I142" s="453"/>
      <c r="J142" s="453"/>
      <c r="K142" s="453"/>
    </row>
    <row r="143" spans="1:11" x14ac:dyDescent="0.25">
      <c r="A143" s="453"/>
      <c r="B143" s="453"/>
      <c r="C143" s="453"/>
      <c r="D143" s="453"/>
      <c r="E143" s="453"/>
      <c r="F143" s="453"/>
      <c r="G143" s="453"/>
      <c r="H143" s="453"/>
      <c r="I143" s="453"/>
      <c r="J143" s="453"/>
      <c r="K143" s="453"/>
    </row>
    <row r="144" spans="1:11" x14ac:dyDescent="0.25">
      <c r="A144" s="453"/>
      <c r="B144" s="453"/>
      <c r="C144" s="453"/>
      <c r="D144" s="453"/>
      <c r="E144" s="453"/>
      <c r="F144" s="453"/>
      <c r="G144" s="453"/>
      <c r="H144" s="453"/>
      <c r="I144" s="453"/>
      <c r="J144" s="453"/>
      <c r="K144" s="453"/>
    </row>
    <row r="145" spans="1:11" x14ac:dyDescent="0.25">
      <c r="A145" s="453"/>
      <c r="B145" s="453"/>
      <c r="C145" s="453"/>
      <c r="D145" s="453"/>
      <c r="E145" s="453"/>
      <c r="F145" s="453"/>
      <c r="G145" s="453"/>
      <c r="H145" s="453"/>
      <c r="I145" s="453"/>
      <c r="J145" s="453"/>
      <c r="K145" s="453"/>
    </row>
    <row r="146" spans="1:11" x14ac:dyDescent="0.25">
      <c r="A146" s="453"/>
      <c r="B146" s="453"/>
      <c r="C146" s="453"/>
      <c r="D146" s="453"/>
      <c r="E146" s="453"/>
      <c r="F146" s="453"/>
      <c r="G146" s="453"/>
      <c r="H146" s="453"/>
      <c r="I146" s="453"/>
      <c r="J146" s="453"/>
      <c r="K146" s="453"/>
    </row>
    <row r="147" spans="1:11" x14ac:dyDescent="0.25">
      <c r="A147" s="453"/>
      <c r="B147" s="453"/>
      <c r="C147" s="453"/>
      <c r="D147" s="453"/>
      <c r="E147" s="453"/>
      <c r="F147" s="453"/>
      <c r="G147" s="453"/>
      <c r="H147" s="453"/>
      <c r="I147" s="453"/>
      <c r="J147" s="453"/>
      <c r="K147" s="453"/>
    </row>
    <row r="148" spans="1:11" x14ac:dyDescent="0.25">
      <c r="A148" s="453"/>
      <c r="B148" s="453"/>
      <c r="C148" s="453"/>
      <c r="D148" s="453"/>
      <c r="E148" s="453"/>
      <c r="F148" s="453"/>
      <c r="G148" s="453"/>
      <c r="H148" s="453"/>
      <c r="I148" s="453"/>
      <c r="J148" s="453"/>
      <c r="K148" s="453"/>
    </row>
    <row r="149" spans="1:11" x14ac:dyDescent="0.25">
      <c r="A149" s="453"/>
      <c r="B149" s="453"/>
      <c r="C149" s="453"/>
      <c r="D149" s="453"/>
      <c r="E149" s="453"/>
      <c r="F149" s="453"/>
      <c r="G149" s="453"/>
      <c r="H149" s="453"/>
      <c r="I149" s="453"/>
      <c r="J149" s="453"/>
      <c r="K149" s="453"/>
    </row>
    <row r="150" spans="1:11" x14ac:dyDescent="0.25">
      <c r="A150" s="453"/>
      <c r="B150" s="453"/>
      <c r="C150" s="453"/>
      <c r="D150" s="453"/>
      <c r="E150" s="453"/>
      <c r="F150" s="453"/>
      <c r="G150" s="453"/>
      <c r="H150" s="453"/>
      <c r="I150" s="453"/>
      <c r="J150" s="453"/>
      <c r="K150" s="453"/>
    </row>
    <row r="151" spans="1:11" x14ac:dyDescent="0.25">
      <c r="A151" s="453"/>
      <c r="B151" s="453"/>
      <c r="C151" s="453"/>
      <c r="D151" s="453"/>
      <c r="E151" s="453"/>
      <c r="F151" s="453"/>
      <c r="G151" s="453"/>
      <c r="H151" s="453"/>
      <c r="I151" s="453"/>
      <c r="J151" s="453"/>
      <c r="K151" s="453"/>
    </row>
    <row r="152" spans="1:11" x14ac:dyDescent="0.25">
      <c r="A152" s="453"/>
      <c r="B152" s="453"/>
      <c r="C152" s="453"/>
      <c r="D152" s="453"/>
      <c r="E152" s="453"/>
      <c r="F152" s="453"/>
      <c r="G152" s="453"/>
      <c r="H152" s="453"/>
      <c r="I152" s="453"/>
      <c r="J152" s="453"/>
      <c r="K152" s="453"/>
    </row>
    <row r="153" spans="1:11" x14ac:dyDescent="0.25">
      <c r="A153" s="453"/>
      <c r="B153" s="453"/>
      <c r="C153" s="453"/>
      <c r="D153" s="453"/>
      <c r="E153" s="453"/>
      <c r="F153" s="453"/>
      <c r="G153" s="453"/>
      <c r="H153" s="453"/>
      <c r="I153" s="453"/>
      <c r="J153" s="453"/>
      <c r="K153" s="453"/>
    </row>
    <row r="154" spans="1:11" x14ac:dyDescent="0.25">
      <c r="A154" s="453"/>
      <c r="B154" s="453"/>
      <c r="C154" s="453"/>
      <c r="D154" s="453"/>
      <c r="E154" s="453"/>
      <c r="F154" s="453"/>
      <c r="G154" s="453"/>
      <c r="H154" s="453"/>
      <c r="I154" s="453"/>
      <c r="J154" s="453"/>
      <c r="K154" s="453"/>
    </row>
    <row r="155" spans="1:11" x14ac:dyDescent="0.25">
      <c r="A155" s="454" t="s">
        <v>737</v>
      </c>
      <c r="B155" s="454"/>
      <c r="C155" s="454"/>
      <c r="D155" s="454"/>
      <c r="E155" s="454"/>
      <c r="F155" s="454"/>
      <c r="G155" s="454"/>
      <c r="H155" s="454"/>
      <c r="I155" s="454"/>
      <c r="J155" s="454"/>
      <c r="K155" s="454"/>
    </row>
    <row r="156" spans="1:11" x14ac:dyDescent="0.25">
      <c r="A156" s="454"/>
      <c r="B156" s="454"/>
      <c r="C156" s="454"/>
      <c r="D156" s="454"/>
      <c r="E156" s="454"/>
      <c r="F156" s="454"/>
      <c r="G156" s="454"/>
      <c r="H156" s="454"/>
      <c r="I156" s="454"/>
      <c r="J156" s="454"/>
      <c r="K156" s="454"/>
    </row>
    <row r="157" spans="1:11" x14ac:dyDescent="0.25">
      <c r="A157" s="454"/>
      <c r="B157" s="454"/>
      <c r="C157" s="454"/>
      <c r="D157" s="454"/>
      <c r="E157" s="454"/>
      <c r="F157" s="454"/>
      <c r="G157" s="454"/>
      <c r="H157" s="454"/>
      <c r="I157" s="454"/>
      <c r="J157" s="454"/>
      <c r="K157" s="454"/>
    </row>
    <row r="158" spans="1:11" x14ac:dyDescent="0.25">
      <c r="A158" s="454"/>
      <c r="B158" s="454"/>
      <c r="C158" s="454"/>
      <c r="D158" s="454"/>
      <c r="E158" s="454"/>
      <c r="F158" s="454"/>
      <c r="G158" s="454"/>
      <c r="H158" s="454"/>
      <c r="I158" s="454"/>
      <c r="J158" s="454"/>
      <c r="K158" s="454"/>
    </row>
    <row r="159" spans="1:11" x14ac:dyDescent="0.25">
      <c r="A159" s="454"/>
      <c r="B159" s="454"/>
      <c r="C159" s="454"/>
      <c r="D159" s="454"/>
      <c r="E159" s="454"/>
      <c r="F159" s="454"/>
      <c r="G159" s="454"/>
      <c r="H159" s="454"/>
      <c r="I159" s="454"/>
      <c r="J159" s="454"/>
      <c r="K159" s="454"/>
    </row>
    <row r="160" spans="1:11" x14ac:dyDescent="0.25">
      <c r="A160" s="454"/>
      <c r="B160" s="454"/>
      <c r="C160" s="454"/>
      <c r="D160" s="454"/>
      <c r="E160" s="454"/>
      <c r="F160" s="454"/>
      <c r="G160" s="454"/>
      <c r="H160" s="454"/>
      <c r="I160" s="454"/>
      <c r="J160" s="454"/>
      <c r="K160" s="454"/>
    </row>
    <row r="161" spans="1:11" x14ac:dyDescent="0.25">
      <c r="A161" s="454"/>
      <c r="B161" s="454"/>
      <c r="C161" s="454"/>
      <c r="D161" s="454"/>
      <c r="E161" s="454"/>
      <c r="F161" s="454"/>
      <c r="G161" s="454"/>
      <c r="H161" s="454"/>
      <c r="I161" s="454"/>
      <c r="J161" s="454"/>
      <c r="K161" s="454"/>
    </row>
    <row r="162" spans="1:11" x14ac:dyDescent="0.25">
      <c r="A162" s="454"/>
      <c r="B162" s="454"/>
      <c r="C162" s="454"/>
      <c r="D162" s="454"/>
      <c r="E162" s="454"/>
      <c r="F162" s="454"/>
      <c r="G162" s="454"/>
      <c r="H162" s="454"/>
      <c r="I162" s="454"/>
      <c r="J162" s="454"/>
      <c r="K162" s="454"/>
    </row>
    <row r="163" spans="1:11" x14ac:dyDescent="0.25">
      <c r="A163" s="454"/>
      <c r="B163" s="454"/>
      <c r="C163" s="454"/>
      <c r="D163" s="454"/>
      <c r="E163" s="454"/>
      <c r="F163" s="454"/>
      <c r="G163" s="454"/>
      <c r="H163" s="454"/>
      <c r="I163" s="454"/>
      <c r="J163" s="454"/>
      <c r="K163" s="454"/>
    </row>
    <row r="164" spans="1:11" x14ac:dyDescent="0.25">
      <c r="A164" s="454"/>
      <c r="B164" s="454"/>
      <c r="C164" s="454"/>
      <c r="D164" s="454"/>
      <c r="E164" s="454"/>
      <c r="F164" s="454"/>
      <c r="G164" s="454"/>
      <c r="H164" s="454"/>
      <c r="I164" s="454"/>
      <c r="J164" s="454"/>
      <c r="K164" s="454"/>
    </row>
    <row r="165" spans="1:11" x14ac:dyDescent="0.25">
      <c r="A165" s="454"/>
      <c r="B165" s="454"/>
      <c r="C165" s="454"/>
      <c r="D165" s="454"/>
      <c r="E165" s="454"/>
      <c r="F165" s="454"/>
      <c r="G165" s="454"/>
      <c r="H165" s="454"/>
      <c r="I165" s="454"/>
      <c r="J165" s="454"/>
      <c r="K165" s="454"/>
    </row>
    <row r="166" spans="1:11" x14ac:dyDescent="0.25">
      <c r="A166" s="454"/>
      <c r="B166" s="454"/>
      <c r="C166" s="454"/>
      <c r="D166" s="454"/>
      <c r="E166" s="454"/>
      <c r="F166" s="454"/>
      <c r="G166" s="454"/>
      <c r="H166" s="454"/>
      <c r="I166" s="454"/>
      <c r="J166" s="454"/>
      <c r="K166" s="454"/>
    </row>
    <row r="167" spans="1:11" x14ac:dyDescent="0.25">
      <c r="A167" s="454"/>
      <c r="B167" s="454"/>
      <c r="C167" s="454"/>
      <c r="D167" s="454"/>
      <c r="E167" s="454"/>
      <c r="F167" s="454"/>
      <c r="G167" s="454"/>
      <c r="H167" s="454"/>
      <c r="I167" s="454"/>
      <c r="J167" s="454"/>
      <c r="K167" s="454"/>
    </row>
    <row r="168" spans="1:11" x14ac:dyDescent="0.25">
      <c r="A168" s="454"/>
      <c r="B168" s="454"/>
      <c r="C168" s="454"/>
      <c r="D168" s="454"/>
      <c r="E168" s="454"/>
      <c r="F168" s="454"/>
      <c r="G168" s="454"/>
      <c r="H168" s="454"/>
      <c r="I168" s="454"/>
      <c r="J168" s="454"/>
      <c r="K168" s="454"/>
    </row>
    <row r="169" spans="1:11" x14ac:dyDescent="0.25">
      <c r="A169" s="454"/>
      <c r="B169" s="454"/>
      <c r="C169" s="454"/>
      <c r="D169" s="454"/>
      <c r="E169" s="454"/>
      <c r="F169" s="454"/>
      <c r="G169" s="454"/>
      <c r="H169" s="454"/>
      <c r="I169" s="454"/>
      <c r="J169" s="454"/>
      <c r="K169" s="454"/>
    </row>
    <row r="170" spans="1:11" x14ac:dyDescent="0.25">
      <c r="A170" s="454"/>
      <c r="B170" s="454"/>
      <c r="C170" s="454"/>
      <c r="D170" s="454"/>
      <c r="E170" s="454"/>
      <c r="F170" s="454"/>
      <c r="G170" s="454"/>
      <c r="H170" s="454"/>
      <c r="I170" s="454"/>
      <c r="J170" s="454"/>
      <c r="K170" s="454"/>
    </row>
    <row r="171" spans="1:11" x14ac:dyDescent="0.25">
      <c r="A171" s="454"/>
      <c r="B171" s="454"/>
      <c r="C171" s="454"/>
      <c r="D171" s="454"/>
      <c r="E171" s="454"/>
      <c r="F171" s="454"/>
      <c r="G171" s="454"/>
      <c r="H171" s="454"/>
      <c r="I171" s="454"/>
      <c r="J171" s="454"/>
      <c r="K171" s="454"/>
    </row>
    <row r="172" spans="1:11" x14ac:dyDescent="0.25">
      <c r="A172" s="454"/>
      <c r="B172" s="454"/>
      <c r="C172" s="454"/>
      <c r="D172" s="454"/>
      <c r="E172" s="454"/>
      <c r="F172" s="454"/>
      <c r="G172" s="454"/>
      <c r="H172" s="454"/>
      <c r="I172" s="454"/>
      <c r="J172" s="454"/>
      <c r="K172" s="454"/>
    </row>
    <row r="173" spans="1:11" x14ac:dyDescent="0.25">
      <c r="A173" s="454"/>
      <c r="B173" s="454"/>
      <c r="C173" s="454"/>
      <c r="D173" s="454"/>
      <c r="E173" s="454"/>
      <c r="F173" s="454"/>
      <c r="G173" s="454"/>
      <c r="H173" s="454"/>
      <c r="I173" s="454"/>
      <c r="J173" s="454"/>
      <c r="K173" s="454"/>
    </row>
    <row r="174" spans="1:11" x14ac:dyDescent="0.25">
      <c r="A174" s="454"/>
      <c r="B174" s="454"/>
      <c r="C174" s="454"/>
      <c r="D174" s="454"/>
      <c r="E174" s="454"/>
      <c r="F174" s="454"/>
      <c r="G174" s="454"/>
      <c r="H174" s="454"/>
      <c r="I174" s="454"/>
      <c r="J174" s="454"/>
      <c r="K174" s="454"/>
    </row>
    <row r="175" spans="1:11" x14ac:dyDescent="0.25">
      <c r="A175" s="454"/>
      <c r="B175" s="454"/>
      <c r="C175" s="454"/>
      <c r="D175" s="454"/>
      <c r="E175" s="454"/>
      <c r="F175" s="454"/>
      <c r="G175" s="454"/>
      <c r="H175" s="454"/>
      <c r="I175" s="454"/>
      <c r="J175" s="454"/>
      <c r="K175" s="454"/>
    </row>
    <row r="176" spans="1:11" x14ac:dyDescent="0.25">
      <c r="A176" s="454"/>
      <c r="B176" s="454"/>
      <c r="C176" s="454"/>
      <c r="D176" s="454"/>
      <c r="E176" s="454"/>
      <c r="F176" s="454"/>
      <c r="G176" s="454"/>
      <c r="H176" s="454"/>
      <c r="I176" s="454"/>
      <c r="J176" s="454"/>
      <c r="K176" s="454"/>
    </row>
    <row r="177" spans="1:11" x14ac:dyDescent="0.25">
      <c r="A177" s="454"/>
      <c r="B177" s="454"/>
      <c r="C177" s="454"/>
      <c r="D177" s="454"/>
      <c r="E177" s="454"/>
      <c r="F177" s="454"/>
      <c r="G177" s="454"/>
      <c r="H177" s="454"/>
      <c r="I177" s="454"/>
      <c r="J177" s="454"/>
      <c r="K177" s="454"/>
    </row>
    <row r="178" spans="1:11" x14ac:dyDescent="0.25">
      <c r="A178" s="454"/>
      <c r="B178" s="454"/>
      <c r="C178" s="454"/>
      <c r="D178" s="454"/>
      <c r="E178" s="454"/>
      <c r="F178" s="454"/>
      <c r="G178" s="454"/>
      <c r="H178" s="454"/>
      <c r="I178" s="454"/>
      <c r="J178" s="454"/>
      <c r="K178" s="454"/>
    </row>
    <row r="179" spans="1:11" x14ac:dyDescent="0.25">
      <c r="A179" s="454"/>
      <c r="B179" s="454"/>
      <c r="C179" s="454"/>
      <c r="D179" s="454"/>
      <c r="E179" s="454"/>
      <c r="F179" s="454"/>
      <c r="G179" s="454"/>
      <c r="H179" s="454"/>
      <c r="I179" s="454"/>
      <c r="J179" s="454"/>
      <c r="K179" s="454"/>
    </row>
    <row r="180" spans="1:11" x14ac:dyDescent="0.25">
      <c r="A180" s="454"/>
      <c r="B180" s="454"/>
      <c r="C180" s="454"/>
      <c r="D180" s="454"/>
      <c r="E180" s="454"/>
      <c r="F180" s="454"/>
      <c r="G180" s="454"/>
      <c r="H180" s="454"/>
      <c r="I180" s="454"/>
      <c r="J180" s="454"/>
      <c r="K180" s="454"/>
    </row>
    <row r="181" spans="1:11" x14ac:dyDescent="0.25">
      <c r="A181" s="454"/>
      <c r="B181" s="454"/>
      <c r="C181" s="454"/>
      <c r="D181" s="454"/>
      <c r="E181" s="454"/>
      <c r="F181" s="454"/>
      <c r="G181" s="454"/>
      <c r="H181" s="454"/>
      <c r="I181" s="454"/>
      <c r="J181" s="454"/>
      <c r="K181" s="454"/>
    </row>
    <row r="182" spans="1:11" x14ac:dyDescent="0.25">
      <c r="A182" s="454"/>
      <c r="B182" s="454"/>
      <c r="C182" s="454"/>
      <c r="D182" s="454"/>
      <c r="E182" s="454"/>
      <c r="F182" s="454"/>
      <c r="G182" s="454"/>
      <c r="H182" s="454"/>
      <c r="I182" s="454"/>
      <c r="J182" s="454"/>
      <c r="K182" s="454"/>
    </row>
    <row r="183" spans="1:11" x14ac:dyDescent="0.25">
      <c r="A183" s="454"/>
      <c r="B183" s="454"/>
      <c r="C183" s="454"/>
      <c r="D183" s="454"/>
      <c r="E183" s="454"/>
      <c r="F183" s="454"/>
      <c r="G183" s="454"/>
      <c r="H183" s="454"/>
      <c r="I183" s="454"/>
      <c r="J183" s="454"/>
      <c r="K183" s="454"/>
    </row>
    <row r="184" spans="1:11" x14ac:dyDescent="0.25">
      <c r="A184" s="454"/>
      <c r="B184" s="454"/>
      <c r="C184" s="454"/>
      <c r="D184" s="454"/>
      <c r="E184" s="454"/>
      <c r="F184" s="454"/>
      <c r="G184" s="454"/>
      <c r="H184" s="454"/>
      <c r="I184" s="454"/>
      <c r="J184" s="454"/>
      <c r="K184" s="454"/>
    </row>
    <row r="185" spans="1:11" x14ac:dyDescent="0.25">
      <c r="A185" s="454"/>
      <c r="B185" s="454"/>
      <c r="C185" s="454"/>
      <c r="D185" s="454"/>
      <c r="E185" s="454"/>
      <c r="F185" s="454"/>
      <c r="G185" s="454"/>
      <c r="H185" s="454"/>
      <c r="I185" s="454"/>
      <c r="J185" s="454"/>
      <c r="K185" s="454"/>
    </row>
    <row r="186" spans="1:11" x14ac:dyDescent="0.25">
      <c r="A186" s="454"/>
      <c r="B186" s="454"/>
      <c r="C186" s="454"/>
      <c r="D186" s="454"/>
      <c r="E186" s="454"/>
      <c r="F186" s="454"/>
      <c r="G186" s="454"/>
      <c r="H186" s="454"/>
      <c r="I186" s="454"/>
      <c r="J186" s="454"/>
      <c r="K186" s="454"/>
    </row>
    <row r="187" spans="1:11" x14ac:dyDescent="0.25">
      <c r="A187" s="454"/>
      <c r="B187" s="454"/>
      <c r="C187" s="454"/>
      <c r="D187" s="454"/>
      <c r="E187" s="454"/>
      <c r="F187" s="454"/>
      <c r="G187" s="454"/>
      <c r="H187" s="454"/>
      <c r="I187" s="454"/>
      <c r="J187" s="454"/>
      <c r="K187" s="454"/>
    </row>
    <row r="188" spans="1:11" x14ac:dyDescent="0.25">
      <c r="A188" s="454"/>
      <c r="B188" s="454"/>
      <c r="C188" s="454"/>
      <c r="D188" s="454"/>
      <c r="E188" s="454"/>
      <c r="F188" s="454"/>
      <c r="G188" s="454"/>
      <c r="H188" s="454"/>
      <c r="I188" s="454"/>
      <c r="J188" s="454"/>
      <c r="K188" s="454"/>
    </row>
    <row r="189" spans="1:11" x14ac:dyDescent="0.25">
      <c r="A189" s="454"/>
      <c r="B189" s="454"/>
      <c r="C189" s="454"/>
      <c r="D189" s="454"/>
      <c r="E189" s="454"/>
      <c r="F189" s="454"/>
      <c r="G189" s="454"/>
      <c r="H189" s="454"/>
      <c r="I189" s="454"/>
      <c r="J189" s="454"/>
      <c r="K189" s="454"/>
    </row>
    <row r="190" spans="1:11" x14ac:dyDescent="0.25">
      <c r="A190" s="454"/>
      <c r="B190" s="454"/>
      <c r="C190" s="454"/>
      <c r="D190" s="454"/>
      <c r="E190" s="454"/>
      <c r="F190" s="454"/>
      <c r="G190" s="454"/>
      <c r="H190" s="454"/>
      <c r="I190" s="454"/>
      <c r="J190" s="454"/>
      <c r="K190" s="454"/>
    </row>
    <row r="191" spans="1:11" x14ac:dyDescent="0.25">
      <c r="A191" s="454"/>
      <c r="B191" s="454"/>
      <c r="C191" s="454"/>
      <c r="D191" s="454"/>
      <c r="E191" s="454"/>
      <c r="F191" s="454"/>
      <c r="G191" s="454"/>
      <c r="H191" s="454"/>
      <c r="I191" s="454"/>
      <c r="J191" s="454"/>
      <c r="K191" s="454"/>
    </row>
    <row r="192" spans="1:11" x14ac:dyDescent="0.25">
      <c r="A192" s="454"/>
      <c r="B192" s="454"/>
      <c r="C192" s="454"/>
      <c r="D192" s="454"/>
      <c r="E192" s="454"/>
      <c r="F192" s="454"/>
      <c r="G192" s="454"/>
      <c r="H192" s="454"/>
      <c r="I192" s="454"/>
      <c r="J192" s="454"/>
      <c r="K192" s="454"/>
    </row>
    <row r="193" spans="1:11" x14ac:dyDescent="0.25">
      <c r="A193" s="454"/>
      <c r="B193" s="454"/>
      <c r="C193" s="454"/>
      <c r="D193" s="454"/>
      <c r="E193" s="454"/>
      <c r="F193" s="454"/>
      <c r="G193" s="454"/>
      <c r="H193" s="454"/>
      <c r="I193" s="454"/>
      <c r="J193" s="454"/>
      <c r="K193" s="454"/>
    </row>
    <row r="194" spans="1:11" x14ac:dyDescent="0.25">
      <c r="A194" s="454"/>
      <c r="B194" s="454"/>
      <c r="C194" s="454"/>
      <c r="D194" s="454"/>
      <c r="E194" s="454"/>
      <c r="F194" s="454"/>
      <c r="G194" s="454"/>
      <c r="H194" s="454"/>
      <c r="I194" s="454"/>
      <c r="J194" s="454"/>
      <c r="K194" s="454"/>
    </row>
    <row r="195" spans="1:11" x14ac:dyDescent="0.25">
      <c r="A195" s="454"/>
      <c r="B195" s="454"/>
      <c r="C195" s="454"/>
      <c r="D195" s="454"/>
      <c r="E195" s="454"/>
      <c r="F195" s="454"/>
      <c r="G195" s="454"/>
      <c r="H195" s="454"/>
      <c r="I195" s="454"/>
      <c r="J195" s="454"/>
      <c r="K195" s="454"/>
    </row>
    <row r="196" spans="1:11" x14ac:dyDescent="0.25">
      <c r="A196" s="454"/>
      <c r="B196" s="454"/>
      <c r="C196" s="454"/>
      <c r="D196" s="454"/>
      <c r="E196" s="454"/>
      <c r="F196" s="454"/>
      <c r="G196" s="454"/>
      <c r="H196" s="454"/>
      <c r="I196" s="454"/>
      <c r="J196" s="454"/>
      <c r="K196" s="454"/>
    </row>
    <row r="197" spans="1:11" x14ac:dyDescent="0.25">
      <c r="A197" s="454"/>
      <c r="B197" s="454"/>
      <c r="C197" s="454"/>
      <c r="D197" s="454"/>
      <c r="E197" s="454"/>
      <c r="F197" s="454"/>
      <c r="G197" s="454"/>
      <c r="H197" s="454"/>
      <c r="I197" s="454"/>
      <c r="J197" s="454"/>
      <c r="K197" s="454"/>
    </row>
    <row r="198" spans="1:11" x14ac:dyDescent="0.25">
      <c r="A198" s="454"/>
      <c r="B198" s="454"/>
      <c r="C198" s="454"/>
      <c r="D198" s="454"/>
      <c r="E198" s="454"/>
      <c r="F198" s="454"/>
      <c r="G198" s="454"/>
      <c r="H198" s="454"/>
      <c r="I198" s="454"/>
      <c r="J198" s="454"/>
      <c r="K198" s="454"/>
    </row>
    <row r="199" spans="1:11" x14ac:dyDescent="0.25">
      <c r="A199" s="454"/>
      <c r="B199" s="454"/>
      <c r="C199" s="454"/>
      <c r="D199" s="454"/>
      <c r="E199" s="454"/>
      <c r="F199" s="454"/>
      <c r="G199" s="454"/>
      <c r="H199" s="454"/>
      <c r="I199" s="454"/>
      <c r="J199" s="454"/>
      <c r="K199" s="454"/>
    </row>
    <row r="200" spans="1:11" x14ac:dyDescent="0.25">
      <c r="A200" s="454"/>
      <c r="B200" s="454"/>
      <c r="C200" s="454"/>
      <c r="D200" s="454"/>
      <c r="E200" s="454"/>
      <c r="F200" s="454"/>
      <c r="G200" s="454"/>
      <c r="H200" s="454"/>
      <c r="I200" s="454"/>
      <c r="J200" s="454"/>
      <c r="K200" s="454"/>
    </row>
    <row r="201" spans="1:11" x14ac:dyDescent="0.25">
      <c r="A201" s="454"/>
      <c r="B201" s="454"/>
      <c r="C201" s="454"/>
      <c r="D201" s="454"/>
      <c r="E201" s="454"/>
      <c r="F201" s="454"/>
      <c r="G201" s="454"/>
      <c r="H201" s="454"/>
      <c r="I201" s="454"/>
      <c r="J201" s="454"/>
      <c r="K201" s="454"/>
    </row>
    <row r="202" spans="1:11" x14ac:dyDescent="0.25">
      <c r="A202" s="454"/>
      <c r="B202" s="454"/>
      <c r="C202" s="454"/>
      <c r="D202" s="454"/>
      <c r="E202" s="454"/>
      <c r="F202" s="454"/>
      <c r="G202" s="454"/>
      <c r="H202" s="454"/>
      <c r="I202" s="454"/>
      <c r="J202" s="454"/>
      <c r="K202" s="454"/>
    </row>
    <row r="203" spans="1:11" x14ac:dyDescent="0.25">
      <c r="A203" s="454"/>
      <c r="B203" s="454"/>
      <c r="C203" s="454"/>
      <c r="D203" s="454"/>
      <c r="E203" s="454"/>
      <c r="F203" s="454"/>
      <c r="G203" s="454"/>
      <c r="H203" s="454"/>
      <c r="I203" s="454"/>
      <c r="J203" s="454"/>
      <c r="K203" s="454"/>
    </row>
    <row r="204" spans="1:11" x14ac:dyDescent="0.25">
      <c r="A204" s="454"/>
      <c r="B204" s="454"/>
      <c r="C204" s="454"/>
      <c r="D204" s="454"/>
      <c r="E204" s="454"/>
      <c r="F204" s="454"/>
      <c r="G204" s="454"/>
      <c r="H204" s="454"/>
      <c r="I204" s="454"/>
      <c r="J204" s="454"/>
      <c r="K204" s="454"/>
    </row>
    <row r="205" spans="1:11" x14ac:dyDescent="0.25">
      <c r="A205" s="454"/>
      <c r="B205" s="454"/>
      <c r="C205" s="454"/>
      <c r="D205" s="454"/>
      <c r="E205" s="454"/>
      <c r="F205" s="454"/>
      <c r="G205" s="454"/>
      <c r="H205" s="454"/>
      <c r="I205" s="454"/>
      <c r="J205" s="454"/>
      <c r="K205" s="454"/>
    </row>
    <row r="206" spans="1:11" x14ac:dyDescent="0.25">
      <c r="A206" s="454"/>
      <c r="B206" s="454"/>
      <c r="C206" s="454"/>
      <c r="D206" s="454"/>
      <c r="E206" s="454"/>
      <c r="F206" s="454"/>
      <c r="G206" s="454"/>
      <c r="H206" s="454"/>
      <c r="I206" s="454"/>
      <c r="J206" s="454"/>
      <c r="K206" s="454"/>
    </row>
    <row r="207" spans="1:11" x14ac:dyDescent="0.25">
      <c r="A207" s="454"/>
      <c r="B207" s="454"/>
      <c r="C207" s="454"/>
      <c r="D207" s="454"/>
      <c r="E207" s="454"/>
      <c r="F207" s="454"/>
      <c r="G207" s="454"/>
      <c r="H207" s="454"/>
      <c r="I207" s="454"/>
      <c r="J207" s="454"/>
      <c r="K207" s="454"/>
    </row>
    <row r="208" spans="1:11" x14ac:dyDescent="0.25">
      <c r="A208" s="454"/>
      <c r="B208" s="454"/>
      <c r="C208" s="454"/>
      <c r="D208" s="454"/>
      <c r="E208" s="454"/>
      <c r="F208" s="454"/>
      <c r="G208" s="454"/>
      <c r="H208" s="454"/>
      <c r="I208" s="454"/>
      <c r="J208" s="454"/>
      <c r="K208" s="454"/>
    </row>
    <row r="209" spans="1:11" x14ac:dyDescent="0.25">
      <c r="A209" s="454"/>
      <c r="B209" s="454"/>
      <c r="C209" s="454"/>
      <c r="D209" s="454"/>
      <c r="E209" s="454"/>
      <c r="F209" s="454"/>
      <c r="G209" s="454"/>
      <c r="H209" s="454"/>
      <c r="I209" s="454"/>
      <c r="J209" s="454"/>
      <c r="K209" s="454"/>
    </row>
    <row r="210" spans="1:11" x14ac:dyDescent="0.25">
      <c r="A210" s="454"/>
      <c r="B210" s="454"/>
      <c r="C210" s="454"/>
      <c r="D210" s="454"/>
      <c r="E210" s="454"/>
      <c r="F210" s="454"/>
      <c r="G210" s="454"/>
      <c r="H210" s="454"/>
      <c r="I210" s="454"/>
      <c r="J210" s="454"/>
      <c r="K210" s="454"/>
    </row>
    <row r="211" spans="1:11" x14ac:dyDescent="0.25">
      <c r="A211" s="454"/>
      <c r="B211" s="454"/>
      <c r="C211" s="454"/>
      <c r="D211" s="454"/>
      <c r="E211" s="454"/>
      <c r="F211" s="454"/>
      <c r="G211" s="454"/>
      <c r="H211" s="454"/>
      <c r="I211" s="454"/>
      <c r="J211" s="454"/>
      <c r="K211" s="454"/>
    </row>
    <row r="212" spans="1:11" x14ac:dyDescent="0.25">
      <c r="A212" s="454"/>
      <c r="B212" s="454"/>
      <c r="C212" s="454"/>
      <c r="D212" s="454"/>
      <c r="E212" s="454"/>
      <c r="F212" s="454"/>
      <c r="G212" s="454"/>
      <c r="H212" s="454"/>
      <c r="I212" s="454"/>
      <c r="J212" s="454"/>
      <c r="K212" s="454"/>
    </row>
    <row r="213" spans="1:11" x14ac:dyDescent="0.25">
      <c r="A213" s="454"/>
      <c r="B213" s="454"/>
      <c r="C213" s="454"/>
      <c r="D213" s="454"/>
      <c r="E213" s="454"/>
      <c r="F213" s="454"/>
      <c r="G213" s="454"/>
      <c r="H213" s="454"/>
      <c r="I213" s="454"/>
      <c r="J213" s="454"/>
      <c r="K213" s="454"/>
    </row>
    <row r="214" spans="1:11" x14ac:dyDescent="0.25">
      <c r="A214" s="454"/>
      <c r="B214" s="454"/>
      <c r="C214" s="454"/>
      <c r="D214" s="454"/>
      <c r="E214" s="454"/>
      <c r="F214" s="454"/>
      <c r="G214" s="454"/>
      <c r="H214" s="454"/>
      <c r="I214" s="454"/>
      <c r="J214" s="454"/>
      <c r="K214" s="454"/>
    </row>
    <row r="215" spans="1:11" x14ac:dyDescent="0.25">
      <c r="A215" s="454"/>
      <c r="B215" s="454"/>
      <c r="C215" s="454"/>
      <c r="D215" s="454"/>
      <c r="E215" s="454"/>
      <c r="F215" s="454"/>
      <c r="G215" s="454"/>
      <c r="H215" s="454"/>
      <c r="I215" s="454"/>
      <c r="J215" s="454"/>
      <c r="K215" s="454"/>
    </row>
    <row r="216" spans="1:11" x14ac:dyDescent="0.25">
      <c r="A216" s="454"/>
      <c r="B216" s="454"/>
      <c r="C216" s="454"/>
      <c r="D216" s="454"/>
      <c r="E216" s="454"/>
      <c r="F216" s="454"/>
      <c r="G216" s="454"/>
      <c r="H216" s="454"/>
      <c r="I216" s="454"/>
      <c r="J216" s="454"/>
      <c r="K216" s="454"/>
    </row>
    <row r="217" spans="1:11" x14ac:dyDescent="0.25">
      <c r="A217" s="454"/>
      <c r="B217" s="454"/>
      <c r="C217" s="454"/>
      <c r="D217" s="454"/>
      <c r="E217" s="454"/>
      <c r="F217" s="454"/>
      <c r="G217" s="454"/>
      <c r="H217" s="454"/>
      <c r="I217" s="454"/>
      <c r="J217" s="454"/>
      <c r="K217" s="454"/>
    </row>
    <row r="218" spans="1:11" x14ac:dyDescent="0.25">
      <c r="A218" s="454"/>
      <c r="B218" s="454"/>
      <c r="C218" s="454"/>
      <c r="D218" s="454"/>
      <c r="E218" s="454"/>
      <c r="F218" s="454"/>
      <c r="G218" s="454"/>
      <c r="H218" s="454"/>
      <c r="I218" s="454"/>
      <c r="J218" s="454"/>
      <c r="K218" s="454"/>
    </row>
    <row r="219" spans="1:11" x14ac:dyDescent="0.25">
      <c r="A219" s="454"/>
      <c r="B219" s="454"/>
      <c r="C219" s="454"/>
      <c r="D219" s="454"/>
      <c r="E219" s="454"/>
      <c r="F219" s="454"/>
      <c r="G219" s="454"/>
      <c r="H219" s="454"/>
      <c r="I219" s="454"/>
      <c r="J219" s="454"/>
      <c r="K219" s="454"/>
    </row>
    <row r="220" spans="1:11" x14ac:dyDescent="0.25">
      <c r="A220" s="5"/>
      <c r="B220" s="5"/>
      <c r="C220" s="5"/>
      <c r="D220" s="179"/>
      <c r="E220" s="179"/>
      <c r="F220" s="179"/>
      <c r="G220" s="179"/>
      <c r="H220" s="179"/>
      <c r="I220" s="179"/>
      <c r="J220" s="179"/>
      <c r="K220" s="179"/>
    </row>
    <row r="221" spans="1:11" x14ac:dyDescent="0.25">
      <c r="A221" s="455" t="s">
        <v>738</v>
      </c>
      <c r="B221" s="456"/>
      <c r="C221" s="456"/>
      <c r="D221" s="456"/>
      <c r="E221" s="456"/>
      <c r="F221" s="456"/>
      <c r="G221" s="456"/>
      <c r="H221" s="456"/>
      <c r="I221" s="456"/>
      <c r="J221" s="456"/>
      <c r="K221" s="456"/>
    </row>
    <row r="222" spans="1:11" x14ac:dyDescent="0.25">
      <c r="A222" s="456"/>
      <c r="B222" s="456"/>
      <c r="C222" s="456"/>
      <c r="D222" s="456"/>
      <c r="E222" s="456"/>
      <c r="F222" s="456"/>
      <c r="G222" s="456"/>
      <c r="H222" s="456"/>
      <c r="I222" s="456"/>
      <c r="J222" s="456"/>
      <c r="K222" s="456"/>
    </row>
    <row r="223" spans="1:11" x14ac:dyDescent="0.25">
      <c r="A223" s="456"/>
      <c r="B223" s="456"/>
      <c r="C223" s="456"/>
      <c r="D223" s="456"/>
      <c r="E223" s="456"/>
      <c r="F223" s="456"/>
      <c r="G223" s="456"/>
      <c r="H223" s="456"/>
      <c r="I223" s="456"/>
      <c r="J223" s="456"/>
      <c r="K223" s="456"/>
    </row>
    <row r="224" spans="1:11" x14ac:dyDescent="0.25">
      <c r="A224" s="456"/>
      <c r="B224" s="456"/>
      <c r="C224" s="456"/>
      <c r="D224" s="456"/>
      <c r="E224" s="456"/>
      <c r="F224" s="456"/>
      <c r="G224" s="456"/>
      <c r="H224" s="456"/>
      <c r="I224" s="456"/>
      <c r="J224" s="456"/>
      <c r="K224" s="456"/>
    </row>
    <row r="225" spans="1:11" x14ac:dyDescent="0.25">
      <c r="A225" s="456"/>
      <c r="B225" s="456"/>
      <c r="C225" s="456"/>
      <c r="D225" s="456"/>
      <c r="E225" s="456"/>
      <c r="F225" s="456"/>
      <c r="G225" s="456"/>
      <c r="H225" s="456"/>
      <c r="I225" s="456"/>
      <c r="J225" s="456"/>
      <c r="K225" s="456"/>
    </row>
    <row r="226" spans="1:11" x14ac:dyDescent="0.25">
      <c r="A226" s="456"/>
      <c r="B226" s="456"/>
      <c r="C226" s="456"/>
      <c r="D226" s="456"/>
      <c r="E226" s="456"/>
      <c r="F226" s="456"/>
      <c r="G226" s="456"/>
      <c r="H226" s="456"/>
      <c r="I226" s="456"/>
      <c r="J226" s="456"/>
      <c r="K226" s="456"/>
    </row>
    <row r="227" spans="1:11" x14ac:dyDescent="0.25">
      <c r="A227" s="456"/>
      <c r="B227" s="456"/>
      <c r="C227" s="456"/>
      <c r="D227" s="456"/>
      <c r="E227" s="456"/>
      <c r="F227" s="456"/>
      <c r="G227" s="456"/>
      <c r="H227" s="456"/>
      <c r="I227" s="456"/>
      <c r="J227" s="456"/>
      <c r="K227" s="456"/>
    </row>
    <row r="228" spans="1:11" x14ac:dyDescent="0.25">
      <c r="A228" s="456"/>
      <c r="B228" s="456"/>
      <c r="C228" s="456"/>
      <c r="D228" s="456"/>
      <c r="E228" s="456"/>
      <c r="F228" s="456"/>
      <c r="G228" s="456"/>
      <c r="H228" s="456"/>
      <c r="I228" s="456"/>
      <c r="J228" s="456"/>
      <c r="K228" s="456"/>
    </row>
    <row r="229" spans="1:11" x14ac:dyDescent="0.25">
      <c r="A229" s="456"/>
      <c r="B229" s="456"/>
      <c r="C229" s="456"/>
      <c r="D229" s="456"/>
      <c r="E229" s="456"/>
      <c r="F229" s="456"/>
      <c r="G229" s="456"/>
      <c r="H229" s="456"/>
      <c r="I229" s="456"/>
      <c r="J229" s="456"/>
      <c r="K229" s="456"/>
    </row>
    <row r="230" spans="1:11" x14ac:dyDescent="0.25">
      <c r="A230" s="456"/>
      <c r="B230" s="456"/>
      <c r="C230" s="456"/>
      <c r="D230" s="456"/>
      <c r="E230" s="456"/>
      <c r="F230" s="456"/>
      <c r="G230" s="456"/>
      <c r="H230" s="456"/>
      <c r="I230" s="456"/>
      <c r="J230" s="456"/>
      <c r="K230" s="456"/>
    </row>
    <row r="231" spans="1:11" x14ac:dyDescent="0.25">
      <c r="A231" s="456"/>
      <c r="B231" s="456"/>
      <c r="C231" s="456"/>
      <c r="D231" s="456"/>
      <c r="E231" s="456"/>
      <c r="F231" s="456"/>
      <c r="G231" s="456"/>
      <c r="H231" s="456"/>
      <c r="I231" s="456"/>
      <c r="J231" s="456"/>
      <c r="K231" s="456"/>
    </row>
    <row r="232" spans="1:11" x14ac:dyDescent="0.25">
      <c r="A232" s="456"/>
      <c r="B232" s="456"/>
      <c r="C232" s="456"/>
      <c r="D232" s="456"/>
      <c r="E232" s="456"/>
      <c r="F232" s="456"/>
      <c r="G232" s="456"/>
      <c r="H232" s="456"/>
      <c r="I232" s="456"/>
      <c r="J232" s="456"/>
      <c r="K232" s="456"/>
    </row>
    <row r="233" spans="1:11" x14ac:dyDescent="0.25">
      <c r="A233" s="456"/>
      <c r="B233" s="456"/>
      <c r="C233" s="456"/>
      <c r="D233" s="456"/>
      <c r="E233" s="456"/>
      <c r="F233" s="456"/>
      <c r="G233" s="456"/>
      <c r="H233" s="456"/>
      <c r="I233" s="456"/>
      <c r="J233" s="456"/>
      <c r="K233" s="456"/>
    </row>
    <row r="234" spans="1:11" x14ac:dyDescent="0.25">
      <c r="A234" s="456"/>
      <c r="B234" s="456"/>
      <c r="C234" s="456"/>
      <c r="D234" s="456"/>
      <c r="E234" s="456"/>
      <c r="F234" s="456"/>
      <c r="G234" s="456"/>
      <c r="H234" s="456"/>
      <c r="I234" s="456"/>
      <c r="J234" s="456"/>
      <c r="K234" s="456"/>
    </row>
    <row r="235" spans="1:11" x14ac:dyDescent="0.25">
      <c r="A235" s="456"/>
      <c r="B235" s="456"/>
      <c r="C235" s="456"/>
      <c r="D235" s="456"/>
      <c r="E235" s="456"/>
      <c r="F235" s="456"/>
      <c r="G235" s="456"/>
      <c r="H235" s="456"/>
      <c r="I235" s="456"/>
      <c r="J235" s="456"/>
      <c r="K235" s="456"/>
    </row>
    <row r="236" spans="1:11" x14ac:dyDescent="0.25">
      <c r="A236" s="456"/>
      <c r="B236" s="456"/>
      <c r="C236" s="456"/>
      <c r="D236" s="456"/>
      <c r="E236" s="456"/>
      <c r="F236" s="456"/>
      <c r="G236" s="456"/>
      <c r="H236" s="456"/>
      <c r="I236" s="456"/>
      <c r="J236" s="456"/>
      <c r="K236" s="456"/>
    </row>
    <row r="237" spans="1:11" x14ac:dyDescent="0.25">
      <c r="A237" s="456"/>
      <c r="B237" s="456"/>
      <c r="C237" s="456"/>
      <c r="D237" s="456"/>
      <c r="E237" s="456"/>
      <c r="F237" s="456"/>
      <c r="G237" s="456"/>
      <c r="H237" s="456"/>
      <c r="I237" s="456"/>
      <c r="J237" s="456"/>
      <c r="K237" s="456"/>
    </row>
    <row r="238" spans="1:11" x14ac:dyDescent="0.25">
      <c r="A238" s="456"/>
      <c r="B238" s="456"/>
      <c r="C238" s="456"/>
      <c r="D238" s="456"/>
      <c r="E238" s="456"/>
      <c r="F238" s="456"/>
      <c r="G238" s="456"/>
      <c r="H238" s="456"/>
      <c r="I238" s="456"/>
      <c r="J238" s="456"/>
      <c r="K238" s="456"/>
    </row>
    <row r="239" spans="1:11" x14ac:dyDescent="0.25">
      <c r="A239" s="456"/>
      <c r="B239" s="456"/>
      <c r="C239" s="456"/>
      <c r="D239" s="456"/>
      <c r="E239" s="456"/>
      <c r="F239" s="456"/>
      <c r="G239" s="456"/>
      <c r="H239" s="456"/>
      <c r="I239" s="456"/>
      <c r="J239" s="456"/>
      <c r="K239" s="456"/>
    </row>
    <row r="240" spans="1:11" x14ac:dyDescent="0.25">
      <c r="A240" s="456"/>
      <c r="B240" s="456"/>
      <c r="C240" s="456"/>
      <c r="D240" s="456"/>
      <c r="E240" s="456"/>
      <c r="F240" s="456"/>
      <c r="G240" s="456"/>
      <c r="H240" s="456"/>
      <c r="I240" s="456"/>
      <c r="J240" s="456"/>
      <c r="K240" s="456"/>
    </row>
    <row r="241" spans="1:11" x14ac:dyDescent="0.25">
      <c r="A241" s="456"/>
      <c r="B241" s="456"/>
      <c r="C241" s="456"/>
      <c r="D241" s="456"/>
      <c r="E241" s="456"/>
      <c r="F241" s="456"/>
      <c r="G241" s="456"/>
      <c r="H241" s="456"/>
      <c r="I241" s="456"/>
      <c r="J241" s="456"/>
      <c r="K241" s="456"/>
    </row>
    <row r="242" spans="1:11" x14ac:dyDescent="0.25">
      <c r="A242" s="456"/>
      <c r="B242" s="456"/>
      <c r="C242" s="456"/>
      <c r="D242" s="456"/>
      <c r="E242" s="456"/>
      <c r="F242" s="456"/>
      <c r="G242" s="456"/>
      <c r="H242" s="456"/>
      <c r="I242" s="456"/>
      <c r="J242" s="456"/>
      <c r="K242" s="456"/>
    </row>
    <row r="243" spans="1:11" x14ac:dyDescent="0.25">
      <c r="A243" s="456"/>
      <c r="B243" s="456"/>
      <c r="C243" s="456"/>
      <c r="D243" s="456"/>
      <c r="E243" s="456"/>
      <c r="F243" s="456"/>
      <c r="G243" s="456"/>
      <c r="H243" s="456"/>
      <c r="I243" s="456"/>
      <c r="J243" s="456"/>
      <c r="K243" s="456"/>
    </row>
    <row r="244" spans="1:11" x14ac:dyDescent="0.25">
      <c r="A244" s="456"/>
      <c r="B244" s="456"/>
      <c r="C244" s="456"/>
      <c r="D244" s="456"/>
      <c r="E244" s="456"/>
      <c r="F244" s="456"/>
      <c r="G244" s="456"/>
      <c r="H244" s="456"/>
      <c r="I244" s="456"/>
      <c r="J244" s="456"/>
      <c r="K244" s="456"/>
    </row>
    <row r="245" spans="1:11" x14ac:dyDescent="0.25">
      <c r="A245" s="456"/>
      <c r="B245" s="456"/>
      <c r="C245" s="456"/>
      <c r="D245" s="456"/>
      <c r="E245" s="456"/>
      <c r="F245" s="456"/>
      <c r="G245" s="456"/>
      <c r="H245" s="456"/>
      <c r="I245" s="456"/>
      <c r="J245" s="456"/>
      <c r="K245" s="456"/>
    </row>
    <row r="246" spans="1:11" x14ac:dyDescent="0.25">
      <c r="A246" s="456"/>
      <c r="B246" s="456"/>
      <c r="C246" s="456"/>
      <c r="D246" s="456"/>
      <c r="E246" s="456"/>
      <c r="F246" s="456"/>
      <c r="G246" s="456"/>
      <c r="H246" s="456"/>
      <c r="I246" s="456"/>
      <c r="J246" s="456"/>
      <c r="K246" s="456"/>
    </row>
    <row r="247" spans="1:11" x14ac:dyDescent="0.25">
      <c r="A247" s="456"/>
      <c r="B247" s="456"/>
      <c r="C247" s="456"/>
      <c r="D247" s="456"/>
      <c r="E247" s="456"/>
      <c r="F247" s="456"/>
      <c r="G247" s="456"/>
      <c r="H247" s="456"/>
      <c r="I247" s="456"/>
      <c r="J247" s="456"/>
      <c r="K247" s="456"/>
    </row>
    <row r="248" spans="1:11" x14ac:dyDescent="0.25">
      <c r="A248" s="456"/>
      <c r="B248" s="456"/>
      <c r="C248" s="456"/>
      <c r="D248" s="456"/>
      <c r="E248" s="456"/>
      <c r="F248" s="456"/>
      <c r="G248" s="456"/>
      <c r="H248" s="456"/>
      <c r="I248" s="456"/>
      <c r="J248" s="456"/>
      <c r="K248" s="456"/>
    </row>
    <row r="249" spans="1:11" x14ac:dyDescent="0.25">
      <c r="A249" s="456"/>
      <c r="B249" s="456"/>
      <c r="C249" s="456"/>
      <c r="D249" s="456"/>
      <c r="E249" s="456"/>
      <c r="F249" s="456"/>
      <c r="G249" s="456"/>
      <c r="H249" s="456"/>
      <c r="I249" s="456"/>
      <c r="J249" s="456"/>
      <c r="K249" s="456"/>
    </row>
    <row r="250" spans="1:11" x14ac:dyDescent="0.25">
      <c r="A250" s="456"/>
      <c r="B250" s="456"/>
      <c r="C250" s="456"/>
      <c r="D250" s="456"/>
      <c r="E250" s="456"/>
      <c r="F250" s="456"/>
      <c r="G250" s="456"/>
      <c r="H250" s="456"/>
      <c r="I250" s="456"/>
      <c r="J250" s="456"/>
      <c r="K250" s="456"/>
    </row>
    <row r="251" spans="1:11" x14ac:dyDescent="0.25">
      <c r="A251" s="456"/>
      <c r="B251" s="456"/>
      <c r="C251" s="456"/>
      <c r="D251" s="456"/>
      <c r="E251" s="456"/>
      <c r="F251" s="456"/>
      <c r="G251" s="456"/>
      <c r="H251" s="456"/>
      <c r="I251" s="456"/>
      <c r="J251" s="456"/>
      <c r="K251" s="456"/>
    </row>
    <row r="252" spans="1:11" x14ac:dyDescent="0.25">
      <c r="A252" s="456"/>
      <c r="B252" s="456"/>
      <c r="C252" s="456"/>
      <c r="D252" s="456"/>
      <c r="E252" s="456"/>
      <c r="F252" s="456"/>
      <c r="G252" s="456"/>
      <c r="H252" s="456"/>
      <c r="I252" s="456"/>
      <c r="J252" s="456"/>
      <c r="K252" s="456"/>
    </row>
    <row r="253" spans="1:11" x14ac:dyDescent="0.25">
      <c r="A253" s="456"/>
      <c r="B253" s="456"/>
      <c r="C253" s="456"/>
      <c r="D253" s="456"/>
      <c r="E253" s="456"/>
      <c r="F253" s="456"/>
      <c r="G253" s="456"/>
      <c r="H253" s="456"/>
      <c r="I253" s="456"/>
      <c r="J253" s="456"/>
      <c r="K253" s="456"/>
    </row>
    <row r="254" spans="1:11" x14ac:dyDescent="0.25">
      <c r="A254" s="456"/>
      <c r="B254" s="456"/>
      <c r="C254" s="456"/>
      <c r="D254" s="456"/>
      <c r="E254" s="456"/>
      <c r="F254" s="456"/>
      <c r="G254" s="456"/>
      <c r="H254" s="456"/>
      <c r="I254" s="456"/>
      <c r="J254" s="456"/>
      <c r="K254" s="456"/>
    </row>
    <row r="255" spans="1:11" x14ac:dyDescent="0.25">
      <c r="A255" s="456"/>
      <c r="B255" s="456"/>
      <c r="C255" s="456"/>
      <c r="D255" s="456"/>
      <c r="E255" s="456"/>
      <c r="F255" s="456"/>
      <c r="G255" s="456"/>
      <c r="H255" s="456"/>
      <c r="I255" s="456"/>
      <c r="J255" s="456"/>
      <c r="K255" s="456"/>
    </row>
    <row r="256" spans="1:11" x14ac:dyDescent="0.25">
      <c r="A256" s="456"/>
      <c r="B256" s="456"/>
      <c r="C256" s="456"/>
      <c r="D256" s="456"/>
      <c r="E256" s="456"/>
      <c r="F256" s="456"/>
      <c r="G256" s="456"/>
      <c r="H256" s="456"/>
      <c r="I256" s="456"/>
      <c r="J256" s="456"/>
      <c r="K256" s="456"/>
    </row>
    <row r="257" spans="1:11" x14ac:dyDescent="0.25">
      <c r="A257" s="456"/>
      <c r="B257" s="456"/>
      <c r="C257" s="456"/>
      <c r="D257" s="456"/>
      <c r="E257" s="456"/>
      <c r="F257" s="456"/>
      <c r="G257" s="456"/>
      <c r="H257" s="456"/>
      <c r="I257" s="456"/>
      <c r="J257" s="456"/>
      <c r="K257" s="456"/>
    </row>
    <row r="258" spans="1:11" x14ac:dyDescent="0.25">
      <c r="A258" s="456"/>
      <c r="B258" s="456"/>
      <c r="C258" s="456"/>
      <c r="D258" s="456"/>
      <c r="E258" s="456"/>
      <c r="F258" s="456"/>
      <c r="G258" s="456"/>
      <c r="H258" s="456"/>
      <c r="I258" s="456"/>
      <c r="J258" s="456"/>
      <c r="K258" s="456"/>
    </row>
    <row r="259" spans="1:11" x14ac:dyDescent="0.25">
      <c r="A259" s="456"/>
      <c r="B259" s="456"/>
      <c r="C259" s="456"/>
      <c r="D259" s="456"/>
      <c r="E259" s="456"/>
      <c r="F259" s="456"/>
      <c r="G259" s="456"/>
      <c r="H259" s="456"/>
      <c r="I259" s="456"/>
      <c r="J259" s="456"/>
      <c r="K259" s="456"/>
    </row>
    <row r="260" spans="1:11" x14ac:dyDescent="0.25">
      <c r="A260" s="456"/>
      <c r="B260" s="456"/>
      <c r="C260" s="456"/>
      <c r="D260" s="456"/>
      <c r="E260" s="456"/>
      <c r="F260" s="456"/>
      <c r="G260" s="456"/>
      <c r="H260" s="456"/>
      <c r="I260" s="456"/>
      <c r="J260" s="456"/>
      <c r="K260" s="456"/>
    </row>
    <row r="261" spans="1:11" x14ac:dyDescent="0.25">
      <c r="A261" s="456"/>
      <c r="B261" s="456"/>
      <c r="C261" s="456"/>
      <c r="D261" s="456"/>
      <c r="E261" s="456"/>
      <c r="F261" s="456"/>
      <c r="G261" s="456"/>
      <c r="H261" s="456"/>
      <c r="I261" s="456"/>
      <c r="J261" s="456"/>
      <c r="K261" s="456"/>
    </row>
    <row r="262" spans="1:11" x14ac:dyDescent="0.25">
      <c r="A262" s="456"/>
      <c r="B262" s="456"/>
      <c r="C262" s="456"/>
      <c r="D262" s="456"/>
      <c r="E262" s="456"/>
      <c r="F262" s="456"/>
      <c r="G262" s="456"/>
      <c r="H262" s="456"/>
      <c r="I262" s="456"/>
      <c r="J262" s="456"/>
      <c r="K262" s="456"/>
    </row>
    <row r="263" spans="1:11" x14ac:dyDescent="0.25">
      <c r="A263" s="456"/>
      <c r="B263" s="456"/>
      <c r="C263" s="456"/>
      <c r="D263" s="456"/>
      <c r="E263" s="456"/>
      <c r="F263" s="456"/>
      <c r="G263" s="456"/>
      <c r="H263" s="456"/>
      <c r="I263" s="456"/>
      <c r="J263" s="456"/>
      <c r="K263" s="456"/>
    </row>
    <row r="264" spans="1:11" x14ac:dyDescent="0.25">
      <c r="A264" s="456"/>
      <c r="B264" s="456"/>
      <c r="C264" s="456"/>
      <c r="D264" s="456"/>
      <c r="E264" s="456"/>
      <c r="F264" s="456"/>
      <c r="G264" s="456"/>
      <c r="H264" s="456"/>
      <c r="I264" s="456"/>
      <c r="J264" s="456"/>
      <c r="K264" s="456"/>
    </row>
    <row r="265" spans="1:11" x14ac:dyDescent="0.25">
      <c r="A265" s="456"/>
      <c r="B265" s="456"/>
      <c r="C265" s="456"/>
      <c r="D265" s="456"/>
      <c r="E265" s="456"/>
      <c r="F265" s="456"/>
      <c r="G265" s="456"/>
      <c r="H265" s="456"/>
      <c r="I265" s="456"/>
      <c r="J265" s="456"/>
      <c r="K265" s="456"/>
    </row>
    <row r="266" spans="1:11" x14ac:dyDescent="0.25">
      <c r="A266" s="456"/>
      <c r="B266" s="456"/>
      <c r="C266" s="456"/>
      <c r="D266" s="456"/>
      <c r="E266" s="456"/>
      <c r="F266" s="456"/>
      <c r="G266" s="456"/>
      <c r="H266" s="456"/>
      <c r="I266" s="456"/>
      <c r="J266" s="456"/>
      <c r="K266" s="456"/>
    </row>
    <row r="267" spans="1:11" x14ac:dyDescent="0.25">
      <c r="A267" s="456"/>
      <c r="B267" s="456"/>
      <c r="C267" s="456"/>
      <c r="D267" s="456"/>
      <c r="E267" s="456"/>
      <c r="F267" s="456"/>
      <c r="G267" s="456"/>
      <c r="H267" s="456"/>
      <c r="I267" s="456"/>
      <c r="J267" s="456"/>
      <c r="K267" s="456"/>
    </row>
    <row r="268" spans="1:11" x14ac:dyDescent="0.25">
      <c r="A268" s="456"/>
      <c r="B268" s="456"/>
      <c r="C268" s="456"/>
      <c r="D268" s="456"/>
      <c r="E268" s="456"/>
      <c r="F268" s="456"/>
      <c r="G268" s="456"/>
      <c r="H268" s="456"/>
      <c r="I268" s="456"/>
      <c r="J268" s="456"/>
      <c r="K268" s="456"/>
    </row>
    <row r="269" spans="1:11" x14ac:dyDescent="0.25">
      <c r="A269" s="456"/>
      <c r="B269" s="456"/>
      <c r="C269" s="456"/>
      <c r="D269" s="456"/>
      <c r="E269" s="456"/>
      <c r="F269" s="456"/>
      <c r="G269" s="456"/>
      <c r="H269" s="456"/>
      <c r="I269" s="456"/>
      <c r="J269" s="456"/>
      <c r="K269" s="456"/>
    </row>
    <row r="270" spans="1:11" x14ac:dyDescent="0.25">
      <c r="A270" s="456"/>
      <c r="B270" s="456"/>
      <c r="C270" s="456"/>
      <c r="D270" s="456"/>
      <c r="E270" s="456"/>
      <c r="F270" s="456"/>
      <c r="G270" s="456"/>
      <c r="H270" s="456"/>
      <c r="I270" s="456"/>
      <c r="J270" s="456"/>
      <c r="K270" s="456"/>
    </row>
    <row r="271" spans="1:11" x14ac:dyDescent="0.25">
      <c r="A271" s="456"/>
      <c r="B271" s="456"/>
      <c r="C271" s="456"/>
      <c r="D271" s="456"/>
      <c r="E271" s="456"/>
      <c r="F271" s="456"/>
      <c r="G271" s="456"/>
      <c r="H271" s="456"/>
      <c r="I271" s="456"/>
      <c r="J271" s="456"/>
      <c r="K271" s="456"/>
    </row>
    <row r="272" spans="1:11" x14ac:dyDescent="0.25">
      <c r="A272" s="456"/>
      <c r="B272" s="456"/>
      <c r="C272" s="456"/>
      <c r="D272" s="456"/>
      <c r="E272" s="456"/>
      <c r="F272" s="456"/>
      <c r="G272" s="456"/>
      <c r="H272" s="456"/>
      <c r="I272" s="456"/>
      <c r="J272" s="456"/>
      <c r="K272" s="456"/>
    </row>
    <row r="273" spans="1:11" x14ac:dyDescent="0.25">
      <c r="A273" s="456"/>
      <c r="B273" s="456"/>
      <c r="C273" s="456"/>
      <c r="D273" s="456"/>
      <c r="E273" s="456"/>
      <c r="F273" s="456"/>
      <c r="G273" s="456"/>
      <c r="H273" s="456"/>
      <c r="I273" s="456"/>
      <c r="J273" s="456"/>
      <c r="K273" s="456"/>
    </row>
    <row r="274" spans="1:11" x14ac:dyDescent="0.25">
      <c r="A274" s="456"/>
      <c r="B274" s="456"/>
      <c r="C274" s="456"/>
      <c r="D274" s="456"/>
      <c r="E274" s="456"/>
      <c r="F274" s="456"/>
      <c r="G274" s="456"/>
      <c r="H274" s="456"/>
      <c r="I274" s="456"/>
      <c r="J274" s="456"/>
      <c r="K274" s="456"/>
    </row>
    <row r="275" spans="1:11" x14ac:dyDescent="0.25">
      <c r="A275" s="456"/>
      <c r="B275" s="456"/>
      <c r="C275" s="456"/>
      <c r="D275" s="456"/>
      <c r="E275" s="456"/>
      <c r="F275" s="456"/>
      <c r="G275" s="456"/>
      <c r="H275" s="456"/>
      <c r="I275" s="456"/>
      <c r="J275" s="456"/>
      <c r="K275" s="456"/>
    </row>
    <row r="276" spans="1:11" x14ac:dyDescent="0.25">
      <c r="A276" s="456"/>
      <c r="B276" s="456"/>
      <c r="C276" s="456"/>
      <c r="D276" s="456"/>
      <c r="E276" s="456"/>
      <c r="F276" s="456"/>
      <c r="G276" s="456"/>
      <c r="H276" s="456"/>
      <c r="I276" s="456"/>
      <c r="J276" s="456"/>
      <c r="K276" s="456"/>
    </row>
    <row r="277" spans="1:11" x14ac:dyDescent="0.25">
      <c r="A277" s="456"/>
      <c r="B277" s="456"/>
      <c r="C277" s="456"/>
      <c r="D277" s="456"/>
      <c r="E277" s="456"/>
      <c r="F277" s="456"/>
      <c r="G277" s="456"/>
      <c r="H277" s="456"/>
      <c r="I277" s="456"/>
      <c r="J277" s="456"/>
      <c r="K277" s="456"/>
    </row>
    <row r="278" spans="1:11" x14ac:dyDescent="0.25">
      <c r="A278" s="456"/>
      <c r="B278" s="456"/>
      <c r="C278" s="456"/>
      <c r="D278" s="456"/>
      <c r="E278" s="456"/>
      <c r="F278" s="456"/>
      <c r="G278" s="456"/>
      <c r="H278" s="456"/>
      <c r="I278" s="456"/>
      <c r="J278" s="456"/>
      <c r="K278" s="456"/>
    </row>
    <row r="279" spans="1:11" x14ac:dyDescent="0.25">
      <c r="A279" s="456"/>
      <c r="B279" s="456"/>
      <c r="C279" s="456"/>
      <c r="D279" s="456"/>
      <c r="E279" s="456"/>
      <c r="F279" s="456"/>
      <c r="G279" s="456"/>
      <c r="H279" s="456"/>
      <c r="I279" s="456"/>
      <c r="J279" s="456"/>
      <c r="K279" s="456"/>
    </row>
    <row r="280" spans="1:11" x14ac:dyDescent="0.25">
      <c r="A280" s="456"/>
      <c r="B280" s="456"/>
      <c r="C280" s="456"/>
      <c r="D280" s="456"/>
      <c r="E280" s="456"/>
      <c r="F280" s="456"/>
      <c r="G280" s="456"/>
      <c r="H280" s="456"/>
      <c r="I280" s="456"/>
      <c r="J280" s="456"/>
      <c r="K280" s="456"/>
    </row>
    <row r="281" spans="1:11" x14ac:dyDescent="0.25">
      <c r="A281" s="456"/>
      <c r="B281" s="456"/>
      <c r="C281" s="456"/>
      <c r="D281" s="456"/>
      <c r="E281" s="456"/>
      <c r="F281" s="456"/>
      <c r="G281" s="456"/>
      <c r="H281" s="456"/>
      <c r="I281" s="456"/>
      <c r="J281" s="456"/>
      <c r="K281" s="456"/>
    </row>
    <row r="282" spans="1:11" x14ac:dyDescent="0.25">
      <c r="A282" s="456"/>
      <c r="B282" s="456"/>
      <c r="C282" s="456"/>
      <c r="D282" s="456"/>
      <c r="E282" s="456"/>
      <c r="F282" s="456"/>
      <c r="G282" s="456"/>
      <c r="H282" s="456"/>
      <c r="I282" s="456"/>
      <c r="J282" s="456"/>
      <c r="K282" s="456"/>
    </row>
    <row r="283" spans="1:11" x14ac:dyDescent="0.25">
      <c r="A283" s="456"/>
      <c r="B283" s="456"/>
      <c r="C283" s="456"/>
      <c r="D283" s="456"/>
      <c r="E283" s="456"/>
      <c r="F283" s="456"/>
      <c r="G283" s="456"/>
      <c r="H283" s="456"/>
      <c r="I283" s="456"/>
      <c r="J283" s="456"/>
      <c r="K283" s="456"/>
    </row>
    <row r="284" spans="1:11" x14ac:dyDescent="0.25">
      <c r="A284" s="5"/>
      <c r="B284" s="5"/>
      <c r="C284" s="5"/>
      <c r="D284" s="179"/>
      <c r="E284" s="179"/>
      <c r="F284" s="179"/>
      <c r="G284" s="179"/>
      <c r="H284" s="179"/>
      <c r="I284" s="179"/>
      <c r="J284" s="179"/>
      <c r="K284" s="179"/>
    </row>
    <row r="285" spans="1:11" x14ac:dyDescent="0.25">
      <c r="A285" s="5"/>
      <c r="B285" s="5"/>
      <c r="C285" s="5"/>
      <c r="D285" s="179"/>
      <c r="E285" s="179"/>
      <c r="F285" s="179"/>
      <c r="G285" s="179"/>
      <c r="H285" s="179"/>
      <c r="I285" s="179"/>
      <c r="J285" s="179"/>
      <c r="K285" s="179"/>
    </row>
    <row r="286" spans="1:11" x14ac:dyDescent="0.25">
      <c r="A286" s="455" t="s">
        <v>739</v>
      </c>
      <c r="B286" s="456"/>
      <c r="C286" s="456"/>
      <c r="D286" s="456"/>
      <c r="E286" s="456"/>
      <c r="F286" s="456"/>
      <c r="G286" s="456"/>
      <c r="H286" s="456"/>
      <c r="I286" s="456"/>
      <c r="J286" s="456"/>
      <c r="K286" s="456"/>
    </row>
    <row r="287" spans="1:11" x14ac:dyDescent="0.25">
      <c r="A287" s="456"/>
      <c r="B287" s="456"/>
      <c r="C287" s="456"/>
      <c r="D287" s="456"/>
      <c r="E287" s="456"/>
      <c r="F287" s="456"/>
      <c r="G287" s="456"/>
      <c r="H287" s="456"/>
      <c r="I287" s="456"/>
      <c r="J287" s="456"/>
      <c r="K287" s="456"/>
    </row>
    <row r="288" spans="1:11" x14ac:dyDescent="0.25">
      <c r="A288" s="456"/>
      <c r="B288" s="456"/>
      <c r="C288" s="456"/>
      <c r="D288" s="456"/>
      <c r="E288" s="456"/>
      <c r="F288" s="456"/>
      <c r="G288" s="456"/>
      <c r="H288" s="456"/>
      <c r="I288" s="456"/>
      <c r="J288" s="456"/>
      <c r="K288" s="456"/>
    </row>
    <row r="289" spans="1:11" x14ac:dyDescent="0.25">
      <c r="A289" s="456"/>
      <c r="B289" s="456"/>
      <c r="C289" s="456"/>
      <c r="D289" s="456"/>
      <c r="E289" s="456"/>
      <c r="F289" s="456"/>
      <c r="G289" s="456"/>
      <c r="H289" s="456"/>
      <c r="I289" s="456"/>
      <c r="J289" s="456"/>
      <c r="K289" s="456"/>
    </row>
    <row r="290" spans="1:11" x14ac:dyDescent="0.25">
      <c r="A290" s="456"/>
      <c r="B290" s="456"/>
      <c r="C290" s="456"/>
      <c r="D290" s="456"/>
      <c r="E290" s="456"/>
      <c r="F290" s="456"/>
      <c r="G290" s="456"/>
      <c r="H290" s="456"/>
      <c r="I290" s="456"/>
      <c r="J290" s="456"/>
      <c r="K290" s="456"/>
    </row>
    <row r="291" spans="1:11" x14ac:dyDescent="0.25">
      <c r="A291" s="456"/>
      <c r="B291" s="456"/>
      <c r="C291" s="456"/>
      <c r="D291" s="456"/>
      <c r="E291" s="456"/>
      <c r="F291" s="456"/>
      <c r="G291" s="456"/>
      <c r="H291" s="456"/>
      <c r="I291" s="456"/>
      <c r="J291" s="456"/>
      <c r="K291" s="456"/>
    </row>
    <row r="292" spans="1:11" x14ac:dyDescent="0.25">
      <c r="A292" s="456"/>
      <c r="B292" s="456"/>
      <c r="C292" s="456"/>
      <c r="D292" s="456"/>
      <c r="E292" s="456"/>
      <c r="F292" s="456"/>
      <c r="G292" s="456"/>
      <c r="H292" s="456"/>
      <c r="I292" s="456"/>
      <c r="J292" s="456"/>
      <c r="K292" s="456"/>
    </row>
    <row r="293" spans="1:11" x14ac:dyDescent="0.25">
      <c r="A293" s="456"/>
      <c r="B293" s="456"/>
      <c r="C293" s="456"/>
      <c r="D293" s="456"/>
      <c r="E293" s="456"/>
      <c r="F293" s="456"/>
      <c r="G293" s="456"/>
      <c r="H293" s="456"/>
      <c r="I293" s="456"/>
      <c r="J293" s="456"/>
      <c r="K293" s="456"/>
    </row>
    <row r="294" spans="1:11" x14ac:dyDescent="0.25">
      <c r="A294" s="456"/>
      <c r="B294" s="456"/>
      <c r="C294" s="456"/>
      <c r="D294" s="456"/>
      <c r="E294" s="456"/>
      <c r="F294" s="456"/>
      <c r="G294" s="456"/>
      <c r="H294" s="456"/>
      <c r="I294" s="456"/>
      <c r="J294" s="456"/>
      <c r="K294" s="456"/>
    </row>
    <row r="295" spans="1:11" x14ac:dyDescent="0.25">
      <c r="A295" s="456"/>
      <c r="B295" s="456"/>
      <c r="C295" s="456"/>
      <c r="D295" s="456"/>
      <c r="E295" s="456"/>
      <c r="F295" s="456"/>
      <c r="G295" s="456"/>
      <c r="H295" s="456"/>
      <c r="I295" s="456"/>
      <c r="J295" s="456"/>
      <c r="K295" s="456"/>
    </row>
    <row r="296" spans="1:11" x14ac:dyDescent="0.25">
      <c r="A296" s="456"/>
      <c r="B296" s="456"/>
      <c r="C296" s="456"/>
      <c r="D296" s="456"/>
      <c r="E296" s="456"/>
      <c r="F296" s="456"/>
      <c r="G296" s="456"/>
      <c r="H296" s="456"/>
      <c r="I296" s="456"/>
      <c r="J296" s="456"/>
      <c r="K296" s="456"/>
    </row>
    <row r="297" spans="1:11" x14ac:dyDescent="0.25">
      <c r="A297" s="456"/>
      <c r="B297" s="456"/>
      <c r="C297" s="456"/>
      <c r="D297" s="456"/>
      <c r="E297" s="456"/>
      <c r="F297" s="456"/>
      <c r="G297" s="456"/>
      <c r="H297" s="456"/>
      <c r="I297" s="456"/>
      <c r="J297" s="456"/>
      <c r="K297" s="456"/>
    </row>
    <row r="298" spans="1:11" x14ac:dyDescent="0.25">
      <c r="A298" s="456"/>
      <c r="B298" s="456"/>
      <c r="C298" s="456"/>
      <c r="D298" s="456"/>
      <c r="E298" s="456"/>
      <c r="F298" s="456"/>
      <c r="G298" s="456"/>
      <c r="H298" s="456"/>
      <c r="I298" s="456"/>
      <c r="J298" s="456"/>
      <c r="K298" s="456"/>
    </row>
    <row r="299" spans="1:11" x14ac:dyDescent="0.25">
      <c r="A299" s="456"/>
      <c r="B299" s="456"/>
      <c r="C299" s="456"/>
      <c r="D299" s="456"/>
      <c r="E299" s="456"/>
      <c r="F299" s="456"/>
      <c r="G299" s="456"/>
      <c r="H299" s="456"/>
      <c r="I299" s="456"/>
      <c r="J299" s="456"/>
      <c r="K299" s="456"/>
    </row>
    <row r="300" spans="1:11" x14ac:dyDescent="0.25">
      <c r="A300" s="456"/>
      <c r="B300" s="456"/>
      <c r="C300" s="456"/>
      <c r="D300" s="456"/>
      <c r="E300" s="456"/>
      <c r="F300" s="456"/>
      <c r="G300" s="456"/>
      <c r="H300" s="456"/>
      <c r="I300" s="456"/>
      <c r="J300" s="456"/>
      <c r="K300" s="456"/>
    </row>
    <row r="301" spans="1:11" x14ac:dyDescent="0.25">
      <c r="A301" s="456"/>
      <c r="B301" s="456"/>
      <c r="C301" s="456"/>
      <c r="D301" s="456"/>
      <c r="E301" s="456"/>
      <c r="F301" s="456"/>
      <c r="G301" s="456"/>
      <c r="H301" s="456"/>
      <c r="I301" s="456"/>
      <c r="J301" s="456"/>
      <c r="K301" s="456"/>
    </row>
    <row r="302" spans="1:11" x14ac:dyDescent="0.25">
      <c r="A302" s="456"/>
      <c r="B302" s="456"/>
      <c r="C302" s="456"/>
      <c r="D302" s="456"/>
      <c r="E302" s="456"/>
      <c r="F302" s="456"/>
      <c r="G302" s="456"/>
      <c r="H302" s="456"/>
      <c r="I302" s="456"/>
      <c r="J302" s="456"/>
      <c r="K302" s="456"/>
    </row>
    <row r="303" spans="1:11" x14ac:dyDescent="0.25">
      <c r="A303" s="456"/>
      <c r="B303" s="456"/>
      <c r="C303" s="456"/>
      <c r="D303" s="456"/>
      <c r="E303" s="456"/>
      <c r="F303" s="456"/>
      <c r="G303" s="456"/>
      <c r="H303" s="456"/>
      <c r="I303" s="456"/>
      <c r="J303" s="456"/>
      <c r="K303" s="456"/>
    </row>
    <row r="304" spans="1:11" x14ac:dyDescent="0.25">
      <c r="A304" s="456"/>
      <c r="B304" s="456"/>
      <c r="C304" s="456"/>
      <c r="D304" s="456"/>
      <c r="E304" s="456"/>
      <c r="F304" s="456"/>
      <c r="G304" s="456"/>
      <c r="H304" s="456"/>
      <c r="I304" s="456"/>
      <c r="J304" s="456"/>
      <c r="K304" s="456"/>
    </row>
    <row r="305" spans="1:11" x14ac:dyDescent="0.25">
      <c r="A305" s="456"/>
      <c r="B305" s="456"/>
      <c r="C305" s="456"/>
      <c r="D305" s="456"/>
      <c r="E305" s="456"/>
      <c r="F305" s="456"/>
      <c r="G305" s="456"/>
      <c r="H305" s="456"/>
      <c r="I305" s="456"/>
      <c r="J305" s="456"/>
      <c r="K305" s="456"/>
    </row>
    <row r="306" spans="1:11" x14ac:dyDescent="0.25">
      <c r="A306" s="456"/>
      <c r="B306" s="456"/>
      <c r="C306" s="456"/>
      <c r="D306" s="456"/>
      <c r="E306" s="456"/>
      <c r="F306" s="456"/>
      <c r="G306" s="456"/>
      <c r="H306" s="456"/>
      <c r="I306" s="456"/>
      <c r="J306" s="456"/>
      <c r="K306" s="456"/>
    </row>
    <row r="307" spans="1:11" x14ac:dyDescent="0.25">
      <c r="A307" s="456"/>
      <c r="B307" s="456"/>
      <c r="C307" s="456"/>
      <c r="D307" s="456"/>
      <c r="E307" s="456"/>
      <c r="F307" s="456"/>
      <c r="G307" s="456"/>
      <c r="H307" s="456"/>
      <c r="I307" s="456"/>
      <c r="J307" s="456"/>
      <c r="K307" s="456"/>
    </row>
    <row r="308" spans="1:11" x14ac:dyDescent="0.25">
      <c r="A308" s="456"/>
      <c r="B308" s="456"/>
      <c r="C308" s="456"/>
      <c r="D308" s="456"/>
      <c r="E308" s="456"/>
      <c r="F308" s="456"/>
      <c r="G308" s="456"/>
      <c r="H308" s="456"/>
      <c r="I308" s="456"/>
      <c r="J308" s="456"/>
      <c r="K308" s="456"/>
    </row>
    <row r="309" spans="1:11" x14ac:dyDescent="0.25">
      <c r="A309" s="456"/>
      <c r="B309" s="456"/>
      <c r="C309" s="456"/>
      <c r="D309" s="456"/>
      <c r="E309" s="456"/>
      <c r="F309" s="456"/>
      <c r="G309" s="456"/>
      <c r="H309" s="456"/>
      <c r="I309" s="456"/>
      <c r="J309" s="456"/>
      <c r="K309" s="456"/>
    </row>
    <row r="310" spans="1:11" x14ac:dyDescent="0.25">
      <c r="A310" s="456"/>
      <c r="B310" s="456"/>
      <c r="C310" s="456"/>
      <c r="D310" s="456"/>
      <c r="E310" s="456"/>
      <c r="F310" s="456"/>
      <c r="G310" s="456"/>
      <c r="H310" s="456"/>
      <c r="I310" s="456"/>
      <c r="J310" s="456"/>
      <c r="K310" s="456"/>
    </row>
    <row r="311" spans="1:11" x14ac:dyDescent="0.25">
      <c r="A311" s="456"/>
      <c r="B311" s="456"/>
      <c r="C311" s="456"/>
      <c r="D311" s="456"/>
      <c r="E311" s="456"/>
      <c r="F311" s="456"/>
      <c r="G311" s="456"/>
      <c r="H311" s="456"/>
      <c r="I311" s="456"/>
      <c r="J311" s="456"/>
      <c r="K311" s="456"/>
    </row>
    <row r="312" spans="1:11" x14ac:dyDescent="0.25">
      <c r="A312" s="456"/>
      <c r="B312" s="456"/>
      <c r="C312" s="456"/>
      <c r="D312" s="456"/>
      <c r="E312" s="456"/>
      <c r="F312" s="456"/>
      <c r="G312" s="456"/>
      <c r="H312" s="456"/>
      <c r="I312" s="456"/>
      <c r="J312" s="456"/>
      <c r="K312" s="456"/>
    </row>
    <row r="313" spans="1:11" x14ac:dyDescent="0.25">
      <c r="A313" s="456"/>
      <c r="B313" s="456"/>
      <c r="C313" s="456"/>
      <c r="D313" s="456"/>
      <c r="E313" s="456"/>
      <c r="F313" s="456"/>
      <c r="G313" s="456"/>
      <c r="H313" s="456"/>
      <c r="I313" s="456"/>
      <c r="J313" s="456"/>
      <c r="K313" s="456"/>
    </row>
    <row r="314" spans="1:11" x14ac:dyDescent="0.25">
      <c r="A314" s="456"/>
      <c r="B314" s="456"/>
      <c r="C314" s="456"/>
      <c r="D314" s="456"/>
      <c r="E314" s="456"/>
      <c r="F314" s="456"/>
      <c r="G314" s="456"/>
      <c r="H314" s="456"/>
      <c r="I314" s="456"/>
      <c r="J314" s="456"/>
      <c r="K314" s="456"/>
    </row>
    <row r="315" spans="1:11" x14ac:dyDescent="0.25">
      <c r="A315" s="456"/>
      <c r="B315" s="456"/>
      <c r="C315" s="456"/>
      <c r="D315" s="456"/>
      <c r="E315" s="456"/>
      <c r="F315" s="456"/>
      <c r="G315" s="456"/>
      <c r="H315" s="456"/>
      <c r="I315" s="456"/>
      <c r="J315" s="456"/>
      <c r="K315" s="456"/>
    </row>
    <row r="316" spans="1:11" x14ac:dyDescent="0.25">
      <c r="A316" s="456"/>
      <c r="B316" s="456"/>
      <c r="C316" s="456"/>
      <c r="D316" s="456"/>
      <c r="E316" s="456"/>
      <c r="F316" s="456"/>
      <c r="G316" s="456"/>
      <c r="H316" s="456"/>
      <c r="I316" s="456"/>
      <c r="J316" s="456"/>
      <c r="K316" s="456"/>
    </row>
    <row r="317" spans="1:11" x14ac:dyDescent="0.25">
      <c r="A317" s="456"/>
      <c r="B317" s="456"/>
      <c r="C317" s="456"/>
      <c r="D317" s="456"/>
      <c r="E317" s="456"/>
      <c r="F317" s="456"/>
      <c r="G317" s="456"/>
      <c r="H317" s="456"/>
      <c r="I317" s="456"/>
      <c r="J317" s="456"/>
      <c r="K317" s="456"/>
    </row>
    <row r="318" spans="1:11" x14ac:dyDescent="0.25">
      <c r="A318" s="456"/>
      <c r="B318" s="456"/>
      <c r="C318" s="456"/>
      <c r="D318" s="456"/>
      <c r="E318" s="456"/>
      <c r="F318" s="456"/>
      <c r="G318" s="456"/>
      <c r="H318" s="456"/>
      <c r="I318" s="456"/>
      <c r="J318" s="456"/>
      <c r="K318" s="456"/>
    </row>
    <row r="319" spans="1:11" x14ac:dyDescent="0.25">
      <c r="A319" s="456"/>
      <c r="B319" s="456"/>
      <c r="C319" s="456"/>
      <c r="D319" s="456"/>
      <c r="E319" s="456"/>
      <c r="F319" s="456"/>
      <c r="G319" s="456"/>
      <c r="H319" s="456"/>
      <c r="I319" s="456"/>
      <c r="J319" s="456"/>
      <c r="K319" s="456"/>
    </row>
    <row r="320" spans="1:11" x14ac:dyDescent="0.25">
      <c r="A320" s="456"/>
      <c r="B320" s="456"/>
      <c r="C320" s="456"/>
      <c r="D320" s="456"/>
      <c r="E320" s="456"/>
      <c r="F320" s="456"/>
      <c r="G320" s="456"/>
      <c r="H320" s="456"/>
      <c r="I320" s="456"/>
      <c r="J320" s="456"/>
      <c r="K320" s="456"/>
    </row>
    <row r="321" spans="1:11" x14ac:dyDescent="0.25">
      <c r="A321" s="456"/>
      <c r="B321" s="456"/>
      <c r="C321" s="456"/>
      <c r="D321" s="456"/>
      <c r="E321" s="456"/>
      <c r="F321" s="456"/>
      <c r="G321" s="456"/>
      <c r="H321" s="456"/>
      <c r="I321" s="456"/>
      <c r="J321" s="456"/>
      <c r="K321" s="456"/>
    </row>
    <row r="322" spans="1:11" x14ac:dyDescent="0.25">
      <c r="A322" s="456"/>
      <c r="B322" s="456"/>
      <c r="C322" s="456"/>
      <c r="D322" s="456"/>
      <c r="E322" s="456"/>
      <c r="F322" s="456"/>
      <c r="G322" s="456"/>
      <c r="H322" s="456"/>
      <c r="I322" s="456"/>
      <c r="J322" s="456"/>
      <c r="K322" s="456"/>
    </row>
    <row r="323" spans="1:11" x14ac:dyDescent="0.25">
      <c r="A323" s="456"/>
      <c r="B323" s="456"/>
      <c r="C323" s="456"/>
      <c r="D323" s="456"/>
      <c r="E323" s="456"/>
      <c r="F323" s="456"/>
      <c r="G323" s="456"/>
      <c r="H323" s="456"/>
      <c r="I323" s="456"/>
      <c r="J323" s="456"/>
      <c r="K323" s="456"/>
    </row>
    <row r="324" spans="1:11" x14ac:dyDescent="0.25">
      <c r="A324" s="456"/>
      <c r="B324" s="456"/>
      <c r="C324" s="456"/>
      <c r="D324" s="456"/>
      <c r="E324" s="456"/>
      <c r="F324" s="456"/>
      <c r="G324" s="456"/>
      <c r="H324" s="456"/>
      <c r="I324" s="456"/>
      <c r="J324" s="456"/>
      <c r="K324" s="456"/>
    </row>
    <row r="325" spans="1:11" x14ac:dyDescent="0.25">
      <c r="A325" s="456"/>
      <c r="B325" s="456"/>
      <c r="C325" s="456"/>
      <c r="D325" s="456"/>
      <c r="E325" s="456"/>
      <c r="F325" s="456"/>
      <c r="G325" s="456"/>
      <c r="H325" s="456"/>
      <c r="I325" s="456"/>
      <c r="J325" s="456"/>
      <c r="K325" s="456"/>
    </row>
    <row r="326" spans="1:11" x14ac:dyDescent="0.25">
      <c r="A326" s="456"/>
      <c r="B326" s="456"/>
      <c r="C326" s="456"/>
      <c r="D326" s="456"/>
      <c r="E326" s="456"/>
      <c r="F326" s="456"/>
      <c r="G326" s="456"/>
      <c r="H326" s="456"/>
      <c r="I326" s="456"/>
      <c r="J326" s="456"/>
      <c r="K326" s="456"/>
    </row>
    <row r="327" spans="1:11" x14ac:dyDescent="0.25">
      <c r="A327" s="456"/>
      <c r="B327" s="456"/>
      <c r="C327" s="456"/>
      <c r="D327" s="456"/>
      <c r="E327" s="456"/>
      <c r="F327" s="456"/>
      <c r="G327" s="456"/>
      <c r="H327" s="456"/>
      <c r="I327" s="456"/>
      <c r="J327" s="456"/>
      <c r="K327" s="456"/>
    </row>
    <row r="328" spans="1:11" x14ac:dyDescent="0.25">
      <c r="A328" s="456"/>
      <c r="B328" s="456"/>
      <c r="C328" s="456"/>
      <c r="D328" s="456"/>
      <c r="E328" s="456"/>
      <c r="F328" s="456"/>
      <c r="G328" s="456"/>
      <c r="H328" s="456"/>
      <c r="I328" s="456"/>
      <c r="J328" s="456"/>
      <c r="K328" s="456"/>
    </row>
    <row r="329" spans="1:11" x14ac:dyDescent="0.25">
      <c r="A329" s="456"/>
      <c r="B329" s="456"/>
      <c r="C329" s="456"/>
      <c r="D329" s="456"/>
      <c r="E329" s="456"/>
      <c r="F329" s="456"/>
      <c r="G329" s="456"/>
      <c r="H329" s="456"/>
      <c r="I329" s="456"/>
      <c r="J329" s="456"/>
      <c r="K329" s="456"/>
    </row>
    <row r="330" spans="1:11" x14ac:dyDescent="0.25">
      <c r="A330" s="456"/>
      <c r="B330" s="456"/>
      <c r="C330" s="456"/>
      <c r="D330" s="456"/>
      <c r="E330" s="456"/>
      <c r="F330" s="456"/>
      <c r="G330" s="456"/>
      <c r="H330" s="456"/>
      <c r="I330" s="456"/>
      <c r="J330" s="456"/>
      <c r="K330" s="456"/>
    </row>
    <row r="331" spans="1:11" x14ac:dyDescent="0.25">
      <c r="A331" s="456"/>
      <c r="B331" s="456"/>
      <c r="C331" s="456"/>
      <c r="D331" s="456"/>
      <c r="E331" s="456"/>
      <c r="F331" s="456"/>
      <c r="G331" s="456"/>
      <c r="H331" s="456"/>
      <c r="I331" s="456"/>
      <c r="J331" s="456"/>
      <c r="K331" s="456"/>
    </row>
    <row r="332" spans="1:11" x14ac:dyDescent="0.25">
      <c r="A332" s="456"/>
      <c r="B332" s="456"/>
      <c r="C332" s="456"/>
      <c r="D332" s="456"/>
      <c r="E332" s="456"/>
      <c r="F332" s="456"/>
      <c r="G332" s="456"/>
      <c r="H332" s="456"/>
      <c r="I332" s="456"/>
      <c r="J332" s="456"/>
      <c r="K332" s="456"/>
    </row>
    <row r="333" spans="1:11" x14ac:dyDescent="0.25">
      <c r="A333" s="456"/>
      <c r="B333" s="456"/>
      <c r="C333" s="456"/>
      <c r="D333" s="456"/>
      <c r="E333" s="456"/>
      <c r="F333" s="456"/>
      <c r="G333" s="456"/>
      <c r="H333" s="456"/>
      <c r="I333" s="456"/>
      <c r="J333" s="456"/>
      <c r="K333" s="456"/>
    </row>
    <row r="334" spans="1:11" x14ac:dyDescent="0.25">
      <c r="A334" s="456"/>
      <c r="B334" s="456"/>
      <c r="C334" s="456"/>
      <c r="D334" s="456"/>
      <c r="E334" s="456"/>
      <c r="F334" s="456"/>
      <c r="G334" s="456"/>
      <c r="H334" s="456"/>
      <c r="I334" s="456"/>
      <c r="J334" s="456"/>
      <c r="K334" s="456"/>
    </row>
    <row r="335" spans="1:11" x14ac:dyDescent="0.25">
      <c r="A335" s="456"/>
      <c r="B335" s="456"/>
      <c r="C335" s="456"/>
      <c r="D335" s="456"/>
      <c r="E335" s="456"/>
      <c r="F335" s="456"/>
      <c r="G335" s="456"/>
      <c r="H335" s="456"/>
      <c r="I335" s="456"/>
      <c r="J335" s="456"/>
      <c r="K335" s="456"/>
    </row>
    <row r="336" spans="1:11" x14ac:dyDescent="0.25">
      <c r="A336" s="456"/>
      <c r="B336" s="456"/>
      <c r="C336" s="456"/>
      <c r="D336" s="456"/>
      <c r="E336" s="456"/>
      <c r="F336" s="456"/>
      <c r="G336" s="456"/>
      <c r="H336" s="456"/>
      <c r="I336" s="456"/>
      <c r="J336" s="456"/>
      <c r="K336" s="456"/>
    </row>
    <row r="337" spans="1:11" x14ac:dyDescent="0.25">
      <c r="A337" s="456"/>
      <c r="B337" s="456"/>
      <c r="C337" s="456"/>
      <c r="D337" s="456"/>
      <c r="E337" s="456"/>
      <c r="F337" s="456"/>
      <c r="G337" s="456"/>
      <c r="H337" s="456"/>
      <c r="I337" s="456"/>
      <c r="J337" s="456"/>
      <c r="K337" s="456"/>
    </row>
    <row r="338" spans="1:11" x14ac:dyDescent="0.25">
      <c r="A338" s="456"/>
      <c r="B338" s="456"/>
      <c r="C338" s="456"/>
      <c r="D338" s="456"/>
      <c r="E338" s="456"/>
      <c r="F338" s="456"/>
      <c r="G338" s="456"/>
      <c r="H338" s="456"/>
      <c r="I338" s="456"/>
      <c r="J338" s="456"/>
      <c r="K338" s="456"/>
    </row>
    <row r="339" spans="1:11" x14ac:dyDescent="0.25">
      <c r="A339" s="456"/>
      <c r="B339" s="456"/>
      <c r="C339" s="456"/>
      <c r="D339" s="456"/>
      <c r="E339" s="456"/>
      <c r="F339" s="456"/>
      <c r="G339" s="456"/>
      <c r="H339" s="456"/>
      <c r="I339" s="456"/>
      <c r="J339" s="456"/>
      <c r="K339" s="456"/>
    </row>
    <row r="340" spans="1:11" x14ac:dyDescent="0.25">
      <c r="A340" s="456"/>
      <c r="B340" s="456"/>
      <c r="C340" s="456"/>
      <c r="D340" s="456"/>
      <c r="E340" s="456"/>
      <c r="F340" s="456"/>
      <c r="G340" s="456"/>
      <c r="H340" s="456"/>
      <c r="I340" s="456"/>
      <c r="J340" s="456"/>
      <c r="K340" s="456"/>
    </row>
    <row r="341" spans="1:11" x14ac:dyDescent="0.25">
      <c r="A341" s="456"/>
      <c r="B341" s="456"/>
      <c r="C341" s="456"/>
      <c r="D341" s="456"/>
      <c r="E341" s="456"/>
      <c r="F341" s="456"/>
      <c r="G341" s="456"/>
      <c r="H341" s="456"/>
      <c r="I341" s="456"/>
      <c r="J341" s="456"/>
      <c r="K341" s="456"/>
    </row>
    <row r="342" spans="1:11" x14ac:dyDescent="0.25">
      <c r="A342" s="456"/>
      <c r="B342" s="456"/>
      <c r="C342" s="456"/>
      <c r="D342" s="456"/>
      <c r="E342" s="456"/>
      <c r="F342" s="456"/>
      <c r="G342" s="456"/>
      <c r="H342" s="456"/>
      <c r="I342" s="456"/>
      <c r="J342" s="456"/>
      <c r="K342" s="456"/>
    </row>
    <row r="343" spans="1:11" x14ac:dyDescent="0.25">
      <c r="A343" s="456"/>
      <c r="B343" s="456"/>
      <c r="C343" s="456"/>
      <c r="D343" s="456"/>
      <c r="E343" s="456"/>
      <c r="F343" s="456"/>
      <c r="G343" s="456"/>
      <c r="H343" s="456"/>
      <c r="I343" s="456"/>
      <c r="J343" s="456"/>
      <c r="K343" s="456"/>
    </row>
    <row r="344" spans="1:11" x14ac:dyDescent="0.25">
      <c r="A344" s="456"/>
      <c r="B344" s="456"/>
      <c r="C344" s="456"/>
      <c r="D344" s="456"/>
      <c r="E344" s="456"/>
      <c r="F344" s="456"/>
      <c r="G344" s="456"/>
      <c r="H344" s="456"/>
      <c r="I344" s="456"/>
      <c r="J344" s="456"/>
      <c r="K344" s="456"/>
    </row>
    <row r="345" spans="1:11" x14ac:dyDescent="0.25">
      <c r="A345" s="456"/>
      <c r="B345" s="456"/>
      <c r="C345" s="456"/>
      <c r="D345" s="456"/>
      <c r="E345" s="456"/>
      <c r="F345" s="456"/>
      <c r="G345" s="456"/>
      <c r="H345" s="456"/>
      <c r="I345" s="456"/>
      <c r="J345" s="456"/>
      <c r="K345" s="456"/>
    </row>
    <row r="346" spans="1:11" x14ac:dyDescent="0.25">
      <c r="A346" s="456"/>
      <c r="B346" s="456"/>
      <c r="C346" s="456"/>
      <c r="D346" s="456"/>
      <c r="E346" s="456"/>
      <c r="F346" s="456"/>
      <c r="G346" s="456"/>
      <c r="H346" s="456"/>
      <c r="I346" s="456"/>
      <c r="J346" s="456"/>
      <c r="K346" s="456"/>
    </row>
    <row r="347" spans="1:11" x14ac:dyDescent="0.25">
      <c r="A347" s="456"/>
      <c r="B347" s="456"/>
      <c r="C347" s="456"/>
      <c r="D347" s="456"/>
      <c r="E347" s="456"/>
      <c r="F347" s="456"/>
      <c r="G347" s="456"/>
      <c r="H347" s="456"/>
      <c r="I347" s="456"/>
      <c r="J347" s="456"/>
      <c r="K347" s="456"/>
    </row>
    <row r="348" spans="1:11" x14ac:dyDescent="0.25">
      <c r="A348" s="456"/>
      <c r="B348" s="456"/>
      <c r="C348" s="456"/>
      <c r="D348" s="456"/>
      <c r="E348" s="456"/>
      <c r="F348" s="456"/>
      <c r="G348" s="456"/>
      <c r="H348" s="456"/>
      <c r="I348" s="456"/>
      <c r="J348" s="456"/>
      <c r="K348" s="456"/>
    </row>
    <row r="349" spans="1:11" x14ac:dyDescent="0.25">
      <c r="A349" s="5"/>
      <c r="B349" s="5"/>
      <c r="C349" s="5"/>
      <c r="D349" s="179"/>
      <c r="E349" s="179"/>
      <c r="F349" s="179"/>
      <c r="G349" s="179"/>
      <c r="H349" s="179"/>
      <c r="I349" s="179"/>
      <c r="J349" s="179"/>
      <c r="K349" s="179"/>
    </row>
    <row r="350" spans="1:11" x14ac:dyDescent="0.25">
      <c r="A350" s="5"/>
      <c r="B350" s="5"/>
      <c r="C350" s="5"/>
      <c r="D350" s="179"/>
      <c r="E350" s="179"/>
      <c r="F350" s="179"/>
      <c r="G350" s="179"/>
      <c r="H350" s="179"/>
      <c r="I350" s="179"/>
      <c r="J350" s="179"/>
      <c r="K350" s="179"/>
    </row>
    <row r="351" spans="1:11" x14ac:dyDescent="0.25">
      <c r="A351" s="5"/>
      <c r="B351" s="5"/>
      <c r="C351" s="5"/>
      <c r="D351" s="179"/>
      <c r="E351" s="179"/>
      <c r="F351" s="179"/>
      <c r="G351" s="179"/>
      <c r="H351" s="179"/>
      <c r="I351" s="179"/>
      <c r="J351" s="179"/>
      <c r="K351" s="179"/>
    </row>
    <row r="352" spans="1:11" x14ac:dyDescent="0.25">
      <c r="A352" s="5"/>
      <c r="B352" s="5"/>
      <c r="C352" s="5"/>
      <c r="D352" s="179"/>
      <c r="E352" s="179"/>
      <c r="F352" s="179"/>
      <c r="G352" s="179"/>
      <c r="H352" s="179"/>
      <c r="I352" s="179"/>
      <c r="J352" s="179"/>
      <c r="K352" s="179"/>
    </row>
    <row r="353" spans="1:11" x14ac:dyDescent="0.25">
      <c r="A353" s="5"/>
      <c r="B353" s="5"/>
      <c r="C353" s="5"/>
      <c r="D353" s="179"/>
      <c r="E353" s="179"/>
      <c r="F353" s="179"/>
      <c r="G353" s="179"/>
      <c r="H353" s="179"/>
      <c r="I353" s="179"/>
      <c r="J353" s="179"/>
      <c r="K353" s="179"/>
    </row>
    <row r="354" spans="1:11" x14ac:dyDescent="0.25">
      <c r="A354" s="5"/>
      <c r="B354" s="5"/>
      <c r="C354" s="5"/>
      <c r="D354" s="179"/>
      <c r="E354" s="179"/>
      <c r="F354" s="179"/>
      <c r="G354" s="179"/>
      <c r="H354" s="179"/>
      <c r="I354" s="179"/>
      <c r="J354" s="179"/>
      <c r="K354" s="179"/>
    </row>
    <row r="355" spans="1:11" x14ac:dyDescent="0.25">
      <c r="A355" s="5"/>
      <c r="B355" s="5"/>
      <c r="C355" s="5"/>
      <c r="D355" s="179"/>
      <c r="E355" s="179"/>
      <c r="F355" s="179"/>
      <c r="G355" s="179"/>
      <c r="H355" s="179"/>
      <c r="I355" s="179"/>
      <c r="J355" s="179"/>
      <c r="K355" s="179"/>
    </row>
    <row r="356" spans="1:11" x14ac:dyDescent="0.25">
      <c r="A356" s="5"/>
      <c r="B356" s="5"/>
      <c r="C356" s="5"/>
      <c r="D356" s="179"/>
      <c r="E356" s="179"/>
      <c r="F356" s="179"/>
      <c r="G356" s="179"/>
      <c r="H356" s="179"/>
      <c r="I356" s="179"/>
      <c r="J356" s="179"/>
      <c r="K356" s="179"/>
    </row>
    <row r="357" spans="1:11" x14ac:dyDescent="0.25">
      <c r="A357" s="5"/>
      <c r="B357" s="5"/>
      <c r="C357" s="5"/>
      <c r="D357" s="179"/>
      <c r="E357" s="179"/>
      <c r="F357" s="179"/>
      <c r="G357" s="179"/>
      <c r="H357" s="179"/>
      <c r="I357" s="179"/>
      <c r="J357" s="179"/>
      <c r="K357" s="179"/>
    </row>
    <row r="358" spans="1:11" x14ac:dyDescent="0.25">
      <c r="A358" s="5"/>
      <c r="B358" s="5"/>
      <c r="C358" s="5"/>
      <c r="D358" s="179"/>
      <c r="E358" s="179"/>
      <c r="F358" s="179"/>
      <c r="G358" s="179"/>
      <c r="H358" s="179"/>
      <c r="I358" s="179"/>
      <c r="J358" s="179"/>
      <c r="K358" s="179"/>
    </row>
    <row r="359" spans="1:11" x14ac:dyDescent="0.25">
      <c r="A359" s="5"/>
      <c r="B359" s="5"/>
      <c r="C359" s="5"/>
      <c r="D359" s="179"/>
      <c r="E359" s="179"/>
      <c r="F359" s="179"/>
      <c r="G359" s="179"/>
      <c r="H359" s="179"/>
      <c r="I359" s="179"/>
      <c r="J359" s="179"/>
      <c r="K359" s="179"/>
    </row>
    <row r="360" spans="1:11" x14ac:dyDescent="0.25">
      <c r="A360" s="5"/>
      <c r="B360" s="5"/>
      <c r="C360" s="5"/>
      <c r="D360" s="179"/>
      <c r="E360" s="179"/>
      <c r="F360" s="179"/>
      <c r="G360" s="179"/>
      <c r="H360" s="179"/>
      <c r="I360" s="179"/>
      <c r="J360" s="179"/>
      <c r="K360" s="179"/>
    </row>
    <row r="361" spans="1:11" x14ac:dyDescent="0.25">
      <c r="A361" s="5"/>
      <c r="B361" s="5"/>
      <c r="C361" s="5"/>
      <c r="D361" s="179"/>
      <c r="E361" s="179"/>
      <c r="F361" s="179"/>
      <c r="G361" s="179"/>
      <c r="H361" s="179"/>
      <c r="I361" s="179"/>
      <c r="J361" s="179"/>
      <c r="K361" s="179"/>
    </row>
    <row r="362" spans="1:11" x14ac:dyDescent="0.25">
      <c r="A362" s="5"/>
      <c r="B362" s="5"/>
      <c r="C362" s="5"/>
      <c r="D362" s="179"/>
      <c r="E362" s="179"/>
      <c r="F362" s="179"/>
      <c r="G362" s="179"/>
      <c r="H362" s="179"/>
      <c r="I362" s="179"/>
      <c r="J362" s="179"/>
      <c r="K362" s="179"/>
    </row>
    <row r="363" spans="1:11" x14ac:dyDescent="0.25">
      <c r="A363" s="5"/>
      <c r="B363" s="5"/>
      <c r="C363" s="5"/>
      <c r="D363" s="179"/>
      <c r="E363" s="179"/>
      <c r="F363" s="179"/>
      <c r="G363" s="179"/>
      <c r="H363" s="179"/>
      <c r="I363" s="179"/>
      <c r="J363" s="179"/>
      <c r="K363" s="179"/>
    </row>
    <row r="364" spans="1:11" x14ac:dyDescent="0.25">
      <c r="A364" s="5"/>
      <c r="B364" s="5"/>
      <c r="C364" s="5"/>
      <c r="D364" s="179"/>
      <c r="E364" s="179"/>
      <c r="F364" s="179"/>
      <c r="G364" s="179"/>
      <c r="H364" s="179"/>
      <c r="I364" s="179"/>
      <c r="J364" s="179"/>
      <c r="K364" s="179"/>
    </row>
    <row r="365" spans="1:11" x14ac:dyDescent="0.25">
      <c r="A365" s="5"/>
      <c r="B365" s="5"/>
      <c r="C365" s="5"/>
      <c r="D365" s="179"/>
      <c r="E365" s="179"/>
      <c r="F365" s="179"/>
      <c r="G365" s="179"/>
      <c r="H365" s="179"/>
      <c r="I365" s="179"/>
      <c r="J365" s="179"/>
      <c r="K365" s="179"/>
    </row>
    <row r="366" spans="1:11" x14ac:dyDescent="0.25">
      <c r="A366" s="5"/>
      <c r="B366" s="5"/>
      <c r="C366" s="5"/>
      <c r="D366" s="179"/>
      <c r="E366" s="179"/>
      <c r="F366" s="179"/>
      <c r="G366" s="179"/>
      <c r="H366" s="179"/>
      <c r="I366" s="179"/>
      <c r="J366" s="179"/>
      <c r="K366" s="179"/>
    </row>
    <row r="367" spans="1:11" x14ac:dyDescent="0.25">
      <c r="A367" s="5"/>
      <c r="B367" s="5"/>
      <c r="C367" s="5"/>
      <c r="D367" s="179"/>
      <c r="E367" s="179"/>
      <c r="F367" s="179"/>
      <c r="G367" s="179"/>
      <c r="H367" s="179"/>
      <c r="I367" s="179"/>
      <c r="J367" s="179"/>
      <c r="K367" s="179"/>
    </row>
    <row r="368" spans="1:11" x14ac:dyDescent="0.25">
      <c r="A368" s="5"/>
      <c r="B368" s="5"/>
      <c r="C368" s="5"/>
      <c r="D368" s="179"/>
      <c r="E368" s="179"/>
      <c r="F368" s="179"/>
      <c r="G368" s="179"/>
      <c r="H368" s="179"/>
      <c r="I368" s="179"/>
      <c r="J368" s="179"/>
      <c r="K368" s="179"/>
    </row>
    <row r="369" spans="1:11" x14ac:dyDescent="0.25">
      <c r="A369" s="5"/>
      <c r="B369" s="5"/>
      <c r="C369" s="5"/>
      <c r="D369" s="179"/>
      <c r="E369" s="179"/>
      <c r="F369" s="179"/>
      <c r="G369" s="179"/>
      <c r="H369" s="179"/>
      <c r="I369" s="179"/>
      <c r="J369" s="179"/>
      <c r="K369" s="179"/>
    </row>
    <row r="370" spans="1:11" x14ac:dyDescent="0.25">
      <c r="A370" s="5"/>
      <c r="B370" s="5"/>
      <c r="C370" s="5"/>
      <c r="D370" s="179"/>
      <c r="E370" s="179"/>
      <c r="F370" s="179"/>
      <c r="G370" s="179"/>
      <c r="H370" s="179"/>
      <c r="I370" s="179"/>
      <c r="J370" s="179"/>
      <c r="K370" s="179"/>
    </row>
    <row r="371" spans="1:11" x14ac:dyDescent="0.25">
      <c r="A371" s="5"/>
      <c r="B371" s="5"/>
      <c r="C371" s="5"/>
      <c r="D371" s="179"/>
      <c r="E371" s="179"/>
      <c r="F371" s="179"/>
      <c r="G371" s="179"/>
      <c r="H371" s="179"/>
      <c r="I371" s="179"/>
      <c r="J371" s="179"/>
      <c r="K371" s="179"/>
    </row>
    <row r="372" spans="1:11" x14ac:dyDescent="0.25">
      <c r="A372" s="5"/>
      <c r="B372" s="5"/>
      <c r="C372" s="5"/>
      <c r="D372" s="179"/>
      <c r="E372" s="179"/>
      <c r="F372" s="179"/>
      <c r="G372" s="179"/>
      <c r="H372" s="179"/>
      <c r="I372" s="179"/>
      <c r="J372" s="179"/>
      <c r="K372" s="179"/>
    </row>
    <row r="373" spans="1:11" x14ac:dyDescent="0.25">
      <c r="A373" s="5"/>
      <c r="B373" s="5"/>
      <c r="C373" s="5"/>
      <c r="D373" s="179"/>
      <c r="E373" s="179"/>
      <c r="F373" s="179"/>
      <c r="G373" s="179"/>
      <c r="H373" s="179"/>
      <c r="I373" s="179"/>
      <c r="J373" s="179"/>
      <c r="K373" s="179"/>
    </row>
    <row r="374" spans="1:11" x14ac:dyDescent="0.25">
      <c r="A374" s="5"/>
      <c r="B374" s="5"/>
      <c r="C374" s="5"/>
      <c r="D374" s="179"/>
      <c r="E374" s="179"/>
      <c r="F374" s="179"/>
      <c r="G374" s="179"/>
      <c r="H374" s="179"/>
      <c r="I374" s="179"/>
      <c r="J374" s="179"/>
      <c r="K374" s="179"/>
    </row>
    <row r="375" spans="1:11" x14ac:dyDescent="0.25">
      <c r="A375" s="5"/>
      <c r="B375" s="5"/>
      <c r="C375" s="5"/>
      <c r="D375" s="179"/>
      <c r="E375" s="179"/>
      <c r="F375" s="179"/>
      <c r="G375" s="179"/>
      <c r="H375" s="179"/>
      <c r="I375" s="179"/>
      <c r="J375" s="179"/>
      <c r="K375" s="179"/>
    </row>
    <row r="376" spans="1:11" x14ac:dyDescent="0.25">
      <c r="A376" s="5"/>
      <c r="B376" s="5"/>
      <c r="C376" s="5"/>
      <c r="D376" s="179"/>
      <c r="E376" s="179"/>
      <c r="F376" s="179"/>
      <c r="G376" s="179"/>
      <c r="H376" s="179"/>
      <c r="I376" s="179"/>
      <c r="J376" s="179"/>
      <c r="K376" s="179"/>
    </row>
    <row r="377" spans="1:11" x14ac:dyDescent="0.25">
      <c r="A377" s="5"/>
      <c r="B377" s="5"/>
      <c r="C377" s="5"/>
      <c r="D377" s="179"/>
      <c r="E377" s="179"/>
      <c r="F377" s="179"/>
      <c r="G377" s="179"/>
      <c r="H377" s="179"/>
      <c r="I377" s="179"/>
      <c r="J377" s="179"/>
      <c r="K377" s="179"/>
    </row>
    <row r="378" spans="1:11" x14ac:dyDescent="0.25">
      <c r="A378" s="5"/>
      <c r="B378" s="5"/>
      <c r="C378" s="5"/>
      <c r="D378" s="179"/>
      <c r="E378" s="179"/>
      <c r="F378" s="179"/>
      <c r="G378" s="179"/>
      <c r="H378" s="179"/>
      <c r="I378" s="179"/>
      <c r="J378" s="179"/>
      <c r="K378" s="179"/>
    </row>
    <row r="379" spans="1:11" x14ac:dyDescent="0.25">
      <c r="A379" s="5"/>
      <c r="B379" s="5"/>
      <c r="C379" s="5"/>
      <c r="D379" s="179"/>
      <c r="E379" s="179"/>
      <c r="F379" s="179"/>
      <c r="G379" s="179"/>
      <c r="H379" s="179"/>
      <c r="I379" s="179"/>
      <c r="J379" s="179"/>
      <c r="K379" s="179"/>
    </row>
    <row r="380" spans="1:11" x14ac:dyDescent="0.25">
      <c r="A380" s="5"/>
      <c r="B380" s="5"/>
      <c r="C380" s="5"/>
      <c r="D380" s="179"/>
      <c r="E380" s="179"/>
      <c r="F380" s="179"/>
      <c r="G380" s="179"/>
      <c r="H380" s="179"/>
      <c r="I380" s="179"/>
      <c r="J380" s="179"/>
      <c r="K380" s="179"/>
    </row>
    <row r="381" spans="1:11" x14ac:dyDescent="0.25">
      <c r="A381" s="5"/>
      <c r="B381" s="5"/>
      <c r="C381" s="5"/>
      <c r="D381" s="179"/>
      <c r="E381" s="179"/>
      <c r="F381" s="179"/>
      <c r="G381" s="179"/>
      <c r="H381" s="179"/>
      <c r="I381" s="179"/>
      <c r="J381" s="179"/>
      <c r="K381" s="179"/>
    </row>
    <row r="382" spans="1:11" x14ac:dyDescent="0.25">
      <c r="A382" s="5"/>
      <c r="B382" s="5"/>
      <c r="C382" s="5"/>
      <c r="D382" s="179"/>
      <c r="E382" s="179"/>
      <c r="F382" s="179"/>
      <c r="G382" s="179"/>
      <c r="H382" s="179"/>
      <c r="I382" s="179"/>
      <c r="J382" s="179"/>
      <c r="K382" s="179"/>
    </row>
    <row r="383" spans="1:11" x14ac:dyDescent="0.25">
      <c r="A383" s="5"/>
      <c r="B383" s="5"/>
      <c r="C383" s="5"/>
      <c r="D383" s="179"/>
      <c r="E383" s="179"/>
      <c r="F383" s="179"/>
      <c r="G383" s="179"/>
      <c r="H383" s="179"/>
      <c r="I383" s="179"/>
      <c r="J383" s="179"/>
      <c r="K383" s="179"/>
    </row>
    <row r="384" spans="1:11" x14ac:dyDescent="0.25">
      <c r="A384" s="5"/>
      <c r="B384" s="5"/>
      <c r="C384" s="5"/>
      <c r="D384" s="179"/>
      <c r="E384" s="179"/>
      <c r="F384" s="179"/>
      <c r="G384" s="179"/>
      <c r="H384" s="179"/>
      <c r="I384" s="179"/>
      <c r="J384" s="179"/>
      <c r="K384" s="179"/>
    </row>
    <row r="385" spans="1:11" x14ac:dyDescent="0.25">
      <c r="A385" s="5"/>
      <c r="B385" s="5"/>
      <c r="C385" s="5"/>
      <c r="D385" s="179"/>
      <c r="E385" s="179"/>
      <c r="F385" s="179"/>
      <c r="G385" s="179"/>
      <c r="H385" s="179"/>
      <c r="I385" s="179"/>
      <c r="J385" s="179"/>
      <c r="K385" s="179"/>
    </row>
    <row r="386" spans="1:11" x14ac:dyDescent="0.25">
      <c r="A386" s="5"/>
      <c r="B386" s="5"/>
      <c r="C386" s="5"/>
      <c r="D386" s="179"/>
      <c r="E386" s="179"/>
      <c r="F386" s="179"/>
      <c r="G386" s="179"/>
      <c r="H386" s="179"/>
      <c r="I386" s="179"/>
      <c r="J386" s="179"/>
      <c r="K386" s="179"/>
    </row>
    <row r="387" spans="1:11" x14ac:dyDescent="0.25">
      <c r="A387" s="5"/>
      <c r="B387" s="5"/>
      <c r="C387" s="5"/>
      <c r="D387" s="179"/>
      <c r="E387" s="179"/>
      <c r="F387" s="179"/>
      <c r="G387" s="179"/>
      <c r="H387" s="179"/>
      <c r="I387" s="179"/>
      <c r="J387" s="179"/>
      <c r="K387" s="179"/>
    </row>
    <row r="388" spans="1:11" x14ac:dyDescent="0.25">
      <c r="A388" s="5"/>
      <c r="B388" s="5"/>
      <c r="C388" s="5"/>
      <c r="D388" s="179"/>
      <c r="E388" s="179"/>
      <c r="F388" s="179"/>
      <c r="G388" s="179"/>
      <c r="H388" s="179"/>
      <c r="I388" s="179"/>
      <c r="J388" s="179"/>
      <c r="K388" s="179"/>
    </row>
    <row r="389" spans="1:11" x14ac:dyDescent="0.25">
      <c r="A389" s="5"/>
      <c r="B389" s="5"/>
      <c r="C389" s="5"/>
      <c r="D389" s="179"/>
      <c r="E389" s="179"/>
      <c r="F389" s="179"/>
      <c r="G389" s="179"/>
      <c r="H389" s="179"/>
      <c r="I389" s="179"/>
      <c r="J389" s="179"/>
      <c r="K389" s="179"/>
    </row>
    <row r="390" spans="1:11" x14ac:dyDescent="0.25">
      <c r="A390" s="5"/>
      <c r="B390" s="5"/>
      <c r="C390" s="5"/>
      <c r="D390" s="179"/>
      <c r="E390" s="179"/>
      <c r="F390" s="179"/>
      <c r="G390" s="179"/>
      <c r="H390" s="179"/>
      <c r="I390" s="179"/>
      <c r="J390" s="179"/>
      <c r="K390" s="179"/>
    </row>
    <row r="391" spans="1:11" x14ac:dyDescent="0.25">
      <c r="A391" s="5"/>
      <c r="B391" s="5"/>
      <c r="C391" s="5"/>
      <c r="D391" s="179"/>
      <c r="E391" s="179"/>
      <c r="F391" s="179"/>
      <c r="G391" s="179"/>
      <c r="H391" s="179"/>
      <c r="I391" s="179"/>
      <c r="J391" s="179"/>
      <c r="K391" s="179"/>
    </row>
    <row r="392" spans="1:11" x14ac:dyDescent="0.25">
      <c r="A392" s="5"/>
      <c r="B392" s="5"/>
      <c r="C392" s="5"/>
      <c r="D392" s="179"/>
      <c r="E392" s="179"/>
      <c r="F392" s="179"/>
      <c r="G392" s="179"/>
      <c r="H392" s="179"/>
      <c r="I392" s="179"/>
      <c r="J392" s="179"/>
      <c r="K392" s="179"/>
    </row>
    <row r="393" spans="1:11" x14ac:dyDescent="0.25">
      <c r="A393" s="5"/>
      <c r="B393" s="5"/>
      <c r="C393" s="5"/>
      <c r="D393" s="179"/>
      <c r="E393" s="179"/>
      <c r="F393" s="179"/>
      <c r="G393" s="179"/>
      <c r="H393" s="179"/>
      <c r="I393" s="179"/>
      <c r="J393" s="179"/>
      <c r="K393" s="179"/>
    </row>
    <row r="394" spans="1:11" x14ac:dyDescent="0.25">
      <c r="A394" s="5"/>
      <c r="B394" s="5"/>
      <c r="C394" s="5"/>
      <c r="D394" s="179"/>
      <c r="E394" s="179"/>
      <c r="F394" s="179"/>
      <c r="G394" s="179"/>
      <c r="H394" s="179"/>
      <c r="I394" s="179"/>
      <c r="J394" s="179"/>
      <c r="K394" s="179"/>
    </row>
    <row r="395" spans="1:11" x14ac:dyDescent="0.25">
      <c r="A395" s="5"/>
      <c r="B395" s="5"/>
      <c r="C395" s="5"/>
      <c r="D395" s="179"/>
      <c r="E395" s="179"/>
      <c r="F395" s="179"/>
      <c r="G395" s="179"/>
      <c r="H395" s="179"/>
      <c r="I395" s="179"/>
      <c r="J395" s="179"/>
      <c r="K395" s="179"/>
    </row>
    <row r="396" spans="1:11" x14ac:dyDescent="0.25">
      <c r="A396" s="5"/>
      <c r="B396" s="5"/>
      <c r="C396" s="5"/>
      <c r="D396" s="179"/>
      <c r="E396" s="179"/>
      <c r="F396" s="179"/>
      <c r="G396" s="179"/>
      <c r="H396" s="179"/>
      <c r="I396" s="179"/>
      <c r="J396" s="179"/>
      <c r="K396" s="179"/>
    </row>
    <row r="397" spans="1:11" x14ac:dyDescent="0.25">
      <c r="A397" s="5"/>
      <c r="B397" s="5"/>
      <c r="C397" s="5"/>
      <c r="D397" s="179"/>
      <c r="E397" s="179"/>
      <c r="F397" s="179"/>
      <c r="G397" s="179"/>
      <c r="H397" s="179"/>
      <c r="I397" s="179"/>
      <c r="J397" s="179"/>
      <c r="K397" s="179"/>
    </row>
    <row r="398" spans="1:11" x14ac:dyDescent="0.25">
      <c r="A398" s="5"/>
      <c r="B398" s="5"/>
      <c r="C398" s="5"/>
      <c r="D398" s="179"/>
      <c r="E398" s="179"/>
      <c r="F398" s="179"/>
      <c r="G398" s="179"/>
      <c r="H398" s="179"/>
      <c r="I398" s="179"/>
      <c r="J398" s="179"/>
      <c r="K398" s="179"/>
    </row>
    <row r="399" spans="1:11" x14ac:dyDescent="0.25">
      <c r="A399" s="5"/>
      <c r="B399" s="5"/>
      <c r="C399" s="5"/>
      <c r="D399" s="179"/>
      <c r="E399" s="179"/>
      <c r="F399" s="179"/>
      <c r="G399" s="179"/>
      <c r="H399" s="179"/>
      <c r="I399" s="179"/>
      <c r="J399" s="179"/>
      <c r="K399" s="179"/>
    </row>
    <row r="400" spans="1:11" x14ac:dyDescent="0.25">
      <c r="A400" s="5"/>
      <c r="B400" s="5"/>
      <c r="C400" s="5"/>
      <c r="D400" s="179"/>
      <c r="E400" s="179"/>
      <c r="F400" s="179"/>
      <c r="G400" s="179"/>
      <c r="H400" s="179"/>
      <c r="I400" s="179"/>
      <c r="J400" s="179"/>
      <c r="K400" s="179"/>
    </row>
    <row r="401" spans="1:11" x14ac:dyDescent="0.25">
      <c r="A401" s="5"/>
      <c r="B401" s="5"/>
      <c r="C401" s="5"/>
      <c r="D401" s="179"/>
      <c r="E401" s="179"/>
      <c r="F401" s="179"/>
      <c r="G401" s="179"/>
      <c r="H401" s="179"/>
      <c r="I401" s="179"/>
      <c r="J401" s="179"/>
      <c r="K401" s="179"/>
    </row>
    <row r="402" spans="1:11" x14ac:dyDescent="0.25">
      <c r="A402" s="5"/>
      <c r="B402" s="5"/>
      <c r="C402" s="5"/>
      <c r="D402" s="179"/>
      <c r="E402" s="179"/>
      <c r="F402" s="179"/>
      <c r="G402" s="179"/>
      <c r="H402" s="179"/>
      <c r="I402" s="179"/>
      <c r="J402" s="179"/>
      <c r="K402" s="179"/>
    </row>
    <row r="403" spans="1:11" x14ac:dyDescent="0.25">
      <c r="A403" s="5"/>
      <c r="B403" s="5"/>
      <c r="C403" s="5"/>
      <c r="D403" s="179"/>
      <c r="E403" s="179"/>
      <c r="F403" s="179"/>
      <c r="G403" s="179"/>
      <c r="H403" s="179"/>
      <c r="I403" s="179"/>
      <c r="J403" s="179"/>
      <c r="K403" s="179"/>
    </row>
    <row r="404" spans="1:11" x14ac:dyDescent="0.25">
      <c r="A404" s="5"/>
      <c r="B404" s="5"/>
      <c r="C404" s="5"/>
      <c r="D404" s="179"/>
      <c r="E404" s="179"/>
      <c r="F404" s="179"/>
      <c r="G404" s="179"/>
      <c r="H404" s="179"/>
      <c r="I404" s="179"/>
      <c r="J404" s="179"/>
      <c r="K404" s="179"/>
    </row>
    <row r="405" spans="1:11" x14ac:dyDescent="0.25">
      <c r="A405" s="5"/>
      <c r="B405" s="5"/>
      <c r="C405" s="5"/>
      <c r="D405" s="179"/>
      <c r="E405" s="179"/>
      <c r="F405" s="179"/>
      <c r="G405" s="179"/>
      <c r="H405" s="179"/>
      <c r="I405" s="179"/>
      <c r="J405" s="179"/>
      <c r="K405" s="179"/>
    </row>
    <row r="406" spans="1:11" x14ac:dyDescent="0.25">
      <c r="A406" s="5"/>
      <c r="B406" s="5"/>
      <c r="C406" s="5"/>
      <c r="D406" s="179"/>
      <c r="E406" s="179"/>
      <c r="F406" s="179"/>
      <c r="G406" s="179"/>
      <c r="H406" s="179"/>
      <c r="I406" s="179"/>
      <c r="J406" s="179"/>
      <c r="K406" s="179"/>
    </row>
    <row r="407" spans="1:11" x14ac:dyDescent="0.25">
      <c r="A407" s="5"/>
      <c r="B407" s="5"/>
      <c r="C407" s="5"/>
      <c r="D407" s="179"/>
      <c r="E407" s="179"/>
      <c r="F407" s="179"/>
      <c r="G407" s="179"/>
      <c r="H407" s="179"/>
      <c r="I407" s="179"/>
      <c r="J407" s="179"/>
      <c r="K407" s="179"/>
    </row>
    <row r="408" spans="1:11" x14ac:dyDescent="0.25">
      <c r="A408" s="5"/>
      <c r="B408" s="5"/>
      <c r="C408" s="5"/>
      <c r="D408" s="179"/>
      <c r="E408" s="179"/>
      <c r="F408" s="179"/>
      <c r="G408" s="179"/>
      <c r="H408" s="179"/>
      <c r="I408" s="179"/>
      <c r="J408" s="179"/>
      <c r="K408" s="179"/>
    </row>
    <row r="409" spans="1:11" x14ac:dyDescent="0.25">
      <c r="A409" s="5"/>
      <c r="B409" s="5"/>
      <c r="C409" s="5"/>
      <c r="D409" s="179"/>
      <c r="E409" s="179"/>
      <c r="F409" s="179"/>
      <c r="G409" s="179"/>
      <c r="H409" s="179"/>
      <c r="I409" s="179"/>
      <c r="J409" s="179"/>
      <c r="K409" s="179"/>
    </row>
    <row r="410" spans="1:11" x14ac:dyDescent="0.25">
      <c r="A410" s="5"/>
      <c r="B410" s="5"/>
      <c r="C410" s="5"/>
      <c r="D410" s="179"/>
      <c r="E410" s="179"/>
      <c r="F410" s="179"/>
      <c r="G410" s="179"/>
      <c r="H410" s="179"/>
      <c r="I410" s="179"/>
      <c r="J410" s="179"/>
      <c r="K410" s="179"/>
    </row>
    <row r="411" spans="1:11" x14ac:dyDescent="0.25">
      <c r="A411" s="5"/>
      <c r="B411" s="5"/>
      <c r="C411" s="5"/>
      <c r="D411" s="179"/>
      <c r="E411" s="179"/>
      <c r="F411" s="179"/>
      <c r="G411" s="179"/>
      <c r="H411" s="179"/>
      <c r="I411" s="179"/>
      <c r="J411" s="179"/>
      <c r="K411" s="179"/>
    </row>
    <row r="412" spans="1:11" x14ac:dyDescent="0.25">
      <c r="A412" s="5"/>
      <c r="B412" s="5"/>
      <c r="C412" s="5"/>
      <c r="D412" s="179"/>
      <c r="E412" s="179"/>
      <c r="F412" s="179"/>
      <c r="G412" s="179"/>
      <c r="H412" s="179"/>
      <c r="I412" s="179"/>
      <c r="J412" s="179"/>
      <c r="K412" s="179"/>
    </row>
    <row r="413" spans="1:11" x14ac:dyDescent="0.25">
      <c r="A413" s="5"/>
      <c r="B413" s="5"/>
      <c r="C413" s="5"/>
      <c r="D413" s="179"/>
      <c r="E413" s="179"/>
      <c r="F413" s="179"/>
      <c r="G413" s="179"/>
      <c r="H413" s="179"/>
      <c r="I413" s="179"/>
      <c r="J413" s="179"/>
      <c r="K413" s="179"/>
    </row>
    <row r="414" spans="1:11" x14ac:dyDescent="0.25">
      <c r="A414" s="5"/>
      <c r="B414" s="5"/>
      <c r="C414" s="5"/>
      <c r="D414" s="179"/>
      <c r="E414" s="179"/>
      <c r="F414" s="179"/>
      <c r="G414" s="179"/>
      <c r="H414" s="179"/>
      <c r="I414" s="179"/>
      <c r="J414" s="179"/>
      <c r="K414" s="179"/>
    </row>
    <row r="415" spans="1:11" x14ac:dyDescent="0.25">
      <c r="A415" s="5"/>
      <c r="B415" s="5"/>
      <c r="C415" s="5"/>
      <c r="D415" s="179"/>
      <c r="E415" s="179"/>
      <c r="F415" s="179"/>
      <c r="G415" s="179"/>
      <c r="H415" s="179"/>
      <c r="I415" s="179"/>
      <c r="J415" s="179"/>
      <c r="K415" s="179"/>
    </row>
    <row r="416" spans="1:11" x14ac:dyDescent="0.25">
      <c r="A416" s="5"/>
      <c r="B416" s="5"/>
      <c r="C416" s="5"/>
      <c r="D416" s="179"/>
      <c r="E416" s="179"/>
      <c r="F416" s="179"/>
      <c r="G416" s="179"/>
      <c r="H416" s="179"/>
      <c r="I416" s="179"/>
      <c r="J416" s="179"/>
      <c r="K416" s="179"/>
    </row>
    <row r="417" spans="1:11" x14ac:dyDescent="0.25">
      <c r="A417" s="5"/>
      <c r="B417" s="5"/>
      <c r="C417" s="5"/>
      <c r="D417" s="179"/>
      <c r="E417" s="179"/>
      <c r="F417" s="179"/>
      <c r="G417" s="179"/>
      <c r="H417" s="179"/>
      <c r="I417" s="179"/>
      <c r="J417" s="179"/>
      <c r="K417" s="179"/>
    </row>
    <row r="418" spans="1:11" x14ac:dyDescent="0.25">
      <c r="A418" s="5"/>
      <c r="B418" s="5"/>
      <c r="C418" s="5"/>
      <c r="D418" s="179"/>
      <c r="E418" s="179"/>
      <c r="F418" s="179"/>
      <c r="G418" s="179"/>
      <c r="H418" s="179"/>
      <c r="I418" s="179"/>
      <c r="J418" s="179"/>
      <c r="K418" s="179"/>
    </row>
    <row r="419" spans="1:11" x14ac:dyDescent="0.25">
      <c r="A419" s="5"/>
      <c r="B419" s="5"/>
      <c r="C419" s="5"/>
      <c r="D419" s="179"/>
      <c r="E419" s="179"/>
      <c r="F419" s="179"/>
      <c r="G419" s="179"/>
      <c r="H419" s="179"/>
      <c r="I419" s="179"/>
      <c r="J419" s="179"/>
      <c r="K419" s="179"/>
    </row>
    <row r="420" spans="1:11" x14ac:dyDescent="0.25">
      <c r="A420" s="5"/>
      <c r="B420" s="5"/>
      <c r="C420" s="5"/>
      <c r="D420" s="179"/>
      <c r="E420" s="179"/>
      <c r="F420" s="179"/>
      <c r="G420" s="179"/>
      <c r="H420" s="179"/>
      <c r="I420" s="179"/>
      <c r="J420" s="179"/>
      <c r="K420" s="179"/>
    </row>
    <row r="421" spans="1:11" x14ac:dyDescent="0.25">
      <c r="A421" s="5"/>
      <c r="B421" s="5"/>
      <c r="C421" s="5"/>
      <c r="D421" s="179"/>
      <c r="E421" s="179"/>
      <c r="F421" s="179"/>
      <c r="G421" s="179"/>
      <c r="H421" s="179"/>
      <c r="I421" s="179"/>
      <c r="J421" s="179"/>
      <c r="K421" s="179"/>
    </row>
    <row r="422" spans="1:11" x14ac:dyDescent="0.25">
      <c r="A422" s="5"/>
      <c r="B422" s="5"/>
      <c r="C422" s="5"/>
      <c r="D422" s="179"/>
      <c r="E422" s="179"/>
      <c r="F422" s="179"/>
      <c r="G422" s="179"/>
      <c r="H422" s="179"/>
      <c r="I422" s="179"/>
      <c r="J422" s="179"/>
      <c r="K422" s="179"/>
    </row>
    <row r="423" spans="1:11" x14ac:dyDescent="0.25">
      <c r="A423" s="5"/>
      <c r="B423" s="5"/>
      <c r="C423" s="5"/>
      <c r="D423" s="179"/>
      <c r="E423" s="179"/>
      <c r="F423" s="179"/>
      <c r="G423" s="179"/>
      <c r="H423" s="179"/>
      <c r="I423" s="179"/>
      <c r="J423" s="179"/>
      <c r="K423" s="179"/>
    </row>
    <row r="424" spans="1:11" x14ac:dyDescent="0.25">
      <c r="A424" s="5"/>
      <c r="B424" s="5"/>
      <c r="C424" s="5"/>
      <c r="D424" s="179"/>
      <c r="E424" s="179"/>
      <c r="F424" s="179"/>
      <c r="G424" s="179"/>
      <c r="H424" s="179"/>
      <c r="I424" s="179"/>
      <c r="J424" s="179"/>
      <c r="K424" s="179"/>
    </row>
    <row r="425" spans="1:11" x14ac:dyDescent="0.25">
      <c r="A425" s="5"/>
      <c r="B425" s="5"/>
      <c r="C425" s="5"/>
      <c r="D425" s="179"/>
      <c r="E425" s="179"/>
      <c r="F425" s="179"/>
      <c r="G425" s="179"/>
      <c r="H425" s="179"/>
      <c r="I425" s="179"/>
      <c r="J425" s="179"/>
      <c r="K425" s="179"/>
    </row>
    <row r="426" spans="1:11" x14ac:dyDescent="0.25">
      <c r="A426" s="5"/>
      <c r="B426" s="5"/>
      <c r="C426" s="5"/>
      <c r="D426" s="179"/>
      <c r="E426" s="179"/>
      <c r="F426" s="179"/>
      <c r="G426" s="179"/>
      <c r="H426" s="179"/>
      <c r="I426" s="179"/>
      <c r="J426" s="179"/>
      <c r="K426" s="179"/>
    </row>
  </sheetData>
  <sheetProtection password="9C59" sheet="1" objects="1" scenarios="1" selectLockedCells="1"/>
  <mergeCells count="320">
    <mergeCell ref="A155:K219"/>
    <mergeCell ref="A221:K283"/>
    <mergeCell ref="A286:K348"/>
    <mergeCell ref="J86:K86"/>
    <mergeCell ref="A87:E87"/>
    <mergeCell ref="F87:G87"/>
    <mergeCell ref="J87:K87"/>
    <mergeCell ref="H81:I81"/>
    <mergeCell ref="H82:I82"/>
    <mergeCell ref="H83:I83"/>
    <mergeCell ref="H84:I84"/>
    <mergeCell ref="H85:I85"/>
    <mergeCell ref="A86:E86"/>
    <mergeCell ref="F86:G86"/>
    <mergeCell ref="J83:K83"/>
    <mergeCell ref="J84:K84"/>
    <mergeCell ref="J85:K85"/>
    <mergeCell ref="F85:G85"/>
    <mergeCell ref="B84:C84"/>
    <mergeCell ref="B85:C85"/>
    <mergeCell ref="J82:K82"/>
    <mergeCell ref="A91:K154"/>
    <mergeCell ref="J77:K77"/>
    <mergeCell ref="J78:K78"/>
    <mergeCell ref="J62:K62"/>
    <mergeCell ref="J63:K63"/>
    <mergeCell ref="J64:K64"/>
    <mergeCell ref="J65:K65"/>
    <mergeCell ref="J66:K66"/>
    <mergeCell ref="J67:K67"/>
    <mergeCell ref="J68:K68"/>
    <mergeCell ref="J69:K69"/>
    <mergeCell ref="J71:K71"/>
    <mergeCell ref="J72:K72"/>
    <mergeCell ref="J73:K73"/>
    <mergeCell ref="J74:K74"/>
    <mergeCell ref="J75:K75"/>
    <mergeCell ref="F82:G82"/>
    <mergeCell ref="F83:G83"/>
    <mergeCell ref="F84:G84"/>
    <mergeCell ref="F73:G73"/>
    <mergeCell ref="F74:G74"/>
    <mergeCell ref="F75:G75"/>
    <mergeCell ref="F76:G76"/>
    <mergeCell ref="F77:G77"/>
    <mergeCell ref="F78:G78"/>
    <mergeCell ref="F80:G80"/>
    <mergeCell ref="F81:G81"/>
    <mergeCell ref="J79:K79"/>
    <mergeCell ref="J80:K80"/>
    <mergeCell ref="J81:K81"/>
    <mergeCell ref="J70:K70"/>
    <mergeCell ref="H75:I75"/>
    <mergeCell ref="H76:I76"/>
    <mergeCell ref="H77:I77"/>
    <mergeCell ref="H78:I78"/>
    <mergeCell ref="H79:I79"/>
    <mergeCell ref="H80:I80"/>
    <mergeCell ref="H70:I70"/>
    <mergeCell ref="H71:I71"/>
    <mergeCell ref="H72:I72"/>
    <mergeCell ref="H73:I73"/>
    <mergeCell ref="J76:K76"/>
    <mergeCell ref="H74:I74"/>
    <mergeCell ref="H49:I54"/>
    <mergeCell ref="D49:D50"/>
    <mergeCell ref="B62:C62"/>
    <mergeCell ref="B63:C63"/>
    <mergeCell ref="B64:C64"/>
    <mergeCell ref="B65:C65"/>
    <mergeCell ref="B61:C61"/>
    <mergeCell ref="F61:G61"/>
    <mergeCell ref="H61:I61"/>
    <mergeCell ref="F62:G62"/>
    <mergeCell ref="F63:G63"/>
    <mergeCell ref="F64:G64"/>
    <mergeCell ref="F65:G65"/>
    <mergeCell ref="H62:I62"/>
    <mergeCell ref="H63:I63"/>
    <mergeCell ref="H64:I64"/>
    <mergeCell ref="H65:I65"/>
    <mergeCell ref="H60:I60"/>
    <mergeCell ref="J60:K60"/>
    <mergeCell ref="B78:C78"/>
    <mergeCell ref="B66:C66"/>
    <mergeCell ref="B67:C67"/>
    <mergeCell ref="B68:C68"/>
    <mergeCell ref="B69:C69"/>
    <mergeCell ref="B70:C70"/>
    <mergeCell ref="B71:C71"/>
    <mergeCell ref="J61:K61"/>
    <mergeCell ref="F66:G66"/>
    <mergeCell ref="H69:I69"/>
    <mergeCell ref="H66:I66"/>
    <mergeCell ref="H67:I67"/>
    <mergeCell ref="H68:I68"/>
    <mergeCell ref="B80:C80"/>
    <mergeCell ref="B81:C81"/>
    <mergeCell ref="B82:C82"/>
    <mergeCell ref="B83:C83"/>
    <mergeCell ref="B72:C72"/>
    <mergeCell ref="B73:C73"/>
    <mergeCell ref="B74:C74"/>
    <mergeCell ref="B75:C75"/>
    <mergeCell ref="B76:C76"/>
    <mergeCell ref="B77:C77"/>
    <mergeCell ref="A53:C53"/>
    <mergeCell ref="A54:C54"/>
    <mergeCell ref="B50:C50"/>
    <mergeCell ref="F49:G54"/>
    <mergeCell ref="E49:E54"/>
    <mergeCell ref="B49:C49"/>
    <mergeCell ref="B79:C79"/>
    <mergeCell ref="F67:G67"/>
    <mergeCell ref="F68:G68"/>
    <mergeCell ref="F69:G69"/>
    <mergeCell ref="F70:G70"/>
    <mergeCell ref="F71:G71"/>
    <mergeCell ref="F72:G72"/>
    <mergeCell ref="B60:C60"/>
    <mergeCell ref="F60:G60"/>
    <mergeCell ref="F79:G79"/>
    <mergeCell ref="A88:K90"/>
    <mergeCell ref="J2:K2"/>
    <mergeCell ref="J4:K4"/>
    <mergeCell ref="J5:K5"/>
    <mergeCell ref="J6:K6"/>
    <mergeCell ref="J7:K7"/>
    <mergeCell ref="J8:K8"/>
    <mergeCell ref="J9:K9"/>
    <mergeCell ref="J10:K10"/>
    <mergeCell ref="J11:K11"/>
    <mergeCell ref="J27:K27"/>
    <mergeCell ref="J28:K28"/>
    <mergeCell ref="H19:I19"/>
    <mergeCell ref="H20:I20"/>
    <mergeCell ref="H21:I21"/>
    <mergeCell ref="J38:K38"/>
    <mergeCell ref="J35:K35"/>
    <mergeCell ref="J36:K36"/>
    <mergeCell ref="J49:K54"/>
    <mergeCell ref="F55:G55"/>
    <mergeCell ref="J55:K55"/>
    <mergeCell ref="H55:I55"/>
    <mergeCell ref="A55:D55"/>
    <mergeCell ref="A51:C51"/>
    <mergeCell ref="A56:K59"/>
    <mergeCell ref="J12:K12"/>
    <mergeCell ref="J13:K13"/>
    <mergeCell ref="J14:K14"/>
    <mergeCell ref="J15:K15"/>
    <mergeCell ref="J22:K22"/>
    <mergeCell ref="J23:K23"/>
    <mergeCell ref="J24:K24"/>
    <mergeCell ref="J25:K25"/>
    <mergeCell ref="J26:K26"/>
    <mergeCell ref="J43:K43"/>
    <mergeCell ref="J44:K44"/>
    <mergeCell ref="J45:K45"/>
    <mergeCell ref="J46:K46"/>
    <mergeCell ref="J29:K29"/>
    <mergeCell ref="J30:K30"/>
    <mergeCell ref="J31:K31"/>
    <mergeCell ref="J32:K32"/>
    <mergeCell ref="J33:K33"/>
    <mergeCell ref="J34:K34"/>
    <mergeCell ref="H17:I17"/>
    <mergeCell ref="H18:I18"/>
    <mergeCell ref="J37:K37"/>
    <mergeCell ref="A52:C52"/>
    <mergeCell ref="H2:I2"/>
    <mergeCell ref="H4:I4"/>
    <mergeCell ref="H5:I5"/>
    <mergeCell ref="H6:I6"/>
    <mergeCell ref="H7:I7"/>
    <mergeCell ref="H8:I8"/>
    <mergeCell ref="H9:I9"/>
    <mergeCell ref="H10:I10"/>
    <mergeCell ref="A1:K1"/>
    <mergeCell ref="B2:C2"/>
    <mergeCell ref="B3:C3"/>
    <mergeCell ref="F3:G3"/>
    <mergeCell ref="H3:I3"/>
    <mergeCell ref="J3:K3"/>
    <mergeCell ref="J16:K16"/>
    <mergeCell ref="J17:K17"/>
    <mergeCell ref="J18:K18"/>
    <mergeCell ref="J19:K19"/>
    <mergeCell ref="J20:K20"/>
    <mergeCell ref="J47:K47"/>
    <mergeCell ref="J21:K21"/>
    <mergeCell ref="H11:I11"/>
    <mergeCell ref="H12:I12"/>
    <mergeCell ref="H13:I13"/>
    <mergeCell ref="H14:I14"/>
    <mergeCell ref="H15:I15"/>
    <mergeCell ref="H16:I16"/>
    <mergeCell ref="J48:K48"/>
    <mergeCell ref="J39:K39"/>
    <mergeCell ref="J40:K40"/>
    <mergeCell ref="J41:K41"/>
    <mergeCell ref="J42:K42"/>
    <mergeCell ref="H22:I22"/>
    <mergeCell ref="H23:I23"/>
    <mergeCell ref="H24:I24"/>
    <mergeCell ref="H25:I25"/>
    <mergeCell ref="H26:I26"/>
    <mergeCell ref="H43:I43"/>
    <mergeCell ref="H44:I44"/>
    <mergeCell ref="H45:I45"/>
    <mergeCell ref="H46:I46"/>
    <mergeCell ref="H47:I47"/>
    <mergeCell ref="H30:I30"/>
    <mergeCell ref="H31:I31"/>
    <mergeCell ref="H32:I32"/>
    <mergeCell ref="H33:I33"/>
    <mergeCell ref="H34:I34"/>
    <mergeCell ref="H48:I48"/>
    <mergeCell ref="H27:I27"/>
    <mergeCell ref="H28:I28"/>
    <mergeCell ref="H29:I29"/>
    <mergeCell ref="H39:I39"/>
    <mergeCell ref="H40:I40"/>
    <mergeCell ref="H41:I41"/>
    <mergeCell ref="H42:I42"/>
    <mergeCell ref="H35:I35"/>
    <mergeCell ref="H36:I36"/>
    <mergeCell ref="H37:I37"/>
    <mergeCell ref="H38:I38"/>
    <mergeCell ref="F42:G42"/>
    <mergeCell ref="F2:G2"/>
    <mergeCell ref="F4:G4"/>
    <mergeCell ref="F5:G5"/>
    <mergeCell ref="F6:G6"/>
    <mergeCell ref="F7:G7"/>
    <mergeCell ref="F8:G8"/>
    <mergeCell ref="F9:G9"/>
    <mergeCell ref="F26:G26"/>
    <mergeCell ref="F27:G27"/>
    <mergeCell ref="F16:G16"/>
    <mergeCell ref="F17:G17"/>
    <mergeCell ref="F18:G18"/>
    <mergeCell ref="F19:G19"/>
    <mergeCell ref="F20:G20"/>
    <mergeCell ref="F21:G21"/>
    <mergeCell ref="F10:G10"/>
    <mergeCell ref="F11:G11"/>
    <mergeCell ref="F12:G12"/>
    <mergeCell ref="F13:G13"/>
    <mergeCell ref="F14:G14"/>
    <mergeCell ref="F15:G15"/>
    <mergeCell ref="F22:G22"/>
    <mergeCell ref="F23:G23"/>
    <mergeCell ref="F48:G48"/>
    <mergeCell ref="F32:G32"/>
    <mergeCell ref="F33:G33"/>
    <mergeCell ref="F34:G34"/>
    <mergeCell ref="F35:G35"/>
    <mergeCell ref="F36:G36"/>
    <mergeCell ref="F37:G37"/>
    <mergeCell ref="F38:G38"/>
    <mergeCell ref="F39:G39"/>
    <mergeCell ref="F43:G43"/>
    <mergeCell ref="F44:G44"/>
    <mergeCell ref="F45:G45"/>
    <mergeCell ref="F46:G46"/>
    <mergeCell ref="F47:G47"/>
    <mergeCell ref="B25:C25"/>
    <mergeCell ref="F41:G41"/>
    <mergeCell ref="F40:G40"/>
    <mergeCell ref="F24:G24"/>
    <mergeCell ref="F25:G25"/>
    <mergeCell ref="B32:C32"/>
    <mergeCell ref="B33:C33"/>
    <mergeCell ref="B34:C34"/>
    <mergeCell ref="B29:C29"/>
    <mergeCell ref="B30:C30"/>
    <mergeCell ref="B31:C31"/>
    <mergeCell ref="B35:C35"/>
    <mergeCell ref="B36:C36"/>
    <mergeCell ref="B37:C37"/>
    <mergeCell ref="F28:G28"/>
    <mergeCell ref="F29:G29"/>
    <mergeCell ref="F30:G30"/>
    <mergeCell ref="F31:G31"/>
    <mergeCell ref="B4:C4"/>
    <mergeCell ref="B5:C5"/>
    <mergeCell ref="B6:C6"/>
    <mergeCell ref="B7:C7"/>
    <mergeCell ref="B8:C8"/>
    <mergeCell ref="B9:C9"/>
    <mergeCell ref="B26:C26"/>
    <mergeCell ref="B27:C27"/>
    <mergeCell ref="B28:C28"/>
    <mergeCell ref="B16:C16"/>
    <mergeCell ref="B17:C17"/>
    <mergeCell ref="B18:C18"/>
    <mergeCell ref="B19:C19"/>
    <mergeCell ref="B20:C20"/>
    <mergeCell ref="B21:C21"/>
    <mergeCell ref="B10:C10"/>
    <mergeCell ref="B11:C11"/>
    <mergeCell ref="B12:C12"/>
    <mergeCell ref="B13:C13"/>
    <mergeCell ref="B14:C14"/>
    <mergeCell ref="B15:C15"/>
    <mergeCell ref="B22:C22"/>
    <mergeCell ref="B23:C23"/>
    <mergeCell ref="B24:C24"/>
    <mergeCell ref="B47:C47"/>
    <mergeCell ref="B48:C48"/>
    <mergeCell ref="B38:C38"/>
    <mergeCell ref="B39:C39"/>
    <mergeCell ref="B40:C40"/>
    <mergeCell ref="B41:C41"/>
    <mergeCell ref="B42:C42"/>
    <mergeCell ref="B43:C43"/>
    <mergeCell ref="B44:C44"/>
    <mergeCell ref="B45:C45"/>
    <mergeCell ref="B46:C46"/>
  </mergeCells>
  <pageMargins left="0.7" right="0.7" top="0.75" bottom="0.75" header="0.3" footer="0.3"/>
  <pageSetup paperSize="9" scale="85" fitToHeight="0" orientation="landscape" r:id="rId1"/>
  <rowBreaks count="1" manualBreakCount="1">
    <brk id="8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544"/>
  <sheetViews>
    <sheetView view="pageBreakPreview" zoomScale="85" zoomScaleNormal="85" zoomScaleSheetLayoutView="85" workbookViewId="0">
      <selection activeCell="F69" sqref="F69:G69"/>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265</v>
      </c>
    </row>
    <row r="2" spans="1:11" ht="20.25" customHeight="1" x14ac:dyDescent="0.25">
      <c r="A2" s="474"/>
      <c r="B2" s="474"/>
      <c r="C2" s="474"/>
      <c r="D2" s="474"/>
      <c r="E2" s="474"/>
      <c r="F2" s="474"/>
      <c r="G2" s="474"/>
      <c r="H2" s="474"/>
      <c r="I2" s="474"/>
      <c r="J2" s="474"/>
      <c r="K2" s="474"/>
    </row>
    <row r="3" spans="1:11" ht="20.25" customHeight="1" x14ac:dyDescent="0.25">
      <c r="A3" s="51"/>
      <c r="B3" s="51"/>
      <c r="C3" s="51"/>
      <c r="D3" s="51"/>
      <c r="E3" s="51"/>
      <c r="F3" s="51"/>
      <c r="G3" s="51"/>
      <c r="H3" s="51"/>
      <c r="I3" s="51"/>
      <c r="J3" s="51"/>
      <c r="K3" s="51"/>
    </row>
    <row r="4" spans="1:11" ht="20.25" customHeight="1" x14ac:dyDescent="0.25">
      <c r="A4" s="51"/>
      <c r="B4" s="51"/>
      <c r="C4" s="51"/>
      <c r="D4" s="51"/>
      <c r="E4" s="51"/>
      <c r="F4" s="51"/>
      <c r="G4" s="51"/>
      <c r="H4" s="51"/>
      <c r="I4" s="51"/>
      <c r="J4" s="51"/>
      <c r="K4" s="51"/>
    </row>
    <row r="5" spans="1:11" ht="20.25" customHeight="1" x14ac:dyDescent="0.25">
      <c r="A5" s="479" t="s">
        <v>266</v>
      </c>
      <c r="B5" s="480"/>
      <c r="C5" s="480"/>
      <c r="D5" s="480"/>
      <c r="E5" s="480"/>
      <c r="F5" s="480"/>
      <c r="G5" s="480"/>
      <c r="H5" s="480"/>
      <c r="I5" s="480"/>
      <c r="J5" s="480"/>
      <c r="K5" s="481"/>
    </row>
    <row r="6" spans="1:11" ht="20.25" customHeight="1" x14ac:dyDescent="0.25">
      <c r="A6" s="232" t="s">
        <v>0</v>
      </c>
      <c r="B6" s="233"/>
      <c r="C6" s="233"/>
      <c r="D6" s="233"/>
      <c r="E6" s="233"/>
      <c r="F6" s="233"/>
      <c r="G6" s="233"/>
      <c r="H6" s="233"/>
      <c r="I6" s="233"/>
      <c r="J6" s="233"/>
      <c r="K6" s="234"/>
    </row>
    <row r="7" spans="1:11" ht="5.25" customHeight="1" x14ac:dyDescent="0.25">
      <c r="A7" s="106"/>
      <c r="B7" s="1"/>
      <c r="C7" s="1"/>
      <c r="D7" s="1"/>
      <c r="E7" s="1"/>
      <c r="F7" s="1"/>
      <c r="G7" s="1"/>
      <c r="H7" s="1"/>
      <c r="I7" s="1"/>
      <c r="J7" s="1"/>
      <c r="K7" s="107"/>
    </row>
    <row r="8" spans="1:11" ht="24.75" customHeight="1" x14ac:dyDescent="0.25">
      <c r="A8" s="485" t="s">
        <v>71</v>
      </c>
      <c r="B8" s="486"/>
      <c r="C8" s="486"/>
      <c r="D8" s="14"/>
      <c r="E8" s="102" t="s">
        <v>72</v>
      </c>
      <c r="F8" s="15"/>
      <c r="G8" s="463" t="s">
        <v>267</v>
      </c>
      <c r="H8" s="464"/>
      <c r="I8" s="464"/>
      <c r="J8" s="465"/>
      <c r="K8" s="466"/>
    </row>
    <row r="9" spans="1:11" ht="4.5" customHeight="1" x14ac:dyDescent="0.25">
      <c r="A9" s="106"/>
      <c r="B9" s="1"/>
      <c r="C9" s="1"/>
      <c r="D9" s="1"/>
      <c r="E9" s="1"/>
      <c r="F9" s="1"/>
      <c r="G9" s="1"/>
      <c r="H9" s="1"/>
      <c r="I9" s="1"/>
      <c r="J9" s="1"/>
      <c r="K9" s="107"/>
    </row>
    <row r="10" spans="1:11" ht="20.25" customHeight="1" x14ac:dyDescent="0.25">
      <c r="A10" s="475" t="s">
        <v>795</v>
      </c>
      <c r="B10" s="475"/>
      <c r="C10" s="475"/>
      <c r="D10" s="475"/>
      <c r="E10" s="475"/>
      <c r="F10" s="475"/>
      <c r="G10" s="475"/>
      <c r="H10" s="475"/>
      <c r="I10" s="475"/>
      <c r="J10" s="475"/>
      <c r="K10" s="475"/>
    </row>
    <row r="11" spans="1:11" ht="15" x14ac:dyDescent="0.25">
      <c r="A11" s="475" t="s">
        <v>73</v>
      </c>
      <c r="B11" s="475"/>
      <c r="C11" s="475"/>
      <c r="D11" s="475"/>
      <c r="E11" s="475"/>
      <c r="F11" s="475" t="s">
        <v>74</v>
      </c>
      <c r="G11" s="475"/>
      <c r="H11" s="475" t="s">
        <v>118</v>
      </c>
      <c r="I11" s="475"/>
      <c r="J11" s="476" t="s">
        <v>75</v>
      </c>
      <c r="K11" s="476"/>
    </row>
    <row r="12" spans="1:11" ht="20.25" customHeight="1" x14ac:dyDescent="0.25">
      <c r="A12" s="475">
        <v>1</v>
      </c>
      <c r="B12" s="475"/>
      <c r="C12" s="475"/>
      <c r="D12" s="475"/>
      <c r="E12" s="475"/>
      <c r="F12" s="475">
        <v>2</v>
      </c>
      <c r="G12" s="475"/>
      <c r="H12" s="475">
        <v>3</v>
      </c>
      <c r="I12" s="475"/>
      <c r="J12" s="475">
        <v>4</v>
      </c>
      <c r="K12" s="475"/>
    </row>
    <row r="13" spans="1:11" ht="20.25" customHeight="1" x14ac:dyDescent="0.25">
      <c r="A13" s="468" t="s">
        <v>76</v>
      </c>
      <c r="B13" s="468"/>
      <c r="C13" s="468"/>
      <c r="D13" s="468"/>
      <c r="E13" s="468"/>
      <c r="F13" s="457">
        <f>F14+F15+F16</f>
        <v>0</v>
      </c>
      <c r="G13" s="457"/>
      <c r="H13" s="457">
        <f>H14+H15+H16</f>
        <v>0</v>
      </c>
      <c r="I13" s="457"/>
      <c r="J13" s="457">
        <f t="shared" ref="J13:J55" si="0">F13+H13</f>
        <v>0</v>
      </c>
      <c r="K13" s="457"/>
    </row>
    <row r="14" spans="1:11" ht="15" x14ac:dyDescent="0.25">
      <c r="A14" s="467" t="s">
        <v>77</v>
      </c>
      <c r="B14" s="467"/>
      <c r="C14" s="467"/>
      <c r="D14" s="467"/>
      <c r="E14" s="467"/>
      <c r="F14" s="460"/>
      <c r="G14" s="460"/>
      <c r="H14" s="461"/>
      <c r="I14" s="461"/>
      <c r="J14" s="458">
        <f t="shared" si="0"/>
        <v>0</v>
      </c>
      <c r="K14" s="458"/>
    </row>
    <row r="15" spans="1:11" ht="15" x14ac:dyDescent="0.25">
      <c r="A15" s="467" t="s">
        <v>78</v>
      </c>
      <c r="B15" s="467"/>
      <c r="C15" s="467"/>
      <c r="D15" s="467"/>
      <c r="E15" s="467"/>
      <c r="F15" s="461"/>
      <c r="G15" s="461"/>
      <c r="H15" s="461"/>
      <c r="I15" s="461"/>
      <c r="J15" s="458">
        <f t="shared" si="0"/>
        <v>0</v>
      </c>
      <c r="K15" s="458"/>
    </row>
    <row r="16" spans="1:11" ht="25.5" customHeight="1" x14ac:dyDescent="0.25">
      <c r="A16" s="467" t="s">
        <v>79</v>
      </c>
      <c r="B16" s="467"/>
      <c r="C16" s="467"/>
      <c r="D16" s="467"/>
      <c r="E16" s="467"/>
      <c r="F16" s="461"/>
      <c r="G16" s="461"/>
      <c r="H16" s="461"/>
      <c r="I16" s="461"/>
      <c r="J16" s="458">
        <f t="shared" si="0"/>
        <v>0</v>
      </c>
      <c r="K16" s="458"/>
    </row>
    <row r="17" spans="1:11" ht="24" customHeight="1" x14ac:dyDescent="0.25">
      <c r="A17" s="468" t="s">
        <v>80</v>
      </c>
      <c r="B17" s="468"/>
      <c r="C17" s="468"/>
      <c r="D17" s="468"/>
      <c r="E17" s="468"/>
      <c r="F17" s="461"/>
      <c r="G17" s="461"/>
      <c r="H17" s="461"/>
      <c r="I17" s="461"/>
      <c r="J17" s="458">
        <f t="shared" si="0"/>
        <v>0</v>
      </c>
      <c r="K17" s="458"/>
    </row>
    <row r="18" spans="1:11" ht="24" customHeight="1" x14ac:dyDescent="0.25">
      <c r="A18" s="468" t="s">
        <v>81</v>
      </c>
      <c r="B18" s="468"/>
      <c r="C18" s="468"/>
      <c r="D18" s="468"/>
      <c r="E18" s="468"/>
      <c r="F18" s="457">
        <f>F19+F20+F21+F22+F23+F24</f>
        <v>0</v>
      </c>
      <c r="G18" s="457"/>
      <c r="H18" s="457">
        <f>H19+H20+H21+H22+H23+H24</f>
        <v>0</v>
      </c>
      <c r="I18" s="457"/>
      <c r="J18" s="457">
        <f t="shared" si="0"/>
        <v>0</v>
      </c>
      <c r="K18" s="457"/>
    </row>
    <row r="19" spans="1:11" ht="15" x14ac:dyDescent="0.25">
      <c r="A19" s="467" t="s">
        <v>82</v>
      </c>
      <c r="B19" s="467"/>
      <c r="C19" s="467"/>
      <c r="D19" s="467"/>
      <c r="E19" s="467"/>
      <c r="F19" s="461"/>
      <c r="G19" s="461"/>
      <c r="H19" s="461"/>
      <c r="I19" s="461"/>
      <c r="J19" s="458">
        <f t="shared" si="0"/>
        <v>0</v>
      </c>
      <c r="K19" s="458"/>
    </row>
    <row r="20" spans="1:11" ht="15" x14ac:dyDescent="0.25">
      <c r="A20" s="467" t="s">
        <v>83</v>
      </c>
      <c r="B20" s="467"/>
      <c r="C20" s="467"/>
      <c r="D20" s="467"/>
      <c r="E20" s="467"/>
      <c r="F20" s="461"/>
      <c r="G20" s="461"/>
      <c r="H20" s="461"/>
      <c r="I20" s="461"/>
      <c r="J20" s="458">
        <f t="shared" si="0"/>
        <v>0</v>
      </c>
      <c r="K20" s="458"/>
    </row>
    <row r="21" spans="1:11" ht="15" x14ac:dyDescent="0.25">
      <c r="A21" s="467" t="s">
        <v>84</v>
      </c>
      <c r="B21" s="467"/>
      <c r="C21" s="467"/>
      <c r="D21" s="467"/>
      <c r="E21" s="467"/>
      <c r="F21" s="461"/>
      <c r="G21" s="461"/>
      <c r="H21" s="461"/>
      <c r="I21" s="461"/>
      <c r="J21" s="458">
        <f t="shared" si="0"/>
        <v>0</v>
      </c>
      <c r="K21" s="458"/>
    </row>
    <row r="22" spans="1:11" ht="15" x14ac:dyDescent="0.25">
      <c r="A22" s="467" t="s">
        <v>85</v>
      </c>
      <c r="B22" s="467"/>
      <c r="C22" s="467"/>
      <c r="D22" s="467"/>
      <c r="E22" s="467"/>
      <c r="F22" s="460"/>
      <c r="G22" s="460"/>
      <c r="H22" s="461"/>
      <c r="I22" s="461"/>
      <c r="J22" s="458">
        <f t="shared" si="0"/>
        <v>0</v>
      </c>
      <c r="K22" s="458"/>
    </row>
    <row r="23" spans="1:11" ht="15" x14ac:dyDescent="0.25">
      <c r="A23" s="467" t="s">
        <v>86</v>
      </c>
      <c r="B23" s="467"/>
      <c r="C23" s="467"/>
      <c r="D23" s="467"/>
      <c r="E23" s="467"/>
      <c r="F23" s="461"/>
      <c r="G23" s="461"/>
      <c r="H23" s="461"/>
      <c r="I23" s="461"/>
      <c r="J23" s="458">
        <f t="shared" si="0"/>
        <v>0</v>
      </c>
      <c r="K23" s="458"/>
    </row>
    <row r="24" spans="1:11" ht="15" x14ac:dyDescent="0.25">
      <c r="A24" s="467" t="s">
        <v>87</v>
      </c>
      <c r="B24" s="467"/>
      <c r="C24" s="467"/>
      <c r="D24" s="467"/>
      <c r="E24" s="467"/>
      <c r="F24" s="461"/>
      <c r="G24" s="461"/>
      <c r="H24" s="461"/>
      <c r="I24" s="461"/>
      <c r="J24" s="458">
        <f t="shared" si="0"/>
        <v>0</v>
      </c>
      <c r="K24" s="458"/>
    </row>
    <row r="25" spans="1:11" ht="15" hidden="1" x14ac:dyDescent="0.25">
      <c r="A25" s="478" t="s">
        <v>264</v>
      </c>
      <c r="B25" s="478"/>
      <c r="C25" s="478"/>
      <c r="D25" s="478"/>
      <c r="E25" s="478"/>
      <c r="F25" s="461">
        <f>IF((F15+F16+F17+F29+F30+F43+F49)&gt;0,1,0)</f>
        <v>0</v>
      </c>
      <c r="G25" s="461"/>
      <c r="H25" s="461"/>
      <c r="I25" s="461"/>
      <c r="J25" s="461"/>
      <c r="K25" s="461"/>
    </row>
    <row r="26" spans="1:11" ht="15" x14ac:dyDescent="0.25">
      <c r="A26" s="467" t="s">
        <v>88</v>
      </c>
      <c r="B26" s="467"/>
      <c r="C26" s="467"/>
      <c r="D26" s="467"/>
      <c r="E26" s="467"/>
      <c r="F26" s="477" t="str">
        <f>IF(F25=0,IF(5%*F53&gt;=F18,"Valoarea capitolului 3 este in pragul admis","Valoarea capitolului 3 depaseste pragul admis"),IF(10%*F53&gt;=F18,"Valoarea capitolului 3 este in pragul admis","Valoarea capitolului 3 depaseste pragul admis"))</f>
        <v>Valoarea capitolului 3 este in pragul admis</v>
      </c>
      <c r="G26" s="477"/>
      <c r="H26" s="477"/>
      <c r="I26" s="477"/>
      <c r="J26" s="477"/>
      <c r="K26" s="477"/>
    </row>
    <row r="27" spans="1:11" ht="20.25" customHeight="1" x14ac:dyDescent="0.25">
      <c r="A27" s="468" t="s">
        <v>89</v>
      </c>
      <c r="B27" s="468"/>
      <c r="C27" s="468"/>
      <c r="D27" s="468"/>
      <c r="E27" s="468"/>
      <c r="F27" s="457">
        <f>F29+F30+F31+F32+F33+F34</f>
        <v>0</v>
      </c>
      <c r="G27" s="457"/>
      <c r="H27" s="457">
        <f>H29+H30+H31+H32+H33+H34</f>
        <v>0</v>
      </c>
      <c r="I27" s="457"/>
      <c r="J27" s="457">
        <f t="shared" si="0"/>
        <v>0</v>
      </c>
      <c r="K27" s="457"/>
    </row>
    <row r="28" spans="1:11" ht="20.25" customHeight="1" x14ac:dyDescent="0.25">
      <c r="A28" s="469" t="s">
        <v>740</v>
      </c>
      <c r="B28" s="470"/>
      <c r="C28" s="470"/>
      <c r="D28" s="470"/>
      <c r="E28" s="471"/>
      <c r="F28" s="472">
        <f>F29+F30+F31+F32+F33+F34</f>
        <v>0</v>
      </c>
      <c r="G28" s="473"/>
      <c r="H28" s="472">
        <f t="shared" ref="H28" si="1">H29+H30+H31+H32+H33+H34</f>
        <v>0</v>
      </c>
      <c r="I28" s="473"/>
      <c r="J28" s="472">
        <f t="shared" ref="J28" si="2">J29+J30+J31+J32+J33+J34</f>
        <v>0</v>
      </c>
      <c r="K28" s="473"/>
    </row>
    <row r="29" spans="1:11" ht="20.25" customHeight="1" x14ac:dyDescent="0.25">
      <c r="A29" s="467" t="s">
        <v>90</v>
      </c>
      <c r="B29" s="467"/>
      <c r="C29" s="467"/>
      <c r="D29" s="467"/>
      <c r="E29" s="467"/>
      <c r="F29" s="461"/>
      <c r="G29" s="461"/>
      <c r="H29" s="461"/>
      <c r="I29" s="461"/>
      <c r="J29" s="458">
        <f t="shared" si="0"/>
        <v>0</v>
      </c>
      <c r="K29" s="458"/>
    </row>
    <row r="30" spans="1:11" ht="20.25" customHeight="1" x14ac:dyDescent="0.25">
      <c r="A30" s="467" t="s">
        <v>91</v>
      </c>
      <c r="B30" s="467"/>
      <c r="C30" s="467"/>
      <c r="D30" s="467"/>
      <c r="E30" s="467"/>
      <c r="F30" s="461"/>
      <c r="G30" s="461"/>
      <c r="H30" s="461"/>
      <c r="I30" s="461"/>
      <c r="J30" s="458">
        <f t="shared" si="0"/>
        <v>0</v>
      </c>
      <c r="K30" s="458"/>
    </row>
    <row r="31" spans="1:11" ht="25.5" customHeight="1" x14ac:dyDescent="0.25">
      <c r="A31" s="467" t="s">
        <v>92</v>
      </c>
      <c r="B31" s="467"/>
      <c r="C31" s="467"/>
      <c r="D31" s="467"/>
      <c r="E31" s="467"/>
      <c r="F31" s="461"/>
      <c r="G31" s="461"/>
      <c r="H31" s="461"/>
      <c r="I31" s="461"/>
      <c r="J31" s="458">
        <f t="shared" si="0"/>
        <v>0</v>
      </c>
      <c r="K31" s="458"/>
    </row>
    <row r="32" spans="1:11" ht="24" customHeight="1" x14ac:dyDescent="0.25">
      <c r="A32" s="467" t="s">
        <v>93</v>
      </c>
      <c r="B32" s="467"/>
      <c r="C32" s="467"/>
      <c r="D32" s="467"/>
      <c r="E32" s="467"/>
      <c r="F32" s="461"/>
      <c r="G32" s="461"/>
      <c r="H32" s="461"/>
      <c r="I32" s="461"/>
      <c r="J32" s="458">
        <f t="shared" si="0"/>
        <v>0</v>
      </c>
      <c r="K32" s="458"/>
    </row>
    <row r="33" spans="1:11" ht="20.25" customHeight="1" x14ac:dyDescent="0.25">
      <c r="A33" s="467" t="s">
        <v>94</v>
      </c>
      <c r="B33" s="467"/>
      <c r="C33" s="467"/>
      <c r="D33" s="467"/>
      <c r="E33" s="467"/>
      <c r="F33" s="461"/>
      <c r="G33" s="461"/>
      <c r="H33" s="461"/>
      <c r="I33" s="461"/>
      <c r="J33" s="458">
        <f t="shared" si="0"/>
        <v>0</v>
      </c>
      <c r="K33" s="458"/>
    </row>
    <row r="34" spans="1:11" ht="20.25" customHeight="1" x14ac:dyDescent="0.25">
      <c r="A34" s="467" t="s">
        <v>95</v>
      </c>
      <c r="B34" s="467"/>
      <c r="C34" s="467"/>
      <c r="D34" s="467"/>
      <c r="E34" s="467"/>
      <c r="F34" s="461"/>
      <c r="G34" s="461"/>
      <c r="H34" s="461"/>
      <c r="I34" s="461"/>
      <c r="J34" s="458">
        <f t="shared" si="0"/>
        <v>0</v>
      </c>
      <c r="K34" s="458"/>
    </row>
    <row r="35" spans="1:11" ht="20.25" customHeight="1" x14ac:dyDescent="0.25">
      <c r="A35" s="469" t="s">
        <v>741</v>
      </c>
      <c r="B35" s="470"/>
      <c r="C35" s="470"/>
      <c r="D35" s="470"/>
      <c r="E35" s="471"/>
      <c r="F35" s="457">
        <f>F36+F37+F40</f>
        <v>0</v>
      </c>
      <c r="G35" s="457"/>
      <c r="H35" s="457">
        <f>H36+H37+H38+H39+H40</f>
        <v>0</v>
      </c>
      <c r="I35" s="457"/>
      <c r="J35" s="458">
        <f t="shared" ref="J35:J40" si="3">F35+H35</f>
        <v>0</v>
      </c>
      <c r="K35" s="458"/>
    </row>
    <row r="36" spans="1:11" ht="20.25" customHeight="1" x14ac:dyDescent="0.25">
      <c r="A36" s="467" t="s">
        <v>742</v>
      </c>
      <c r="B36" s="467"/>
      <c r="C36" s="467"/>
      <c r="D36" s="467"/>
      <c r="E36" s="467"/>
      <c r="F36" s="461"/>
      <c r="G36" s="461"/>
      <c r="H36" s="461"/>
      <c r="I36" s="461"/>
      <c r="J36" s="458">
        <f t="shared" si="3"/>
        <v>0</v>
      </c>
      <c r="K36" s="458"/>
    </row>
    <row r="37" spans="1:11" ht="20.25" customHeight="1" x14ac:dyDescent="0.25">
      <c r="A37" s="467" t="s">
        <v>743</v>
      </c>
      <c r="B37" s="467"/>
      <c r="C37" s="467"/>
      <c r="D37" s="467"/>
      <c r="E37" s="467"/>
      <c r="F37" s="461"/>
      <c r="G37" s="461"/>
      <c r="H37" s="461"/>
      <c r="I37" s="461"/>
      <c r="J37" s="458">
        <f t="shared" si="3"/>
        <v>0</v>
      </c>
      <c r="K37" s="458"/>
    </row>
    <row r="38" spans="1:11" ht="20.25" customHeight="1" x14ac:dyDescent="0.25">
      <c r="A38" s="467" t="s">
        <v>744</v>
      </c>
      <c r="B38" s="467"/>
      <c r="C38" s="467"/>
      <c r="D38" s="467"/>
      <c r="E38" s="467"/>
      <c r="F38" s="460"/>
      <c r="G38" s="460"/>
      <c r="H38" s="461"/>
      <c r="I38" s="461"/>
      <c r="J38" s="458">
        <f t="shared" si="3"/>
        <v>0</v>
      </c>
      <c r="K38" s="458"/>
    </row>
    <row r="39" spans="1:11" ht="15" x14ac:dyDescent="0.25">
      <c r="A39" s="467" t="s">
        <v>745</v>
      </c>
      <c r="B39" s="467"/>
      <c r="C39" s="467"/>
      <c r="D39" s="467"/>
      <c r="E39" s="467"/>
      <c r="F39" s="460"/>
      <c r="G39" s="460"/>
      <c r="H39" s="461"/>
      <c r="I39" s="461"/>
      <c r="J39" s="458">
        <f t="shared" si="3"/>
        <v>0</v>
      </c>
      <c r="K39" s="458"/>
    </row>
    <row r="40" spans="1:11" ht="20.25" customHeight="1" x14ac:dyDescent="0.25">
      <c r="A40" s="467" t="s">
        <v>746</v>
      </c>
      <c r="B40" s="467"/>
      <c r="C40" s="467"/>
      <c r="D40" s="467"/>
      <c r="E40" s="467"/>
      <c r="F40" s="461"/>
      <c r="G40" s="461"/>
      <c r="H40" s="461"/>
      <c r="I40" s="461"/>
      <c r="J40" s="458">
        <f t="shared" si="3"/>
        <v>0</v>
      </c>
      <c r="K40" s="458"/>
    </row>
    <row r="41" spans="1:11" ht="20.25" customHeight="1" x14ac:dyDescent="0.25">
      <c r="A41" s="468" t="s">
        <v>96</v>
      </c>
      <c r="B41" s="468"/>
      <c r="C41" s="468"/>
      <c r="D41" s="468"/>
      <c r="E41" s="468"/>
      <c r="F41" s="457">
        <f>F42+F45+F46</f>
        <v>0</v>
      </c>
      <c r="G41" s="457"/>
      <c r="H41" s="457">
        <f>H42+H45+H46</f>
        <v>0</v>
      </c>
      <c r="I41" s="457"/>
      <c r="J41" s="457">
        <f t="shared" si="0"/>
        <v>0</v>
      </c>
      <c r="K41" s="457"/>
    </row>
    <row r="42" spans="1:11" ht="20.25" customHeight="1" x14ac:dyDescent="0.25">
      <c r="A42" s="467" t="s">
        <v>97</v>
      </c>
      <c r="B42" s="467"/>
      <c r="C42" s="467"/>
      <c r="D42" s="467"/>
      <c r="E42" s="467"/>
      <c r="F42" s="457">
        <f>F43+F44</f>
        <v>0</v>
      </c>
      <c r="G42" s="457"/>
      <c r="H42" s="457">
        <f>H43+H44</f>
        <v>0</v>
      </c>
      <c r="I42" s="457"/>
      <c r="J42" s="457">
        <f t="shared" si="0"/>
        <v>0</v>
      </c>
      <c r="K42" s="457"/>
    </row>
    <row r="43" spans="1:11" ht="16.5" customHeight="1" x14ac:dyDescent="0.25">
      <c r="A43" s="467" t="s">
        <v>98</v>
      </c>
      <c r="B43" s="467"/>
      <c r="C43" s="467"/>
      <c r="D43" s="467"/>
      <c r="E43" s="467"/>
      <c r="F43" s="461"/>
      <c r="G43" s="461"/>
      <c r="H43" s="461"/>
      <c r="I43" s="461"/>
      <c r="J43" s="458">
        <f t="shared" si="0"/>
        <v>0</v>
      </c>
      <c r="K43" s="458"/>
    </row>
    <row r="44" spans="1:11" ht="16.5" customHeight="1" x14ac:dyDescent="0.25">
      <c r="A44" s="467" t="s">
        <v>99</v>
      </c>
      <c r="B44" s="467"/>
      <c r="C44" s="467"/>
      <c r="D44" s="467"/>
      <c r="E44" s="467"/>
      <c r="F44" s="461"/>
      <c r="G44" s="461"/>
      <c r="H44" s="461"/>
      <c r="I44" s="461"/>
      <c r="J44" s="458">
        <f t="shared" si="0"/>
        <v>0</v>
      </c>
      <c r="K44" s="458"/>
    </row>
    <row r="45" spans="1:11" ht="14.25" customHeight="1" x14ac:dyDescent="0.25">
      <c r="A45" s="467" t="s">
        <v>100</v>
      </c>
      <c r="B45" s="467"/>
      <c r="C45" s="467"/>
      <c r="D45" s="467"/>
      <c r="E45" s="467"/>
      <c r="F45" s="461"/>
      <c r="G45" s="461"/>
      <c r="H45" s="461"/>
      <c r="I45" s="461"/>
      <c r="J45" s="458">
        <f t="shared" si="0"/>
        <v>0</v>
      </c>
      <c r="K45" s="458"/>
    </row>
    <row r="46" spans="1:11" ht="20.25" customHeight="1" x14ac:dyDescent="0.25">
      <c r="A46" s="467" t="s">
        <v>101</v>
      </c>
      <c r="B46" s="467"/>
      <c r="C46" s="467"/>
      <c r="D46" s="467"/>
      <c r="E46" s="467"/>
      <c r="F46" s="462"/>
      <c r="G46" s="462"/>
      <c r="H46" s="461"/>
      <c r="I46" s="461"/>
      <c r="J46" s="458">
        <f t="shared" si="0"/>
        <v>0</v>
      </c>
      <c r="K46" s="458"/>
    </row>
    <row r="47" spans="1:11" ht="27" customHeight="1" x14ac:dyDescent="0.25">
      <c r="A47" s="468" t="s">
        <v>102</v>
      </c>
      <c r="B47" s="468"/>
      <c r="C47" s="468"/>
      <c r="D47" s="468"/>
      <c r="E47" s="468"/>
      <c r="F47" s="457">
        <f>F48+F49</f>
        <v>0</v>
      </c>
      <c r="G47" s="457"/>
      <c r="H47" s="457">
        <f>H48+H49</f>
        <v>0</v>
      </c>
      <c r="I47" s="457"/>
      <c r="J47" s="458">
        <f t="shared" si="0"/>
        <v>0</v>
      </c>
      <c r="K47" s="458"/>
    </row>
    <row r="48" spans="1:11" ht="20.25" customHeight="1" x14ac:dyDescent="0.25">
      <c r="A48" s="467" t="s">
        <v>103</v>
      </c>
      <c r="B48" s="467"/>
      <c r="C48" s="467"/>
      <c r="D48" s="467"/>
      <c r="E48" s="467"/>
      <c r="F48" s="460"/>
      <c r="G48" s="460"/>
      <c r="H48" s="461"/>
      <c r="I48" s="461"/>
      <c r="J48" s="458">
        <f t="shared" si="0"/>
        <v>0</v>
      </c>
      <c r="K48" s="458"/>
    </row>
    <row r="49" spans="1:11" ht="20.25" customHeight="1" x14ac:dyDescent="0.25">
      <c r="A49" s="467" t="s">
        <v>104</v>
      </c>
      <c r="B49" s="467"/>
      <c r="C49" s="467"/>
      <c r="D49" s="467"/>
      <c r="E49" s="467"/>
      <c r="F49" s="461"/>
      <c r="G49" s="461"/>
      <c r="H49" s="461"/>
      <c r="I49" s="461"/>
      <c r="J49" s="458">
        <f t="shared" si="0"/>
        <v>0</v>
      </c>
      <c r="K49" s="458"/>
    </row>
    <row r="50" spans="1:11" ht="20.25" customHeight="1" x14ac:dyDescent="0.25">
      <c r="A50" s="468" t="s">
        <v>105</v>
      </c>
      <c r="B50" s="468"/>
      <c r="C50" s="468"/>
      <c r="D50" s="468"/>
      <c r="E50" s="468"/>
      <c r="F50" s="459">
        <f>F13+F17+F18+F27+F41+F47</f>
        <v>0</v>
      </c>
      <c r="G50" s="459"/>
      <c r="H50" s="459">
        <f>H13+H17+H18+H27+H41+H47</f>
        <v>0</v>
      </c>
      <c r="I50" s="459"/>
      <c r="J50" s="458">
        <f t="shared" si="0"/>
        <v>0</v>
      </c>
      <c r="K50" s="458"/>
    </row>
    <row r="51" spans="1:11" ht="20.25" customHeight="1" x14ac:dyDescent="0.25">
      <c r="A51" s="467" t="s">
        <v>106</v>
      </c>
      <c r="B51" s="467"/>
      <c r="C51" s="467"/>
      <c r="D51" s="467"/>
      <c r="E51" s="467"/>
      <c r="F51" s="404" t="str">
        <f>IF((F50*5%&gt;=F52),"Valoarea se incadreaza in 5%","Nu este corect valoarea depaseste 5%")</f>
        <v>Valoarea se incadreaza in 5%</v>
      </c>
      <c r="G51" s="404"/>
      <c r="H51" s="404"/>
      <c r="I51" s="404"/>
      <c r="J51" s="404"/>
      <c r="K51" s="404"/>
    </row>
    <row r="52" spans="1:11" ht="20.25" customHeight="1" x14ac:dyDescent="0.25">
      <c r="A52" s="468" t="s">
        <v>107</v>
      </c>
      <c r="B52" s="468"/>
      <c r="C52" s="468"/>
      <c r="D52" s="468"/>
      <c r="E52" s="468"/>
      <c r="F52" s="461"/>
      <c r="G52" s="461"/>
      <c r="H52" s="460"/>
      <c r="I52" s="460"/>
      <c r="J52" s="458">
        <f t="shared" si="0"/>
        <v>0</v>
      </c>
      <c r="K52" s="458"/>
    </row>
    <row r="53" spans="1:11" ht="20.25" customHeight="1" x14ac:dyDescent="0.25">
      <c r="A53" s="468" t="s">
        <v>108</v>
      </c>
      <c r="B53" s="468"/>
      <c r="C53" s="468"/>
      <c r="D53" s="468"/>
      <c r="E53" s="468"/>
      <c r="F53" s="459">
        <f>F50+F52</f>
        <v>0</v>
      </c>
      <c r="G53" s="459"/>
      <c r="H53" s="460">
        <f>H50+H52</f>
        <v>0</v>
      </c>
      <c r="I53" s="460"/>
      <c r="J53" s="458">
        <f t="shared" si="0"/>
        <v>0</v>
      </c>
      <c r="K53" s="458"/>
    </row>
    <row r="54" spans="1:11" ht="20.25" customHeight="1" x14ac:dyDescent="0.25">
      <c r="A54" s="468" t="s">
        <v>109</v>
      </c>
      <c r="B54" s="468"/>
      <c r="C54" s="468"/>
      <c r="D54" s="468"/>
      <c r="E54" s="468"/>
      <c r="F54" s="461"/>
      <c r="G54" s="461"/>
      <c r="H54" s="461"/>
      <c r="I54" s="461"/>
      <c r="J54" s="458">
        <f t="shared" si="0"/>
        <v>0</v>
      </c>
      <c r="K54" s="458"/>
    </row>
    <row r="55" spans="1:11" ht="20.25" customHeight="1" x14ac:dyDescent="0.25">
      <c r="A55" s="468" t="s">
        <v>110</v>
      </c>
      <c r="B55" s="468"/>
      <c r="C55" s="468"/>
      <c r="D55" s="468"/>
      <c r="E55" s="468"/>
      <c r="F55" s="459">
        <f>F53+F54</f>
        <v>0</v>
      </c>
      <c r="G55" s="459"/>
      <c r="H55" s="459">
        <f>H53+H54</f>
        <v>0</v>
      </c>
      <c r="I55" s="459"/>
      <c r="J55" s="458">
        <f t="shared" si="0"/>
        <v>0</v>
      </c>
      <c r="K55" s="458"/>
    </row>
    <row r="56" spans="1:11" ht="20.25" customHeight="1" x14ac:dyDescent="0.25">
      <c r="A56" s="483"/>
      <c r="B56" s="483"/>
      <c r="C56" s="483"/>
      <c r="D56" s="483"/>
      <c r="E56" s="483"/>
      <c r="F56" s="459" t="s">
        <v>111</v>
      </c>
      <c r="G56" s="459"/>
      <c r="H56" s="459" t="s">
        <v>112</v>
      </c>
      <c r="I56" s="459"/>
      <c r="J56" s="484"/>
      <c r="K56" s="484"/>
    </row>
    <row r="57" spans="1:11" ht="20.25" customHeight="1" x14ac:dyDescent="0.25">
      <c r="A57" s="482" t="s">
        <v>268</v>
      </c>
      <c r="B57" s="482"/>
      <c r="C57" s="482"/>
      <c r="D57" s="482"/>
      <c r="E57" s="482"/>
      <c r="F57" s="459">
        <f>F58+F59</f>
        <v>0</v>
      </c>
      <c r="G57" s="459"/>
      <c r="H57" s="459">
        <f>H58+H59</f>
        <v>0</v>
      </c>
      <c r="I57" s="459"/>
      <c r="J57" s="484"/>
      <c r="K57" s="484"/>
    </row>
    <row r="58" spans="1:11" ht="20.25" customHeight="1" x14ac:dyDescent="0.25">
      <c r="A58" s="482" t="s">
        <v>269</v>
      </c>
      <c r="B58" s="482"/>
      <c r="C58" s="482"/>
      <c r="D58" s="482"/>
      <c r="E58" s="482"/>
      <c r="F58" s="459">
        <f>ROUND(H58*F8,0)</f>
        <v>0</v>
      </c>
      <c r="G58" s="459"/>
      <c r="H58" s="459">
        <f>F55</f>
        <v>0</v>
      </c>
      <c r="I58" s="459"/>
      <c r="J58" s="484"/>
      <c r="K58" s="484"/>
    </row>
    <row r="59" spans="1:11" ht="20.25" customHeight="1" x14ac:dyDescent="0.25">
      <c r="A59" s="482" t="s">
        <v>270</v>
      </c>
      <c r="B59" s="482"/>
      <c r="C59" s="482"/>
      <c r="D59" s="482"/>
      <c r="E59" s="482"/>
      <c r="F59" s="459">
        <f>ROUND(H59*F8,0)</f>
        <v>0</v>
      </c>
      <c r="G59" s="459"/>
      <c r="H59" s="459">
        <f>J55-H58</f>
        <v>0</v>
      </c>
      <c r="I59" s="459"/>
      <c r="J59" s="484"/>
      <c r="K59" s="484"/>
    </row>
    <row r="60" spans="1:11" ht="20.25" customHeight="1" x14ac:dyDescent="0.25">
      <c r="A60" s="490" t="s">
        <v>113</v>
      </c>
      <c r="B60" s="490"/>
      <c r="C60" s="490"/>
      <c r="D60" s="490"/>
      <c r="E60" s="490"/>
      <c r="F60" s="490"/>
      <c r="G60" s="490"/>
      <c r="H60" s="490"/>
      <c r="I60" s="490"/>
      <c r="J60" s="490"/>
      <c r="K60" s="490"/>
    </row>
    <row r="61" spans="1:11" ht="27" customHeight="1" x14ac:dyDescent="0.25">
      <c r="A61" s="490"/>
      <c r="B61" s="490"/>
      <c r="C61" s="490"/>
      <c r="D61" s="490"/>
      <c r="E61" s="490"/>
      <c r="F61" s="490" t="s">
        <v>271</v>
      </c>
      <c r="G61" s="490"/>
      <c r="H61" s="490" t="s">
        <v>272</v>
      </c>
      <c r="I61" s="490"/>
      <c r="J61" s="490" t="s">
        <v>226</v>
      </c>
      <c r="K61" s="490"/>
    </row>
    <row r="62" spans="1:11" ht="36.75" customHeight="1" x14ac:dyDescent="0.25">
      <c r="A62" s="489" t="s">
        <v>114</v>
      </c>
      <c r="B62" s="489"/>
      <c r="C62" s="489"/>
      <c r="D62" s="489"/>
      <c r="E62" s="489"/>
      <c r="F62" s="406"/>
      <c r="G62" s="406"/>
      <c r="H62" s="487"/>
      <c r="I62" s="487"/>
      <c r="J62" s="488">
        <f>F62+H62</f>
        <v>0</v>
      </c>
      <c r="K62" s="488"/>
    </row>
    <row r="63" spans="1:11" ht="20.25" customHeight="1" x14ac:dyDescent="0.25">
      <c r="A63" s="489" t="s">
        <v>273</v>
      </c>
      <c r="B63" s="489"/>
      <c r="C63" s="489"/>
      <c r="D63" s="489"/>
      <c r="E63" s="489"/>
      <c r="F63" s="488">
        <f>F64+F65</f>
        <v>0</v>
      </c>
      <c r="G63" s="488"/>
      <c r="H63" s="488">
        <f>H64+H65</f>
        <v>0</v>
      </c>
      <c r="I63" s="488"/>
      <c r="J63" s="488">
        <f t="shared" ref="J63:J67" si="4">F63+H63</f>
        <v>0</v>
      </c>
      <c r="K63" s="488"/>
    </row>
    <row r="64" spans="1:11" ht="20.25" customHeight="1" x14ac:dyDescent="0.25">
      <c r="A64" s="489" t="s">
        <v>274</v>
      </c>
      <c r="B64" s="489"/>
      <c r="C64" s="489"/>
      <c r="D64" s="489"/>
      <c r="E64" s="489"/>
      <c r="F64" s="406"/>
      <c r="G64" s="406"/>
      <c r="H64" s="406"/>
      <c r="I64" s="406"/>
      <c r="J64" s="488">
        <f t="shared" si="4"/>
        <v>0</v>
      </c>
      <c r="K64" s="488"/>
    </row>
    <row r="65" spans="1:11" ht="20.25" customHeight="1" x14ac:dyDescent="0.25">
      <c r="A65" s="489" t="s">
        <v>275</v>
      </c>
      <c r="B65" s="489"/>
      <c r="C65" s="489"/>
      <c r="D65" s="489"/>
      <c r="E65" s="489"/>
      <c r="F65" s="406"/>
      <c r="G65" s="406"/>
      <c r="H65" s="406"/>
      <c r="I65" s="406"/>
      <c r="J65" s="488">
        <f t="shared" si="4"/>
        <v>0</v>
      </c>
      <c r="K65" s="488"/>
    </row>
    <row r="66" spans="1:11" ht="20.25" customHeight="1" x14ac:dyDescent="0.25">
      <c r="A66" s="489" t="s">
        <v>276</v>
      </c>
      <c r="B66" s="489"/>
      <c r="C66" s="489"/>
      <c r="D66" s="489"/>
      <c r="E66" s="489"/>
      <c r="F66" s="406"/>
      <c r="G66" s="406"/>
      <c r="H66" s="406"/>
      <c r="I66" s="406"/>
      <c r="J66" s="488">
        <f t="shared" si="4"/>
        <v>0</v>
      </c>
      <c r="K66" s="488"/>
    </row>
    <row r="67" spans="1:11" ht="20.25" customHeight="1" x14ac:dyDescent="0.25">
      <c r="A67" s="489" t="s">
        <v>115</v>
      </c>
      <c r="B67" s="489"/>
      <c r="C67" s="489"/>
      <c r="D67" s="489"/>
      <c r="E67" s="489"/>
      <c r="F67" s="488">
        <f>F63+F62+F66</f>
        <v>0</v>
      </c>
      <c r="G67" s="488"/>
      <c r="H67" s="488">
        <f>H63+H62+H66</f>
        <v>0</v>
      </c>
      <c r="I67" s="488"/>
      <c r="J67" s="488">
        <f t="shared" si="4"/>
        <v>0</v>
      </c>
      <c r="K67" s="488"/>
    </row>
    <row r="68" spans="1:11" ht="20.25" customHeight="1" x14ac:dyDescent="0.25">
      <c r="A68" s="489" t="s">
        <v>277</v>
      </c>
      <c r="B68" s="489"/>
      <c r="C68" s="489"/>
      <c r="D68" s="489"/>
      <c r="E68" s="489"/>
      <c r="F68" s="491" t="e">
        <f>F62/F67</f>
        <v>#DIV/0!</v>
      </c>
      <c r="G68" s="491"/>
      <c r="H68" s="492"/>
      <c r="I68" s="493"/>
      <c r="J68" s="493"/>
      <c r="K68" s="494"/>
    </row>
    <row r="69" spans="1:11" ht="20.25" customHeight="1" x14ac:dyDescent="0.25">
      <c r="A69" s="489" t="s">
        <v>116</v>
      </c>
      <c r="B69" s="489"/>
      <c r="C69" s="489"/>
      <c r="D69" s="489"/>
      <c r="E69" s="489"/>
      <c r="F69" s="406"/>
      <c r="G69" s="406"/>
      <c r="H69" s="492"/>
      <c r="I69" s="493"/>
      <c r="J69" s="493"/>
      <c r="K69" s="494"/>
    </row>
    <row r="70" spans="1:11" ht="31.5" customHeight="1" x14ac:dyDescent="0.25">
      <c r="A70" s="489" t="s">
        <v>117</v>
      </c>
      <c r="B70" s="489"/>
      <c r="C70" s="489"/>
      <c r="D70" s="489"/>
      <c r="E70" s="489"/>
      <c r="F70" s="491" t="e">
        <f>F69/F62</f>
        <v>#DIV/0!</v>
      </c>
      <c r="G70" s="491"/>
      <c r="H70" s="438" t="e">
        <f>IF(F70&lt;50%,"Suma de avans mai mica de 50% din ajutorul public","Suma de avans mai mare de 50% din ajutorul public")</f>
        <v>#DIV/0!</v>
      </c>
      <c r="I70" s="438"/>
      <c r="J70" s="438"/>
      <c r="K70" s="438"/>
    </row>
    <row r="72" spans="1:11" ht="20.25" customHeight="1" x14ac:dyDescent="0.25">
      <c r="I72" s="498" t="s">
        <v>278</v>
      </c>
      <c r="J72" s="498"/>
      <c r="K72" s="498"/>
    </row>
    <row r="74" spans="1:11" ht="20.25" customHeight="1" x14ac:dyDescent="0.25">
      <c r="A74" s="479" t="s">
        <v>266</v>
      </c>
      <c r="B74" s="480"/>
      <c r="C74" s="480"/>
      <c r="D74" s="480"/>
      <c r="E74" s="480"/>
      <c r="F74" s="480"/>
      <c r="G74" s="480"/>
      <c r="H74" s="480"/>
      <c r="I74" s="480"/>
      <c r="J74" s="480"/>
      <c r="K74" s="481"/>
    </row>
    <row r="75" spans="1:11" ht="20.25" customHeight="1" x14ac:dyDescent="0.25">
      <c r="A75" s="232" t="s">
        <v>0</v>
      </c>
      <c r="B75" s="233"/>
      <c r="C75" s="233"/>
      <c r="D75" s="233"/>
      <c r="E75" s="233"/>
      <c r="F75" s="233"/>
      <c r="G75" s="233"/>
      <c r="H75" s="233"/>
      <c r="I75" s="233"/>
      <c r="J75" s="233"/>
      <c r="K75" s="234"/>
    </row>
    <row r="76" spans="1:11" ht="20.25" customHeight="1" x14ac:dyDescent="0.25">
      <c r="A76" s="232" t="s">
        <v>279</v>
      </c>
      <c r="B76" s="233"/>
      <c r="C76" s="233"/>
      <c r="D76" s="233"/>
      <c r="E76" s="233"/>
      <c r="F76" s="233"/>
      <c r="G76" s="233"/>
      <c r="H76" s="233"/>
      <c r="I76" s="233"/>
      <c r="J76" s="233"/>
      <c r="K76" s="234"/>
    </row>
    <row r="77" spans="1:11" ht="20.25" customHeight="1" x14ac:dyDescent="0.25">
      <c r="A77" s="34"/>
      <c r="B77" s="35"/>
      <c r="C77" s="35"/>
      <c r="D77" s="35"/>
      <c r="E77" s="35"/>
      <c r="F77" s="35"/>
      <c r="G77" s="35"/>
      <c r="H77" s="35"/>
      <c r="I77" s="35"/>
      <c r="J77" s="35"/>
      <c r="K77" s="36"/>
    </row>
    <row r="78" spans="1:11" ht="20.25" customHeight="1" x14ac:dyDescent="0.25">
      <c r="A78" s="499"/>
      <c r="B78" s="500"/>
      <c r="C78" s="500"/>
      <c r="D78" s="500"/>
      <c r="E78" s="500"/>
      <c r="F78" s="500"/>
      <c r="G78" s="500"/>
      <c r="H78" s="500"/>
      <c r="I78" s="500"/>
      <c r="J78" s="500"/>
      <c r="K78" s="501"/>
    </row>
    <row r="79" spans="1:11" ht="20.25" customHeight="1" x14ac:dyDescent="0.25">
      <c r="A79" s="34"/>
      <c r="B79" s="35"/>
      <c r="C79" s="35"/>
      <c r="D79" s="35"/>
      <c r="E79" s="35"/>
      <c r="F79" s="35"/>
      <c r="G79" s="35"/>
      <c r="H79" s="35"/>
      <c r="I79" s="35"/>
      <c r="J79" s="35"/>
      <c r="K79" s="36"/>
    </row>
    <row r="80" spans="1:11" ht="20.25" customHeight="1" x14ac:dyDescent="0.25">
      <c r="A80" s="98" t="s">
        <v>280</v>
      </c>
      <c r="B80" s="502" t="s">
        <v>281</v>
      </c>
      <c r="C80" s="502"/>
      <c r="D80" s="502"/>
      <c r="E80" s="502"/>
      <c r="F80" s="502"/>
      <c r="G80" s="502"/>
      <c r="H80" s="502" t="s">
        <v>282</v>
      </c>
      <c r="I80" s="502"/>
      <c r="J80" s="502" t="s">
        <v>283</v>
      </c>
      <c r="K80" s="502"/>
    </row>
    <row r="81" spans="1:11" ht="48.75" customHeight="1" x14ac:dyDescent="0.25">
      <c r="A81" s="98">
        <v>1</v>
      </c>
      <c r="B81" s="503" t="s">
        <v>284</v>
      </c>
      <c r="C81" s="496"/>
      <c r="D81" s="496"/>
      <c r="E81" s="496"/>
      <c r="F81" s="496"/>
      <c r="G81" s="496"/>
      <c r="H81" s="296"/>
      <c r="I81" s="297"/>
      <c r="J81" s="296"/>
      <c r="K81" s="297"/>
    </row>
    <row r="82" spans="1:11" ht="20.25" customHeight="1" x14ac:dyDescent="0.25">
      <c r="A82" s="98">
        <v>2</v>
      </c>
      <c r="B82" s="496" t="s">
        <v>285</v>
      </c>
      <c r="C82" s="496"/>
      <c r="D82" s="496"/>
      <c r="E82" s="496"/>
      <c r="F82" s="496"/>
      <c r="G82" s="496"/>
      <c r="H82" s="504">
        <f>SUM(H83:I92)</f>
        <v>0</v>
      </c>
      <c r="I82" s="505"/>
      <c r="J82" s="504">
        <f>SUM(J83:K92)</f>
        <v>0</v>
      </c>
      <c r="K82" s="505"/>
    </row>
    <row r="83" spans="1:11" ht="20.25" customHeight="1" x14ac:dyDescent="0.25">
      <c r="A83" s="101"/>
      <c r="B83" s="495" t="s">
        <v>286</v>
      </c>
      <c r="C83" s="495"/>
      <c r="D83" s="495"/>
      <c r="E83" s="495"/>
      <c r="F83" s="495"/>
      <c r="G83" s="495"/>
      <c r="H83" s="296"/>
      <c r="I83" s="297"/>
      <c r="J83" s="296"/>
      <c r="K83" s="297"/>
    </row>
    <row r="84" spans="1:11" ht="30" customHeight="1" x14ac:dyDescent="0.25">
      <c r="A84" s="101"/>
      <c r="B84" s="497" t="s">
        <v>287</v>
      </c>
      <c r="C84" s="495"/>
      <c r="D84" s="495"/>
      <c r="E84" s="495"/>
      <c r="F84" s="495"/>
      <c r="G84" s="495"/>
      <c r="H84" s="296"/>
      <c r="I84" s="297"/>
      <c r="J84" s="296"/>
      <c r="K84" s="297"/>
    </row>
    <row r="85" spans="1:11" ht="27.75" customHeight="1" x14ac:dyDescent="0.25">
      <c r="A85" s="101"/>
      <c r="B85" s="497" t="s">
        <v>288</v>
      </c>
      <c r="C85" s="495"/>
      <c r="D85" s="495"/>
      <c r="E85" s="495"/>
      <c r="F85" s="495"/>
      <c r="G85" s="495"/>
      <c r="H85" s="296"/>
      <c r="I85" s="297"/>
      <c r="J85" s="296"/>
      <c r="K85" s="297"/>
    </row>
    <row r="86" spans="1:11" ht="20.25" customHeight="1" x14ac:dyDescent="0.25">
      <c r="A86" s="101"/>
      <c r="B86" s="495" t="s">
        <v>289</v>
      </c>
      <c r="C86" s="495"/>
      <c r="D86" s="495"/>
      <c r="E86" s="495"/>
      <c r="F86" s="495"/>
      <c r="G86" s="495"/>
      <c r="H86" s="296"/>
      <c r="I86" s="297"/>
      <c r="J86" s="296"/>
      <c r="K86" s="297"/>
    </row>
    <row r="87" spans="1:11" ht="20.25" customHeight="1" x14ac:dyDescent="0.25">
      <c r="A87" s="101"/>
      <c r="B87" s="495" t="s">
        <v>290</v>
      </c>
      <c r="C87" s="495"/>
      <c r="D87" s="495"/>
      <c r="E87" s="495"/>
      <c r="F87" s="495"/>
      <c r="G87" s="495"/>
      <c r="H87" s="296"/>
      <c r="I87" s="297"/>
      <c r="J87" s="296"/>
      <c r="K87" s="297"/>
    </row>
    <row r="88" spans="1:11" ht="30" customHeight="1" x14ac:dyDescent="0.25">
      <c r="A88" s="101"/>
      <c r="B88" s="497" t="s">
        <v>291</v>
      </c>
      <c r="C88" s="495"/>
      <c r="D88" s="495"/>
      <c r="E88" s="495"/>
      <c r="F88" s="495"/>
      <c r="G88" s="495"/>
      <c r="H88" s="296"/>
      <c r="I88" s="297"/>
      <c r="J88" s="296"/>
      <c r="K88" s="297"/>
    </row>
    <row r="89" spans="1:11" ht="20.25" customHeight="1" x14ac:dyDescent="0.25">
      <c r="A89" s="101"/>
      <c r="B89" s="495" t="s">
        <v>292</v>
      </c>
      <c r="C89" s="495"/>
      <c r="D89" s="495"/>
      <c r="E89" s="495"/>
      <c r="F89" s="495"/>
      <c r="G89" s="495"/>
      <c r="H89" s="296"/>
      <c r="I89" s="297"/>
      <c r="J89" s="296"/>
      <c r="K89" s="297"/>
    </row>
    <row r="90" spans="1:11" ht="20.25" customHeight="1" x14ac:dyDescent="0.25">
      <c r="A90" s="101"/>
      <c r="B90" s="495" t="s">
        <v>293</v>
      </c>
      <c r="C90" s="495"/>
      <c r="D90" s="495"/>
      <c r="E90" s="495"/>
      <c r="F90" s="495"/>
      <c r="G90" s="495"/>
      <c r="H90" s="296"/>
      <c r="I90" s="297"/>
      <c r="J90" s="296"/>
      <c r="K90" s="297"/>
    </row>
    <row r="91" spans="1:11" ht="20.25" customHeight="1" x14ac:dyDescent="0.25">
      <c r="A91" s="101"/>
      <c r="B91" s="495" t="s">
        <v>294</v>
      </c>
      <c r="C91" s="495"/>
      <c r="D91" s="495"/>
      <c r="E91" s="495"/>
      <c r="F91" s="495"/>
      <c r="G91" s="495"/>
      <c r="H91" s="296"/>
      <c r="I91" s="297"/>
      <c r="J91" s="296"/>
      <c r="K91" s="297"/>
    </row>
    <row r="92" spans="1:11" ht="20.25" customHeight="1" x14ac:dyDescent="0.25">
      <c r="A92" s="101"/>
      <c r="B92" s="495" t="s">
        <v>295</v>
      </c>
      <c r="C92" s="495"/>
      <c r="D92" s="495"/>
      <c r="E92" s="495"/>
      <c r="F92" s="495"/>
      <c r="G92" s="495"/>
      <c r="H92" s="296"/>
      <c r="I92" s="297"/>
      <c r="J92" s="296"/>
      <c r="K92" s="297"/>
    </row>
    <row r="93" spans="1:11" ht="20.25" customHeight="1" x14ac:dyDescent="0.25">
      <c r="A93" s="98">
        <v>3</v>
      </c>
      <c r="B93" s="496" t="s">
        <v>296</v>
      </c>
      <c r="C93" s="496"/>
      <c r="D93" s="496"/>
      <c r="E93" s="496"/>
      <c r="F93" s="496"/>
      <c r="G93" s="496"/>
      <c r="H93" s="504">
        <f>H94+H101+H102+H103</f>
        <v>0</v>
      </c>
      <c r="I93" s="505"/>
      <c r="J93" s="504">
        <f>J94+J101+J102+J103</f>
        <v>0</v>
      </c>
      <c r="K93" s="505"/>
    </row>
    <row r="94" spans="1:11" ht="20.25" customHeight="1" x14ac:dyDescent="0.25">
      <c r="A94" s="101"/>
      <c r="B94" s="495" t="s">
        <v>297</v>
      </c>
      <c r="C94" s="495"/>
      <c r="D94" s="495"/>
      <c r="E94" s="495"/>
      <c r="F94" s="495"/>
      <c r="G94" s="495"/>
      <c r="H94" s="340">
        <f>SUM(H95:I100)</f>
        <v>0</v>
      </c>
      <c r="I94" s="341"/>
      <c r="J94" s="340">
        <f>SUM(J95:K100)</f>
        <v>0</v>
      </c>
      <c r="K94" s="341"/>
    </row>
    <row r="95" spans="1:11" ht="20.25" customHeight="1" x14ac:dyDescent="0.25">
      <c r="A95" s="25"/>
      <c r="B95" s="495" t="s">
        <v>298</v>
      </c>
      <c r="C95" s="495"/>
      <c r="D95" s="495"/>
      <c r="E95" s="495"/>
      <c r="F95" s="495"/>
      <c r="G95" s="495"/>
      <c r="H95" s="296"/>
      <c r="I95" s="297"/>
      <c r="J95" s="296"/>
      <c r="K95" s="297"/>
    </row>
    <row r="96" spans="1:11" ht="20.25" customHeight="1" x14ac:dyDescent="0.25">
      <c r="A96" s="25"/>
      <c r="B96" s="495" t="s">
        <v>299</v>
      </c>
      <c r="C96" s="495"/>
      <c r="D96" s="495"/>
      <c r="E96" s="495"/>
      <c r="F96" s="495"/>
      <c r="G96" s="495"/>
      <c r="H96" s="296"/>
      <c r="I96" s="297"/>
      <c r="J96" s="296"/>
      <c r="K96" s="297"/>
    </row>
    <row r="97" spans="1:11" ht="20.25" customHeight="1" x14ac:dyDescent="0.25">
      <c r="A97" s="25"/>
      <c r="B97" s="495" t="s">
        <v>300</v>
      </c>
      <c r="C97" s="495"/>
      <c r="D97" s="495"/>
      <c r="E97" s="495"/>
      <c r="F97" s="495"/>
      <c r="G97" s="495"/>
      <c r="H97" s="296"/>
      <c r="I97" s="297"/>
      <c r="J97" s="296"/>
      <c r="K97" s="297"/>
    </row>
    <row r="98" spans="1:11" ht="20.25" customHeight="1" x14ac:dyDescent="0.25">
      <c r="A98" s="25"/>
      <c r="B98" s="495" t="s">
        <v>301</v>
      </c>
      <c r="C98" s="495"/>
      <c r="D98" s="495"/>
      <c r="E98" s="495"/>
      <c r="F98" s="495"/>
      <c r="G98" s="495"/>
      <c r="H98" s="296"/>
      <c r="I98" s="297"/>
      <c r="J98" s="296"/>
      <c r="K98" s="297"/>
    </row>
    <row r="99" spans="1:11" ht="20.25" customHeight="1" x14ac:dyDescent="0.25">
      <c r="A99" s="25"/>
      <c r="B99" s="495" t="s">
        <v>302</v>
      </c>
      <c r="C99" s="495"/>
      <c r="D99" s="495"/>
      <c r="E99" s="495"/>
      <c r="F99" s="495"/>
      <c r="G99" s="495"/>
      <c r="H99" s="296"/>
      <c r="I99" s="297"/>
      <c r="J99" s="296"/>
      <c r="K99" s="297"/>
    </row>
    <row r="100" spans="1:11" ht="20.25" customHeight="1" x14ac:dyDescent="0.25">
      <c r="A100" s="25"/>
      <c r="B100" s="495" t="s">
        <v>303</v>
      </c>
      <c r="C100" s="495"/>
      <c r="D100" s="495"/>
      <c r="E100" s="495"/>
      <c r="F100" s="495"/>
      <c r="G100" s="495"/>
      <c r="H100" s="296"/>
      <c r="I100" s="297"/>
      <c r="J100" s="296"/>
      <c r="K100" s="297"/>
    </row>
    <row r="101" spans="1:11" ht="30" customHeight="1" x14ac:dyDescent="0.25">
      <c r="A101" s="25"/>
      <c r="B101" s="497" t="s">
        <v>304</v>
      </c>
      <c r="C101" s="495"/>
      <c r="D101" s="495"/>
      <c r="E101" s="495"/>
      <c r="F101" s="495"/>
      <c r="G101" s="495"/>
      <c r="H101" s="296"/>
      <c r="I101" s="297"/>
      <c r="J101" s="296"/>
      <c r="K101" s="297"/>
    </row>
    <row r="102" spans="1:11" ht="57.75" customHeight="1" x14ac:dyDescent="0.25">
      <c r="A102" s="25"/>
      <c r="B102" s="497" t="s">
        <v>305</v>
      </c>
      <c r="C102" s="495"/>
      <c r="D102" s="495"/>
      <c r="E102" s="495"/>
      <c r="F102" s="495"/>
      <c r="G102" s="495"/>
      <c r="H102" s="296"/>
      <c r="I102" s="297"/>
      <c r="J102" s="296"/>
      <c r="K102" s="297"/>
    </row>
    <row r="103" spans="1:11" ht="20.25" customHeight="1" x14ac:dyDescent="0.25">
      <c r="A103" s="25"/>
      <c r="B103" s="495" t="s">
        <v>306</v>
      </c>
      <c r="C103" s="495"/>
      <c r="D103" s="495"/>
      <c r="E103" s="495"/>
      <c r="F103" s="495"/>
      <c r="G103" s="495"/>
      <c r="H103" s="296"/>
      <c r="I103" s="297"/>
      <c r="J103" s="296"/>
      <c r="K103" s="297"/>
    </row>
    <row r="104" spans="1:11" ht="20.25" customHeight="1" x14ac:dyDescent="0.25">
      <c r="A104" s="97">
        <v>4</v>
      </c>
      <c r="B104" s="496" t="s">
        <v>307</v>
      </c>
      <c r="C104" s="496"/>
      <c r="D104" s="496"/>
      <c r="E104" s="496"/>
      <c r="F104" s="496"/>
      <c r="G104" s="496"/>
      <c r="H104" s="296"/>
      <c r="I104" s="297"/>
      <c r="J104" s="296"/>
      <c r="K104" s="297"/>
    </row>
    <row r="105" spans="1:11" ht="20.25" customHeight="1" x14ac:dyDescent="0.25">
      <c r="A105" s="97">
        <v>5</v>
      </c>
      <c r="B105" s="496" t="s">
        <v>308</v>
      </c>
      <c r="C105" s="496"/>
      <c r="D105" s="496"/>
      <c r="E105" s="496"/>
      <c r="F105" s="496"/>
      <c r="G105" s="496"/>
      <c r="H105" s="340">
        <f>H106+H107</f>
        <v>0</v>
      </c>
      <c r="I105" s="341"/>
      <c r="J105" s="340">
        <f>J106+J107</f>
        <v>0</v>
      </c>
      <c r="K105" s="341"/>
    </row>
    <row r="106" spans="1:11" ht="35.25" customHeight="1" x14ac:dyDescent="0.25">
      <c r="A106" s="25"/>
      <c r="B106" s="497" t="s">
        <v>309</v>
      </c>
      <c r="C106" s="497"/>
      <c r="D106" s="497"/>
      <c r="E106" s="497"/>
      <c r="F106" s="497"/>
      <c r="G106" s="497"/>
      <c r="H106" s="296"/>
      <c r="I106" s="297"/>
      <c r="J106" s="296"/>
      <c r="K106" s="297"/>
    </row>
    <row r="107" spans="1:11" ht="29.25" customHeight="1" x14ac:dyDescent="0.25">
      <c r="A107" s="25"/>
      <c r="B107" s="497" t="s">
        <v>310</v>
      </c>
      <c r="C107" s="495"/>
      <c r="D107" s="495"/>
      <c r="E107" s="495"/>
      <c r="F107" s="495"/>
      <c r="G107" s="495"/>
      <c r="H107" s="296"/>
      <c r="I107" s="297"/>
      <c r="J107" s="296"/>
      <c r="K107" s="297"/>
    </row>
    <row r="108" spans="1:11" ht="20.25" customHeight="1" x14ac:dyDescent="0.25">
      <c r="A108" s="97">
        <v>6</v>
      </c>
      <c r="B108" s="496" t="s">
        <v>311</v>
      </c>
      <c r="C108" s="496"/>
      <c r="D108" s="496"/>
      <c r="E108" s="496"/>
      <c r="F108" s="496"/>
      <c r="G108" s="496"/>
      <c r="H108" s="340">
        <f>H109+H110</f>
        <v>0</v>
      </c>
      <c r="I108" s="341"/>
      <c r="J108" s="340">
        <f>J109+J110</f>
        <v>0</v>
      </c>
      <c r="K108" s="341"/>
    </row>
    <row r="109" spans="1:11" ht="31.5" customHeight="1" x14ac:dyDescent="0.25">
      <c r="A109" s="25"/>
      <c r="B109" s="497" t="s">
        <v>783</v>
      </c>
      <c r="C109" s="495"/>
      <c r="D109" s="495"/>
      <c r="E109" s="495"/>
      <c r="F109" s="495"/>
      <c r="G109" s="495"/>
      <c r="H109" s="296"/>
      <c r="I109" s="297"/>
      <c r="J109" s="296"/>
      <c r="K109" s="297"/>
    </row>
    <row r="110" spans="1:11" ht="44.25" customHeight="1" x14ac:dyDescent="0.25">
      <c r="A110" s="25"/>
      <c r="B110" s="497" t="s">
        <v>784</v>
      </c>
      <c r="C110" s="495"/>
      <c r="D110" s="495"/>
      <c r="E110" s="495"/>
      <c r="F110" s="495"/>
      <c r="G110" s="495"/>
      <c r="H110" s="296"/>
      <c r="I110" s="297"/>
      <c r="J110" s="296"/>
      <c r="K110" s="297"/>
    </row>
    <row r="111" spans="1:11" ht="20.25" customHeight="1" x14ac:dyDescent="0.25">
      <c r="A111" s="25"/>
      <c r="B111" s="496" t="s">
        <v>312</v>
      </c>
      <c r="C111" s="496"/>
      <c r="D111" s="496"/>
      <c r="E111" s="496"/>
      <c r="F111" s="496"/>
      <c r="G111" s="496"/>
      <c r="H111" s="504">
        <f>H81+H82+H93+H104+H105+H108</f>
        <v>0</v>
      </c>
      <c r="I111" s="505"/>
      <c r="J111" s="504">
        <f>J81+J82+J93+J104+J105+J108</f>
        <v>0</v>
      </c>
      <c r="K111" s="505"/>
    </row>
    <row r="112" spans="1:11" ht="20.25" customHeight="1" x14ac:dyDescent="0.25">
      <c r="A112" s="25"/>
      <c r="B112" s="496" t="s">
        <v>313</v>
      </c>
      <c r="C112" s="496"/>
      <c r="D112" s="496"/>
      <c r="E112" s="496"/>
      <c r="F112" s="496"/>
      <c r="G112" s="496"/>
      <c r="H112" s="296"/>
      <c r="I112" s="297"/>
      <c r="J112" s="296"/>
      <c r="K112" s="297"/>
    </row>
    <row r="113" spans="1:11" ht="16.5" customHeight="1" x14ac:dyDescent="0.25">
      <c r="A113" s="509" t="s">
        <v>314</v>
      </c>
      <c r="B113" s="509"/>
      <c r="C113" s="509"/>
      <c r="D113" s="509"/>
      <c r="E113" s="509"/>
      <c r="F113" s="509"/>
      <c r="G113" s="509"/>
      <c r="H113" s="340">
        <f>H111+J111+H112+J112</f>
        <v>0</v>
      </c>
      <c r="I113" s="344"/>
      <c r="J113" s="344"/>
      <c r="K113" s="341"/>
    </row>
    <row r="114" spans="1:11" ht="20.25" customHeight="1" x14ac:dyDescent="0.25">
      <c r="B114" s="508"/>
      <c r="C114" s="508"/>
      <c r="D114" s="508"/>
      <c r="E114" s="508"/>
      <c r="F114" s="508"/>
      <c r="G114" s="508"/>
    </row>
    <row r="116" spans="1:11" ht="20.25" customHeight="1" x14ac:dyDescent="0.25">
      <c r="I116" s="498" t="s">
        <v>315</v>
      </c>
      <c r="J116" s="498"/>
      <c r="K116" s="498"/>
    </row>
    <row r="118" spans="1:11" ht="20.25" customHeight="1" x14ac:dyDescent="0.25">
      <c r="A118" s="479" t="s">
        <v>266</v>
      </c>
      <c r="B118" s="480"/>
      <c r="C118" s="480"/>
      <c r="D118" s="480"/>
      <c r="E118" s="480"/>
      <c r="F118" s="480"/>
      <c r="G118" s="480"/>
      <c r="H118" s="480"/>
      <c r="I118" s="480"/>
      <c r="J118" s="480"/>
      <c r="K118" s="481"/>
    </row>
    <row r="119" spans="1:11" ht="20.25" customHeight="1" x14ac:dyDescent="0.25">
      <c r="A119" s="232" t="s">
        <v>0</v>
      </c>
      <c r="B119" s="233"/>
      <c r="C119" s="233"/>
      <c r="D119" s="233"/>
      <c r="E119" s="233"/>
      <c r="F119" s="233"/>
      <c r="G119" s="233"/>
      <c r="H119" s="233"/>
      <c r="I119" s="233"/>
      <c r="J119" s="233"/>
      <c r="K119" s="234"/>
    </row>
    <row r="120" spans="1:11" ht="20.25" customHeight="1" x14ac:dyDescent="0.25">
      <c r="A120" s="34"/>
      <c r="B120" s="35"/>
      <c r="C120" s="35"/>
      <c r="D120" s="35"/>
      <c r="E120" s="35"/>
      <c r="F120" s="35"/>
      <c r="G120" s="35"/>
      <c r="H120" s="35"/>
      <c r="I120" s="35"/>
      <c r="J120" s="35"/>
      <c r="K120" s="36"/>
    </row>
    <row r="121" spans="1:11" ht="20.25" customHeight="1" x14ac:dyDescent="0.25">
      <c r="A121" s="499"/>
      <c r="B121" s="500"/>
      <c r="C121" s="500"/>
      <c r="D121" s="500"/>
      <c r="E121" s="500"/>
      <c r="F121" s="500"/>
      <c r="G121" s="500"/>
      <c r="H121" s="500"/>
      <c r="I121" s="500"/>
      <c r="J121" s="500"/>
      <c r="K121" s="501"/>
    </row>
    <row r="122" spans="1:11" ht="20.25" customHeight="1" x14ac:dyDescent="0.25">
      <c r="A122" s="104"/>
      <c r="B122" s="78"/>
      <c r="C122" s="78"/>
      <c r="D122" s="78"/>
      <c r="E122" s="78"/>
      <c r="F122" s="78"/>
      <c r="G122" s="78"/>
      <c r="H122" s="78"/>
      <c r="I122" s="78"/>
      <c r="J122" s="78"/>
      <c r="K122" s="105"/>
    </row>
    <row r="123" spans="1:11" ht="20.25" customHeight="1" x14ac:dyDescent="0.25">
      <c r="A123" s="232" t="s">
        <v>316</v>
      </c>
      <c r="B123" s="233"/>
      <c r="C123" s="233"/>
      <c r="D123" s="233"/>
      <c r="E123" s="233"/>
      <c r="F123" s="233"/>
      <c r="G123" s="233"/>
      <c r="H123" s="233"/>
      <c r="I123" s="233"/>
      <c r="J123" s="233"/>
      <c r="K123" s="234"/>
    </row>
    <row r="124" spans="1:11" ht="20.25" customHeight="1" x14ac:dyDescent="0.25">
      <c r="A124" s="98" t="s">
        <v>280</v>
      </c>
      <c r="B124" s="502" t="s">
        <v>281</v>
      </c>
      <c r="C124" s="502"/>
      <c r="D124" s="502"/>
      <c r="E124" s="502"/>
      <c r="F124" s="502"/>
      <c r="G124" s="502"/>
      <c r="H124" s="502" t="s">
        <v>282</v>
      </c>
      <c r="I124" s="502"/>
      <c r="J124" s="502" t="s">
        <v>283</v>
      </c>
      <c r="K124" s="502"/>
    </row>
    <row r="125" spans="1:11" ht="15" x14ac:dyDescent="0.25">
      <c r="A125" s="79">
        <v>1</v>
      </c>
      <c r="B125" s="506" t="s">
        <v>317</v>
      </c>
      <c r="C125" s="507"/>
      <c r="D125" s="507"/>
      <c r="E125" s="507"/>
      <c r="F125" s="507"/>
      <c r="G125" s="507"/>
      <c r="H125" s="296"/>
      <c r="I125" s="297"/>
      <c r="J125" s="296"/>
      <c r="K125" s="297"/>
    </row>
    <row r="126" spans="1:11" ht="15" x14ac:dyDescent="0.25">
      <c r="A126" s="79">
        <v>2</v>
      </c>
      <c r="B126" s="507" t="s">
        <v>318</v>
      </c>
      <c r="C126" s="507"/>
      <c r="D126" s="507"/>
      <c r="E126" s="507"/>
      <c r="F126" s="507"/>
      <c r="G126" s="507"/>
      <c r="H126" s="296"/>
      <c r="I126" s="297"/>
      <c r="J126" s="296"/>
      <c r="K126" s="297"/>
    </row>
    <row r="127" spans="1:11" ht="15" x14ac:dyDescent="0.25">
      <c r="A127" s="79">
        <v>3</v>
      </c>
      <c r="B127" s="507" t="s">
        <v>319</v>
      </c>
      <c r="C127" s="507"/>
      <c r="D127" s="507"/>
      <c r="E127" s="507"/>
      <c r="F127" s="507"/>
      <c r="G127" s="507"/>
      <c r="H127" s="296"/>
      <c r="I127" s="297"/>
      <c r="J127" s="296"/>
      <c r="K127" s="297"/>
    </row>
    <row r="128" spans="1:11" ht="15" x14ac:dyDescent="0.25">
      <c r="A128" s="79">
        <v>4</v>
      </c>
      <c r="B128" s="506" t="s">
        <v>320</v>
      </c>
      <c r="C128" s="507"/>
      <c r="D128" s="507"/>
      <c r="E128" s="507"/>
      <c r="F128" s="507"/>
      <c r="G128" s="507"/>
      <c r="H128" s="296"/>
      <c r="I128" s="297"/>
      <c r="J128" s="296"/>
      <c r="K128" s="297"/>
    </row>
    <row r="129" spans="1:11" ht="15" x14ac:dyDescent="0.25">
      <c r="A129" s="79">
        <v>5</v>
      </c>
      <c r="B129" s="506" t="s">
        <v>321</v>
      </c>
      <c r="C129" s="507"/>
      <c r="D129" s="507"/>
      <c r="E129" s="507"/>
      <c r="F129" s="507"/>
      <c r="G129" s="507"/>
      <c r="H129" s="296"/>
      <c r="I129" s="297"/>
      <c r="J129" s="296"/>
      <c r="K129" s="297"/>
    </row>
    <row r="130" spans="1:11" ht="15" x14ac:dyDescent="0.25">
      <c r="A130" s="79">
        <v>6</v>
      </c>
      <c r="B130" s="507" t="s">
        <v>322</v>
      </c>
      <c r="C130" s="507"/>
      <c r="D130" s="507"/>
      <c r="E130" s="507"/>
      <c r="F130" s="507"/>
      <c r="G130" s="507"/>
      <c r="H130" s="296"/>
      <c r="I130" s="297"/>
      <c r="J130" s="296"/>
      <c r="K130" s="297"/>
    </row>
    <row r="131" spans="1:11" ht="15" x14ac:dyDescent="0.25">
      <c r="A131" s="79">
        <v>7</v>
      </c>
      <c r="B131" s="507" t="s">
        <v>323</v>
      </c>
      <c r="C131" s="507"/>
      <c r="D131" s="507"/>
      <c r="E131" s="507"/>
      <c r="F131" s="507"/>
      <c r="G131" s="507"/>
      <c r="H131" s="296"/>
      <c r="I131" s="297"/>
      <c r="J131" s="296"/>
      <c r="K131" s="297"/>
    </row>
    <row r="132" spans="1:11" ht="15" x14ac:dyDescent="0.25">
      <c r="A132" s="79">
        <v>8</v>
      </c>
      <c r="B132" s="506" t="s">
        <v>324</v>
      </c>
      <c r="C132" s="507"/>
      <c r="D132" s="507"/>
      <c r="E132" s="507"/>
      <c r="F132" s="507"/>
      <c r="G132" s="507"/>
      <c r="H132" s="296"/>
      <c r="I132" s="297"/>
      <c r="J132" s="296"/>
      <c r="K132" s="297"/>
    </row>
    <row r="133" spans="1:11" ht="15" x14ac:dyDescent="0.25">
      <c r="A133" s="101"/>
      <c r="B133" s="496" t="s">
        <v>312</v>
      </c>
      <c r="C133" s="496"/>
      <c r="D133" s="496"/>
      <c r="E133" s="496"/>
      <c r="F133" s="496"/>
      <c r="G133" s="496"/>
      <c r="H133" s="510">
        <f>SUM(H125:I132)</f>
        <v>0</v>
      </c>
      <c r="I133" s="511"/>
      <c r="J133" s="510">
        <f>SUM(J125:K132)</f>
        <v>0</v>
      </c>
      <c r="K133" s="511"/>
    </row>
    <row r="134" spans="1:11" ht="15" x14ac:dyDescent="0.25">
      <c r="A134" s="101"/>
      <c r="B134" s="496" t="s">
        <v>325</v>
      </c>
      <c r="C134" s="496"/>
      <c r="D134" s="496"/>
      <c r="E134" s="496"/>
      <c r="F134" s="496"/>
      <c r="G134" s="496"/>
      <c r="H134" s="296"/>
      <c r="I134" s="297"/>
      <c r="J134" s="296"/>
      <c r="K134" s="297"/>
    </row>
    <row r="135" spans="1:11" ht="20.25" customHeight="1" x14ac:dyDescent="0.25">
      <c r="A135" s="552" t="s">
        <v>326</v>
      </c>
      <c r="B135" s="553"/>
      <c r="C135" s="553"/>
      <c r="D135" s="553"/>
      <c r="E135" s="553"/>
      <c r="F135" s="553"/>
      <c r="G135" s="554"/>
      <c r="H135" s="510">
        <f>H133+J133+H134+J134</f>
        <v>0</v>
      </c>
      <c r="I135" s="514"/>
      <c r="J135" s="514"/>
      <c r="K135" s="511"/>
    </row>
    <row r="136" spans="1:11" ht="20.25" customHeight="1" x14ac:dyDescent="0.25">
      <c r="A136" s="555"/>
      <c r="B136" s="556"/>
      <c r="C136" s="556"/>
      <c r="D136" s="556"/>
      <c r="E136" s="556"/>
      <c r="F136" s="556"/>
      <c r="G136" s="556"/>
      <c r="H136" s="556"/>
      <c r="I136" s="556"/>
      <c r="J136" s="556"/>
      <c r="K136" s="557"/>
    </row>
    <row r="137" spans="1:11" ht="20.25" customHeight="1" x14ac:dyDescent="0.25">
      <c r="A137" s="233" t="s">
        <v>479</v>
      </c>
      <c r="B137" s="233"/>
      <c r="C137" s="233"/>
      <c r="D137" s="233"/>
      <c r="E137" s="233"/>
      <c r="F137" s="233"/>
      <c r="G137" s="233"/>
      <c r="H137" s="233"/>
      <c r="I137" s="233"/>
      <c r="J137" s="233"/>
      <c r="K137" s="233"/>
    </row>
    <row r="138" spans="1:11" ht="20.25" customHeight="1" x14ac:dyDescent="0.25">
      <c r="A138" s="76" t="s">
        <v>280</v>
      </c>
      <c r="B138" s="502" t="s">
        <v>281</v>
      </c>
      <c r="C138" s="502"/>
      <c r="D138" s="502"/>
      <c r="E138" s="502"/>
      <c r="F138" s="502"/>
      <c r="G138" s="502"/>
      <c r="H138" s="502" t="s">
        <v>282</v>
      </c>
      <c r="I138" s="502"/>
      <c r="J138" s="502" t="s">
        <v>283</v>
      </c>
      <c r="K138" s="502"/>
    </row>
    <row r="139" spans="1:11" ht="15" x14ac:dyDescent="0.25">
      <c r="A139" s="77" t="s">
        <v>327</v>
      </c>
      <c r="B139" s="496" t="s">
        <v>328</v>
      </c>
      <c r="C139" s="496"/>
      <c r="D139" s="496"/>
      <c r="E139" s="496"/>
      <c r="F139" s="496"/>
      <c r="G139" s="496"/>
      <c r="H139" s="510">
        <f>H140+H141</f>
        <v>0</v>
      </c>
      <c r="I139" s="511"/>
      <c r="J139" s="510">
        <f>J140+J141</f>
        <v>0</v>
      </c>
      <c r="K139" s="511"/>
    </row>
    <row r="140" spans="1:11" ht="15" x14ac:dyDescent="0.25">
      <c r="A140" s="80" t="s">
        <v>331</v>
      </c>
      <c r="B140" s="495" t="s">
        <v>329</v>
      </c>
      <c r="C140" s="495"/>
      <c r="D140" s="495"/>
      <c r="E140" s="495"/>
      <c r="F140" s="495"/>
      <c r="G140" s="495"/>
      <c r="H140" s="296"/>
      <c r="I140" s="297"/>
      <c r="J140" s="296"/>
      <c r="K140" s="297"/>
    </row>
    <row r="141" spans="1:11" ht="15" x14ac:dyDescent="0.25">
      <c r="A141" s="80" t="s">
        <v>332</v>
      </c>
      <c r="B141" s="495" t="s">
        <v>330</v>
      </c>
      <c r="C141" s="495"/>
      <c r="D141" s="495"/>
      <c r="E141" s="495"/>
      <c r="F141" s="495"/>
      <c r="G141" s="495"/>
      <c r="H141" s="296"/>
      <c r="I141" s="297"/>
      <c r="J141" s="296"/>
      <c r="K141" s="297"/>
    </row>
    <row r="142" spans="1:11" ht="15" x14ac:dyDescent="0.25">
      <c r="A142" s="77" t="s">
        <v>333</v>
      </c>
      <c r="B142" s="496" t="s">
        <v>334</v>
      </c>
      <c r="C142" s="496"/>
      <c r="D142" s="496"/>
      <c r="E142" s="496"/>
      <c r="F142" s="496"/>
      <c r="G142" s="496"/>
      <c r="H142" s="510">
        <f>SUM(H143:I148)</f>
        <v>0</v>
      </c>
      <c r="I142" s="511"/>
      <c r="J142" s="510">
        <f>SUM(J143:K148)</f>
        <v>0</v>
      </c>
      <c r="K142" s="511"/>
    </row>
    <row r="143" spans="1:11" ht="15" x14ac:dyDescent="0.25">
      <c r="A143" s="50"/>
      <c r="B143" s="495" t="s">
        <v>335</v>
      </c>
      <c r="C143" s="495"/>
      <c r="D143" s="495"/>
      <c r="E143" s="495"/>
      <c r="F143" s="495"/>
      <c r="G143" s="495"/>
      <c r="H143" s="512"/>
      <c r="I143" s="513"/>
      <c r="J143" s="296"/>
      <c r="K143" s="297"/>
    </row>
    <row r="144" spans="1:11" ht="26.25" customHeight="1" x14ac:dyDescent="0.25">
      <c r="A144" s="50"/>
      <c r="B144" s="497" t="s">
        <v>336</v>
      </c>
      <c r="C144" s="495"/>
      <c r="D144" s="495"/>
      <c r="E144" s="495"/>
      <c r="F144" s="495"/>
      <c r="G144" s="495"/>
      <c r="H144" s="296"/>
      <c r="I144" s="297"/>
      <c r="J144" s="296"/>
      <c r="K144" s="297"/>
    </row>
    <row r="145" spans="1:11" ht="27.75" customHeight="1" x14ac:dyDescent="0.25">
      <c r="A145" s="50"/>
      <c r="B145" s="497" t="s">
        <v>337</v>
      </c>
      <c r="C145" s="495"/>
      <c r="D145" s="495"/>
      <c r="E145" s="495"/>
      <c r="F145" s="495"/>
      <c r="G145" s="495"/>
      <c r="H145" s="296"/>
      <c r="I145" s="297"/>
      <c r="J145" s="296"/>
      <c r="K145" s="297"/>
    </row>
    <row r="146" spans="1:11" ht="15" x14ac:dyDescent="0.25">
      <c r="A146" s="50"/>
      <c r="B146" s="497" t="s">
        <v>338</v>
      </c>
      <c r="C146" s="495"/>
      <c r="D146" s="495"/>
      <c r="E146" s="495"/>
      <c r="F146" s="495"/>
      <c r="G146" s="495"/>
      <c r="H146" s="296"/>
      <c r="I146" s="297"/>
      <c r="J146" s="296"/>
      <c r="K146" s="297"/>
    </row>
    <row r="147" spans="1:11" ht="15" x14ac:dyDescent="0.25">
      <c r="A147" s="50"/>
      <c r="B147" s="495" t="s">
        <v>339</v>
      </c>
      <c r="C147" s="495"/>
      <c r="D147" s="495"/>
      <c r="E147" s="495"/>
      <c r="F147" s="495"/>
      <c r="G147" s="495"/>
      <c r="H147" s="296"/>
      <c r="I147" s="297"/>
      <c r="J147" s="296"/>
      <c r="K147" s="297"/>
    </row>
    <row r="148" spans="1:11" ht="15" x14ac:dyDescent="0.25">
      <c r="A148" s="77"/>
      <c r="B148" s="521" t="s">
        <v>340</v>
      </c>
      <c r="C148" s="521"/>
      <c r="D148" s="521"/>
      <c r="E148" s="521"/>
      <c r="F148" s="521"/>
      <c r="G148" s="521"/>
      <c r="H148" s="512"/>
      <c r="I148" s="513"/>
      <c r="J148" s="296"/>
      <c r="K148" s="297"/>
    </row>
    <row r="149" spans="1:11" ht="15" x14ac:dyDescent="0.25">
      <c r="A149" s="77" t="s">
        <v>341</v>
      </c>
      <c r="B149" s="496" t="s">
        <v>342</v>
      </c>
      <c r="C149" s="496"/>
      <c r="D149" s="496"/>
      <c r="E149" s="496"/>
      <c r="F149" s="496"/>
      <c r="G149" s="496"/>
      <c r="H149" s="512"/>
      <c r="I149" s="513"/>
      <c r="J149" s="296"/>
      <c r="K149" s="297"/>
    </row>
    <row r="150" spans="1:11" ht="20.25" customHeight="1" x14ac:dyDescent="0.25">
      <c r="A150" s="81"/>
      <c r="B150" s="515" t="s">
        <v>343</v>
      </c>
      <c r="C150" s="515"/>
      <c r="D150" s="515"/>
      <c r="E150" s="515"/>
      <c r="F150" s="515"/>
      <c r="G150" s="516"/>
      <c r="H150" s="510">
        <f>H139+H142+H149</f>
        <v>0</v>
      </c>
      <c r="I150" s="511"/>
      <c r="J150" s="510">
        <f>J139+J142+J149</f>
        <v>0</v>
      </c>
      <c r="K150" s="511"/>
    </row>
    <row r="151" spans="1:11" ht="32.25" customHeight="1" x14ac:dyDescent="0.25">
      <c r="A151" s="81"/>
      <c r="B151" s="515" t="s">
        <v>344</v>
      </c>
      <c r="C151" s="517"/>
      <c r="D151" s="517"/>
      <c r="E151" s="517"/>
      <c r="F151" s="517"/>
      <c r="G151" s="518"/>
      <c r="H151" s="519"/>
      <c r="I151" s="520"/>
      <c r="J151" s="519"/>
      <c r="K151" s="520"/>
    </row>
    <row r="152" spans="1:11" ht="20.25" customHeight="1" x14ac:dyDescent="0.25">
      <c r="A152" s="82"/>
      <c r="B152" s="517" t="s">
        <v>345</v>
      </c>
      <c r="C152" s="517"/>
      <c r="D152" s="517"/>
      <c r="E152" s="517"/>
      <c r="F152" s="517"/>
      <c r="G152" s="518"/>
      <c r="H152" s="510">
        <f>H151+H150+J150+J151</f>
        <v>0</v>
      </c>
      <c r="I152" s="514"/>
      <c r="J152" s="514"/>
      <c r="K152" s="511"/>
    </row>
    <row r="154" spans="1:11" ht="20.25" customHeight="1" x14ac:dyDescent="0.25">
      <c r="I154" s="148" t="s">
        <v>747</v>
      </c>
      <c r="J154" s="148"/>
      <c r="K154" s="148"/>
    </row>
    <row r="156" spans="1:11" ht="20.25" customHeight="1" x14ac:dyDescent="0.25">
      <c r="A156" s="479" t="s">
        <v>266</v>
      </c>
      <c r="B156" s="480"/>
      <c r="C156" s="480"/>
      <c r="D156" s="480"/>
      <c r="E156" s="480"/>
      <c r="F156" s="480"/>
      <c r="G156" s="480"/>
      <c r="H156" s="480"/>
      <c r="I156" s="480"/>
      <c r="J156" s="480"/>
      <c r="K156" s="481"/>
    </row>
    <row r="157" spans="1:11" ht="20.25" customHeight="1" x14ac:dyDescent="0.25">
      <c r="A157" s="232" t="s">
        <v>0</v>
      </c>
      <c r="B157" s="233"/>
      <c r="C157" s="233"/>
      <c r="D157" s="233"/>
      <c r="E157" s="233"/>
      <c r="F157" s="233"/>
      <c r="G157" s="233"/>
      <c r="H157" s="233"/>
      <c r="I157" s="233"/>
      <c r="J157" s="233"/>
      <c r="K157" s="234"/>
    </row>
    <row r="158" spans="1:11" ht="20.25" customHeight="1" x14ac:dyDescent="0.25">
      <c r="A158" s="34"/>
      <c r="B158" s="35"/>
      <c r="C158" s="35"/>
      <c r="D158" s="35"/>
      <c r="E158" s="35"/>
      <c r="F158" s="35"/>
      <c r="G158" s="35"/>
      <c r="H158" s="35"/>
      <c r="I158" s="35"/>
      <c r="J158" s="35"/>
      <c r="K158" s="36"/>
    </row>
    <row r="159" spans="1:11" ht="20.25" customHeight="1" x14ac:dyDescent="0.25">
      <c r="A159" s="523" t="s">
        <v>748</v>
      </c>
      <c r="B159" s="523"/>
      <c r="C159" s="523"/>
      <c r="D159" s="523"/>
      <c r="E159" s="523"/>
      <c r="F159" s="523"/>
      <c r="G159" s="523"/>
      <c r="H159" s="523"/>
      <c r="I159" s="523"/>
      <c r="J159" s="523"/>
      <c r="K159" s="523"/>
    </row>
    <row r="160" spans="1:11" ht="20.25" customHeight="1" x14ac:dyDescent="0.25">
      <c r="A160" s="172" t="s">
        <v>280</v>
      </c>
      <c r="B160" s="522" t="s">
        <v>281</v>
      </c>
      <c r="C160" s="522"/>
      <c r="D160" s="522"/>
      <c r="E160" s="522"/>
      <c r="F160" s="522"/>
      <c r="G160" s="522"/>
      <c r="H160" s="522" t="s">
        <v>282</v>
      </c>
      <c r="I160" s="522"/>
      <c r="J160" s="522" t="s">
        <v>283</v>
      </c>
      <c r="K160" s="522"/>
    </row>
    <row r="161" spans="1:11" ht="20.25" customHeight="1" x14ac:dyDescent="0.25">
      <c r="A161" s="522" t="s">
        <v>749</v>
      </c>
      <c r="B161" s="522"/>
      <c r="C161" s="522"/>
      <c r="D161" s="522"/>
      <c r="E161" s="522"/>
      <c r="F161" s="522"/>
      <c r="G161" s="522"/>
      <c r="H161" s="522"/>
      <c r="I161" s="522"/>
      <c r="J161" s="522"/>
      <c r="K161" s="522"/>
    </row>
    <row r="162" spans="1:11" ht="20.25" customHeight="1" x14ac:dyDescent="0.25">
      <c r="A162" s="524" t="s">
        <v>750</v>
      </c>
      <c r="B162" s="524"/>
      <c r="C162" s="524"/>
      <c r="D162" s="524"/>
      <c r="E162" s="524"/>
      <c r="F162" s="524"/>
      <c r="G162" s="524"/>
      <c r="H162" s="524"/>
      <c r="I162" s="524"/>
      <c r="J162" s="524"/>
      <c r="K162" s="524"/>
    </row>
    <row r="163" spans="1:11" ht="20.25" customHeight="1" x14ac:dyDescent="0.25">
      <c r="A163" s="522" t="s">
        <v>751</v>
      </c>
      <c r="B163" s="527" t="s">
        <v>752</v>
      </c>
      <c r="C163" s="528"/>
      <c r="D163" s="528"/>
      <c r="E163" s="528"/>
      <c r="F163" s="528"/>
      <c r="G163" s="528"/>
      <c r="H163" s="528"/>
      <c r="I163" s="528"/>
      <c r="J163" s="528"/>
      <c r="K163" s="529"/>
    </row>
    <row r="164" spans="1:11" ht="20.25" customHeight="1" x14ac:dyDescent="0.25">
      <c r="A164" s="522"/>
      <c r="B164" s="526"/>
      <c r="C164" s="526"/>
      <c r="D164" s="526"/>
      <c r="E164" s="526"/>
      <c r="F164" s="526"/>
      <c r="G164" s="526"/>
      <c r="H164" s="526"/>
      <c r="I164" s="526"/>
      <c r="J164" s="526"/>
      <c r="K164" s="526"/>
    </row>
    <row r="165" spans="1:11" ht="20.25" customHeight="1" x14ac:dyDescent="0.25">
      <c r="A165" s="522"/>
      <c r="B165" s="524" t="s">
        <v>753</v>
      </c>
      <c r="C165" s="524"/>
      <c r="D165" s="524"/>
      <c r="E165" s="524"/>
      <c r="F165" s="524"/>
      <c r="G165" s="524"/>
      <c r="H165" s="522">
        <f>H164</f>
        <v>0</v>
      </c>
      <c r="I165" s="522"/>
      <c r="J165" s="522">
        <f>J164</f>
        <v>0</v>
      </c>
      <c r="K165" s="522"/>
    </row>
    <row r="166" spans="1:11" ht="20.25" customHeight="1" x14ac:dyDescent="0.25">
      <c r="A166" s="172"/>
      <c r="B166" s="527" t="s">
        <v>756</v>
      </c>
      <c r="C166" s="528"/>
      <c r="D166" s="528"/>
      <c r="E166" s="528"/>
      <c r="F166" s="528"/>
      <c r="G166" s="528"/>
      <c r="H166" s="528"/>
      <c r="I166" s="528"/>
      <c r="J166" s="528"/>
      <c r="K166" s="529"/>
    </row>
    <row r="167" spans="1:11" ht="20.25" customHeight="1" x14ac:dyDescent="0.25">
      <c r="A167" s="172" t="s">
        <v>751</v>
      </c>
      <c r="B167" s="526"/>
      <c r="C167" s="526"/>
      <c r="D167" s="526"/>
      <c r="E167" s="526"/>
      <c r="F167" s="526"/>
      <c r="G167" s="526"/>
      <c r="H167" s="526"/>
      <c r="I167" s="526"/>
      <c r="J167" s="526"/>
      <c r="K167" s="526"/>
    </row>
    <row r="168" spans="1:11" ht="20.25" customHeight="1" x14ac:dyDescent="0.25">
      <c r="A168" s="172" t="s">
        <v>754</v>
      </c>
      <c r="B168" s="526"/>
      <c r="C168" s="526"/>
      <c r="D168" s="526"/>
      <c r="E168" s="526"/>
      <c r="F168" s="526"/>
      <c r="G168" s="526"/>
      <c r="H168" s="526"/>
      <c r="I168" s="526"/>
      <c r="J168" s="526"/>
      <c r="K168" s="526"/>
    </row>
    <row r="169" spans="1:11" ht="20.25" customHeight="1" x14ac:dyDescent="0.25">
      <c r="A169" s="172" t="s">
        <v>755</v>
      </c>
      <c r="B169" s="526"/>
      <c r="C169" s="526"/>
      <c r="D169" s="526"/>
      <c r="E169" s="526"/>
      <c r="F169" s="526"/>
      <c r="G169" s="526"/>
      <c r="H169" s="526"/>
      <c r="I169" s="526"/>
      <c r="J169" s="526"/>
      <c r="K169" s="526"/>
    </row>
    <row r="170" spans="1:11" ht="20.25" customHeight="1" x14ac:dyDescent="0.25">
      <c r="A170" s="172"/>
      <c r="B170" s="524" t="s">
        <v>757</v>
      </c>
      <c r="C170" s="524"/>
      <c r="D170" s="524"/>
      <c r="E170" s="524"/>
      <c r="F170" s="524"/>
      <c r="G170" s="524"/>
      <c r="H170" s="522">
        <f>H167+H168+H169</f>
        <v>0</v>
      </c>
      <c r="I170" s="522"/>
      <c r="J170" s="522">
        <f>J167+J168+J169</f>
        <v>0</v>
      </c>
      <c r="K170" s="522"/>
    </row>
    <row r="171" spans="1:11" ht="20.25" customHeight="1" x14ac:dyDescent="0.25">
      <c r="A171" s="172"/>
      <c r="B171" s="523" t="s">
        <v>758</v>
      </c>
      <c r="C171" s="523"/>
      <c r="D171" s="523"/>
      <c r="E171" s="523"/>
      <c r="F171" s="523"/>
      <c r="G171" s="523"/>
      <c r="H171" s="522">
        <f>H165+H170</f>
        <v>0</v>
      </c>
      <c r="I171" s="522"/>
      <c r="J171" s="522">
        <f>J165+J170</f>
        <v>0</v>
      </c>
      <c r="K171" s="522"/>
    </row>
    <row r="172" spans="1:11" ht="20.25" customHeight="1" x14ac:dyDescent="0.25">
      <c r="A172" s="524" t="s">
        <v>759</v>
      </c>
      <c r="B172" s="524"/>
      <c r="C172" s="524"/>
      <c r="D172" s="524"/>
      <c r="E172" s="524"/>
      <c r="F172" s="524"/>
      <c r="G172" s="524"/>
      <c r="H172" s="524"/>
      <c r="I172" s="524"/>
      <c r="J172" s="524"/>
      <c r="K172" s="524"/>
    </row>
    <row r="173" spans="1:11" ht="20.25" customHeight="1" x14ac:dyDescent="0.25">
      <c r="A173" s="525" t="s">
        <v>760</v>
      </c>
      <c r="B173" s="525"/>
      <c r="C173" s="525"/>
      <c r="D173" s="525"/>
      <c r="E173" s="525"/>
      <c r="F173" s="525"/>
      <c r="G173" s="525"/>
      <c r="H173" s="525"/>
      <c r="I173" s="525"/>
      <c r="J173" s="525"/>
      <c r="K173" s="525"/>
    </row>
    <row r="174" spans="1:11" ht="20.25" customHeight="1" x14ac:dyDescent="0.25">
      <c r="A174" s="172"/>
      <c r="B174" s="527" t="s">
        <v>752</v>
      </c>
      <c r="C174" s="528"/>
      <c r="D174" s="528"/>
      <c r="E174" s="528"/>
      <c r="F174" s="528"/>
      <c r="G174" s="528"/>
      <c r="H174" s="528"/>
      <c r="I174" s="528"/>
      <c r="J174" s="528"/>
      <c r="K174" s="529"/>
    </row>
    <row r="175" spans="1:11" ht="20.25" customHeight="1" x14ac:dyDescent="0.25">
      <c r="A175" s="172" t="s">
        <v>751</v>
      </c>
      <c r="B175" s="526"/>
      <c r="C175" s="526"/>
      <c r="D175" s="526"/>
      <c r="E175" s="526"/>
      <c r="F175" s="526"/>
      <c r="G175" s="526"/>
      <c r="H175" s="526"/>
      <c r="I175" s="526"/>
      <c r="J175" s="526"/>
      <c r="K175" s="526"/>
    </row>
    <row r="176" spans="1:11" ht="20.25" customHeight="1" x14ac:dyDescent="0.25">
      <c r="A176" s="172" t="s">
        <v>754</v>
      </c>
      <c r="B176" s="526"/>
      <c r="C176" s="526"/>
      <c r="D176" s="526"/>
      <c r="E176" s="526"/>
      <c r="F176" s="526"/>
      <c r="G176" s="526"/>
      <c r="H176" s="526"/>
      <c r="I176" s="526"/>
      <c r="J176" s="526"/>
      <c r="K176" s="526"/>
    </row>
    <row r="177" spans="1:11" ht="20.25" customHeight="1" x14ac:dyDescent="0.25">
      <c r="A177" s="172" t="s">
        <v>755</v>
      </c>
      <c r="B177" s="526"/>
      <c r="C177" s="526"/>
      <c r="D177" s="526"/>
      <c r="E177" s="526"/>
      <c r="F177" s="526"/>
      <c r="G177" s="526"/>
      <c r="H177" s="526"/>
      <c r="I177" s="526"/>
      <c r="J177" s="526"/>
      <c r="K177" s="526"/>
    </row>
    <row r="178" spans="1:11" ht="20.25" customHeight="1" x14ac:dyDescent="0.25">
      <c r="A178" s="172" t="s">
        <v>761</v>
      </c>
      <c r="B178" s="526"/>
      <c r="C178" s="526"/>
      <c r="D178" s="526"/>
      <c r="E178" s="526"/>
      <c r="F178" s="526"/>
      <c r="G178" s="526"/>
      <c r="H178" s="526"/>
      <c r="I178" s="526"/>
      <c r="J178" s="526"/>
      <c r="K178" s="526"/>
    </row>
    <row r="179" spans="1:11" ht="20.25" customHeight="1" x14ac:dyDescent="0.25">
      <c r="A179" s="172" t="s">
        <v>762</v>
      </c>
      <c r="B179" s="526"/>
      <c r="C179" s="526"/>
      <c r="D179" s="526"/>
      <c r="E179" s="526"/>
      <c r="F179" s="526"/>
      <c r="G179" s="526"/>
      <c r="H179" s="526"/>
      <c r="I179" s="526"/>
      <c r="J179" s="526"/>
      <c r="K179" s="526"/>
    </row>
    <row r="180" spans="1:11" ht="20.25" customHeight="1" x14ac:dyDescent="0.25">
      <c r="A180" s="172" t="s">
        <v>763</v>
      </c>
      <c r="B180" s="526"/>
      <c r="C180" s="526"/>
      <c r="D180" s="526"/>
      <c r="E180" s="526"/>
      <c r="F180" s="526"/>
      <c r="G180" s="526"/>
      <c r="H180" s="526"/>
      <c r="I180" s="526"/>
      <c r="J180" s="526"/>
      <c r="K180" s="526"/>
    </row>
    <row r="181" spans="1:11" ht="20.25" customHeight="1" x14ac:dyDescent="0.25">
      <c r="A181" s="172" t="s">
        <v>764</v>
      </c>
      <c r="B181" s="526"/>
      <c r="C181" s="526"/>
      <c r="D181" s="526"/>
      <c r="E181" s="526"/>
      <c r="F181" s="526"/>
      <c r="G181" s="526"/>
      <c r="H181" s="526"/>
      <c r="I181" s="526"/>
      <c r="J181" s="526"/>
      <c r="K181" s="526"/>
    </row>
    <row r="182" spans="1:11" ht="20.25" customHeight="1" x14ac:dyDescent="0.25">
      <c r="A182" s="172" t="s">
        <v>765</v>
      </c>
      <c r="B182" s="526"/>
      <c r="C182" s="526"/>
      <c r="D182" s="526"/>
      <c r="E182" s="526"/>
      <c r="F182" s="526"/>
      <c r="G182" s="526"/>
      <c r="H182" s="526"/>
      <c r="I182" s="526"/>
      <c r="J182" s="526"/>
      <c r="K182" s="526"/>
    </row>
    <row r="183" spans="1:11" ht="20.25" customHeight="1" x14ac:dyDescent="0.25">
      <c r="A183" s="172" t="s">
        <v>766</v>
      </c>
      <c r="B183" s="526"/>
      <c r="C183" s="526"/>
      <c r="D183" s="526"/>
      <c r="E183" s="526"/>
      <c r="F183" s="526"/>
      <c r="G183" s="526"/>
      <c r="H183" s="526"/>
      <c r="I183" s="526"/>
      <c r="J183" s="526"/>
      <c r="K183" s="526"/>
    </row>
    <row r="184" spans="1:11" ht="20.25" customHeight="1" x14ac:dyDescent="0.25">
      <c r="A184" s="170"/>
      <c r="B184" s="524" t="s">
        <v>753</v>
      </c>
      <c r="C184" s="524"/>
      <c r="D184" s="524"/>
      <c r="E184" s="524"/>
      <c r="F184" s="524"/>
      <c r="G184" s="524"/>
      <c r="H184" s="522">
        <f>SUM(H175:I183)</f>
        <v>0</v>
      </c>
      <c r="I184" s="522"/>
      <c r="J184" s="522">
        <f>SUM(J175:K183)</f>
        <v>0</v>
      </c>
      <c r="K184" s="522"/>
    </row>
    <row r="185" spans="1:11" ht="20.25" customHeight="1" x14ac:dyDescent="0.25">
      <c r="A185" s="172"/>
      <c r="B185" s="527" t="s">
        <v>756</v>
      </c>
      <c r="C185" s="528"/>
      <c r="D185" s="528"/>
      <c r="E185" s="528"/>
      <c r="F185" s="528"/>
      <c r="G185" s="528"/>
      <c r="H185" s="528"/>
      <c r="I185" s="528"/>
      <c r="J185" s="528"/>
      <c r="K185" s="529"/>
    </row>
    <row r="186" spans="1:11" ht="20.25" customHeight="1" x14ac:dyDescent="0.25">
      <c r="A186" s="172" t="s">
        <v>751</v>
      </c>
      <c r="B186" s="526"/>
      <c r="C186" s="526"/>
      <c r="D186" s="526"/>
      <c r="E186" s="526"/>
      <c r="F186" s="526"/>
      <c r="G186" s="526"/>
      <c r="H186" s="526"/>
      <c r="I186" s="526"/>
      <c r="J186" s="526"/>
      <c r="K186" s="526"/>
    </row>
    <row r="187" spans="1:11" ht="20.25" customHeight="1" x14ac:dyDescent="0.25">
      <c r="A187" s="172" t="s">
        <v>754</v>
      </c>
      <c r="B187" s="526"/>
      <c r="C187" s="526"/>
      <c r="D187" s="526"/>
      <c r="E187" s="526"/>
      <c r="F187" s="526"/>
      <c r="G187" s="526"/>
      <c r="H187" s="526"/>
      <c r="I187" s="526"/>
      <c r="J187" s="526"/>
      <c r="K187" s="526"/>
    </row>
    <row r="188" spans="1:11" ht="20.25" customHeight="1" x14ac:dyDescent="0.25">
      <c r="A188" s="172" t="s">
        <v>755</v>
      </c>
      <c r="B188" s="526"/>
      <c r="C188" s="526"/>
      <c r="D188" s="526"/>
      <c r="E188" s="526"/>
      <c r="F188" s="526"/>
      <c r="G188" s="526"/>
      <c r="H188" s="526"/>
      <c r="I188" s="526"/>
      <c r="J188" s="526"/>
      <c r="K188" s="526"/>
    </row>
    <row r="189" spans="1:11" ht="20.25" customHeight="1" x14ac:dyDescent="0.25">
      <c r="A189" s="172" t="s">
        <v>761</v>
      </c>
      <c r="B189" s="526"/>
      <c r="C189" s="526"/>
      <c r="D189" s="526"/>
      <c r="E189" s="526"/>
      <c r="F189" s="526"/>
      <c r="G189" s="526"/>
      <c r="H189" s="526"/>
      <c r="I189" s="526"/>
      <c r="J189" s="526"/>
      <c r="K189" s="526"/>
    </row>
    <row r="190" spans="1:11" ht="20.25" customHeight="1" x14ac:dyDescent="0.25">
      <c r="A190" s="170"/>
      <c r="B190" s="524" t="s">
        <v>757</v>
      </c>
      <c r="C190" s="524"/>
      <c r="D190" s="524"/>
      <c r="E190" s="524"/>
      <c r="F190" s="524"/>
      <c r="G190" s="524"/>
      <c r="H190" s="522">
        <f>SUM(H186:I189)</f>
        <v>0</v>
      </c>
      <c r="I190" s="522"/>
      <c r="J190" s="522">
        <f>SUM(J186:K189)</f>
        <v>0</v>
      </c>
      <c r="K190" s="522"/>
    </row>
    <row r="191" spans="1:11" ht="20.25" customHeight="1" x14ac:dyDescent="0.25">
      <c r="A191" s="172"/>
      <c r="B191" s="527" t="s">
        <v>767</v>
      </c>
      <c r="C191" s="528"/>
      <c r="D191" s="528"/>
      <c r="E191" s="528"/>
      <c r="F191" s="528"/>
      <c r="G191" s="528"/>
      <c r="H191" s="528"/>
      <c r="I191" s="528"/>
      <c r="J191" s="528"/>
      <c r="K191" s="529"/>
    </row>
    <row r="192" spans="1:11" ht="20.25" customHeight="1" x14ac:dyDescent="0.25">
      <c r="A192" s="172" t="s">
        <v>751</v>
      </c>
      <c r="B192" s="526"/>
      <c r="C192" s="526"/>
      <c r="D192" s="526"/>
      <c r="E192" s="526"/>
      <c r="F192" s="526"/>
      <c r="G192" s="526"/>
      <c r="H192" s="526"/>
      <c r="I192" s="526"/>
      <c r="J192" s="526"/>
      <c r="K192" s="526"/>
    </row>
    <row r="193" spans="1:11" ht="20.25" customHeight="1" x14ac:dyDescent="0.25">
      <c r="A193" s="172" t="s">
        <v>754</v>
      </c>
      <c r="B193" s="526"/>
      <c r="C193" s="526"/>
      <c r="D193" s="526"/>
      <c r="E193" s="526"/>
      <c r="F193" s="526"/>
      <c r="G193" s="526"/>
      <c r="H193" s="526"/>
      <c r="I193" s="526"/>
      <c r="J193" s="526"/>
      <c r="K193" s="526"/>
    </row>
    <row r="194" spans="1:11" ht="20.25" customHeight="1" x14ac:dyDescent="0.25">
      <c r="A194" s="172" t="s">
        <v>755</v>
      </c>
      <c r="B194" s="526"/>
      <c r="C194" s="526"/>
      <c r="D194" s="526"/>
      <c r="E194" s="526"/>
      <c r="F194" s="526"/>
      <c r="G194" s="526"/>
      <c r="H194" s="526"/>
      <c r="I194" s="526"/>
      <c r="J194" s="526"/>
      <c r="K194" s="526"/>
    </row>
    <row r="195" spans="1:11" ht="20.25" customHeight="1" x14ac:dyDescent="0.25">
      <c r="A195" s="172" t="s">
        <v>761</v>
      </c>
      <c r="B195" s="526"/>
      <c r="C195" s="526"/>
      <c r="D195" s="526"/>
      <c r="E195" s="526"/>
      <c r="F195" s="526"/>
      <c r="G195" s="526"/>
      <c r="H195" s="526"/>
      <c r="I195" s="526"/>
      <c r="J195" s="526"/>
      <c r="K195" s="526"/>
    </row>
    <row r="196" spans="1:11" ht="20.25" customHeight="1" x14ac:dyDescent="0.25">
      <c r="A196" s="170" t="s">
        <v>762</v>
      </c>
      <c r="B196" s="526"/>
      <c r="C196" s="526"/>
      <c r="D196" s="526"/>
      <c r="E196" s="526"/>
      <c r="F196" s="526"/>
      <c r="G196" s="526"/>
      <c r="H196" s="526"/>
      <c r="I196" s="526"/>
      <c r="J196" s="526"/>
      <c r="K196" s="526"/>
    </row>
    <row r="197" spans="1:11" ht="20.25" customHeight="1" x14ac:dyDescent="0.25">
      <c r="A197" s="170"/>
      <c r="B197" s="524" t="s">
        <v>768</v>
      </c>
      <c r="C197" s="524"/>
      <c r="D197" s="524"/>
      <c r="E197" s="524"/>
      <c r="F197" s="524"/>
      <c r="G197" s="524"/>
      <c r="H197" s="522">
        <f>SUM(H192:I196)</f>
        <v>0</v>
      </c>
      <c r="I197" s="522"/>
      <c r="J197" s="522">
        <f>SUM(J192:K196)</f>
        <v>0</v>
      </c>
      <c r="K197" s="522"/>
    </row>
    <row r="198" spans="1:11" ht="20.25" customHeight="1" x14ac:dyDescent="0.25">
      <c r="A198" s="171"/>
      <c r="B198" s="523" t="s">
        <v>769</v>
      </c>
      <c r="C198" s="523"/>
      <c r="D198" s="523"/>
      <c r="E198" s="523"/>
      <c r="F198" s="523"/>
      <c r="G198" s="523"/>
      <c r="H198" s="522">
        <f>H184+H190+H197</f>
        <v>0</v>
      </c>
      <c r="I198" s="522"/>
      <c r="J198" s="522">
        <f>J184+J190+J197</f>
        <v>0</v>
      </c>
      <c r="K198" s="522"/>
    </row>
    <row r="199" spans="1:11" ht="20.25" customHeight="1" x14ac:dyDescent="0.25">
      <c r="A199" s="524" t="s">
        <v>774</v>
      </c>
      <c r="B199" s="524"/>
      <c r="C199" s="524"/>
      <c r="D199" s="524"/>
      <c r="E199" s="524"/>
      <c r="F199" s="524"/>
      <c r="G199" s="524"/>
      <c r="H199" s="524"/>
      <c r="I199" s="524"/>
      <c r="J199" s="524"/>
      <c r="K199" s="524"/>
    </row>
    <row r="200" spans="1:11" ht="20.25" customHeight="1" x14ac:dyDescent="0.25">
      <c r="A200" s="558"/>
      <c r="B200" s="542" t="s">
        <v>752</v>
      </c>
      <c r="C200" s="542"/>
      <c r="D200" s="542"/>
      <c r="E200" s="542"/>
      <c r="F200" s="542"/>
      <c r="G200" s="542"/>
      <c r="H200" s="542"/>
      <c r="I200" s="542"/>
      <c r="J200" s="542"/>
      <c r="K200" s="542"/>
    </row>
    <row r="201" spans="1:11" ht="20.25" customHeight="1" x14ac:dyDescent="0.25">
      <c r="A201" s="559"/>
      <c r="B201" s="523" t="s">
        <v>770</v>
      </c>
      <c r="C201" s="523"/>
      <c r="D201" s="523"/>
      <c r="E201" s="523"/>
      <c r="F201" s="523"/>
      <c r="G201" s="523"/>
      <c r="H201" s="523"/>
      <c r="I201" s="523"/>
      <c r="J201" s="543"/>
      <c r="K201" s="543"/>
    </row>
    <row r="202" spans="1:11" ht="20.25" customHeight="1" x14ac:dyDescent="0.25">
      <c r="A202" s="559"/>
      <c r="B202" s="542" t="s">
        <v>756</v>
      </c>
      <c r="C202" s="542"/>
      <c r="D202" s="542"/>
      <c r="E202" s="542"/>
      <c r="F202" s="542"/>
      <c r="G202" s="542"/>
      <c r="H202" s="542"/>
      <c r="I202" s="542"/>
      <c r="J202" s="542"/>
      <c r="K202" s="542"/>
    </row>
    <row r="203" spans="1:11" ht="20.25" customHeight="1" x14ac:dyDescent="0.25">
      <c r="A203" s="559"/>
      <c r="B203" s="523" t="s">
        <v>771</v>
      </c>
      <c r="C203" s="523"/>
      <c r="D203" s="523"/>
      <c r="E203" s="523"/>
      <c r="F203" s="523"/>
      <c r="G203" s="523"/>
      <c r="H203" s="523"/>
      <c r="I203" s="523"/>
      <c r="J203" s="543"/>
      <c r="K203" s="543"/>
    </row>
    <row r="204" spans="1:11" ht="20.25" customHeight="1" x14ac:dyDescent="0.25">
      <c r="A204" s="559"/>
      <c r="B204" s="542" t="s">
        <v>767</v>
      </c>
      <c r="C204" s="542"/>
      <c r="D204" s="542"/>
      <c r="E204" s="542"/>
      <c r="F204" s="542"/>
      <c r="G204" s="542"/>
      <c r="H204" s="542"/>
      <c r="I204" s="542"/>
      <c r="J204" s="542"/>
      <c r="K204" s="542"/>
    </row>
    <row r="205" spans="1:11" ht="20.25" customHeight="1" x14ac:dyDescent="0.25">
      <c r="A205" s="559"/>
      <c r="B205" s="523" t="s">
        <v>772</v>
      </c>
      <c r="C205" s="523"/>
      <c r="D205" s="523"/>
      <c r="E205" s="523"/>
      <c r="F205" s="523"/>
      <c r="G205" s="523"/>
      <c r="H205" s="523"/>
      <c r="I205" s="523"/>
      <c r="J205" s="543"/>
      <c r="K205" s="543"/>
    </row>
    <row r="206" spans="1:11" ht="20.25" customHeight="1" x14ac:dyDescent="0.25">
      <c r="A206" s="560"/>
      <c r="B206" s="523" t="s">
        <v>773</v>
      </c>
      <c r="C206" s="523"/>
      <c r="D206" s="523"/>
      <c r="E206" s="523"/>
      <c r="F206" s="523"/>
      <c r="G206" s="523"/>
      <c r="H206" s="523"/>
      <c r="I206" s="523"/>
      <c r="J206" s="522">
        <f>J201+J203+J205</f>
        <v>0</v>
      </c>
      <c r="K206" s="522"/>
    </row>
    <row r="207" spans="1:11" ht="20.25" customHeight="1" x14ac:dyDescent="0.25">
      <c r="A207" s="524" t="s">
        <v>775</v>
      </c>
      <c r="B207" s="524"/>
      <c r="C207" s="524"/>
      <c r="D207" s="524"/>
      <c r="E207" s="524"/>
      <c r="F207" s="524"/>
      <c r="G207" s="524"/>
      <c r="H207" s="524"/>
      <c r="I207" s="524"/>
      <c r="J207" s="524"/>
      <c r="K207" s="524"/>
    </row>
    <row r="208" spans="1:11" ht="20.25" customHeight="1" x14ac:dyDescent="0.25">
      <c r="A208" s="558"/>
      <c r="B208" s="542" t="s">
        <v>752</v>
      </c>
      <c r="C208" s="542"/>
      <c r="D208" s="542"/>
      <c r="E208" s="542"/>
      <c r="F208" s="542"/>
      <c r="G208" s="542"/>
      <c r="H208" s="542"/>
      <c r="I208" s="542"/>
      <c r="J208" s="542"/>
      <c r="K208" s="542"/>
    </row>
    <row r="209" spans="1:11" ht="20.25" customHeight="1" x14ac:dyDescent="0.25">
      <c r="A209" s="559"/>
      <c r="B209" s="523" t="s">
        <v>770</v>
      </c>
      <c r="C209" s="523"/>
      <c r="D209" s="523"/>
      <c r="E209" s="523"/>
      <c r="F209" s="523"/>
      <c r="G209" s="523"/>
      <c r="H209" s="523"/>
      <c r="I209" s="523"/>
      <c r="J209" s="543"/>
      <c r="K209" s="543"/>
    </row>
    <row r="210" spans="1:11" ht="20.25" customHeight="1" x14ac:dyDescent="0.25">
      <c r="A210" s="559"/>
      <c r="B210" s="542" t="s">
        <v>756</v>
      </c>
      <c r="C210" s="542"/>
      <c r="D210" s="542"/>
      <c r="E210" s="542"/>
      <c r="F210" s="542"/>
      <c r="G210" s="542"/>
      <c r="H210" s="542"/>
      <c r="I210" s="542"/>
      <c r="J210" s="542"/>
      <c r="K210" s="542"/>
    </row>
    <row r="211" spans="1:11" ht="20.25" customHeight="1" x14ac:dyDescent="0.25">
      <c r="A211" s="559"/>
      <c r="B211" s="523" t="s">
        <v>771</v>
      </c>
      <c r="C211" s="523"/>
      <c r="D211" s="523"/>
      <c r="E211" s="523"/>
      <c r="F211" s="523"/>
      <c r="G211" s="523"/>
      <c r="H211" s="523"/>
      <c r="I211" s="523"/>
      <c r="J211" s="543"/>
      <c r="K211" s="543"/>
    </row>
    <row r="212" spans="1:11" ht="20.25" customHeight="1" x14ac:dyDescent="0.25">
      <c r="A212" s="559"/>
      <c r="B212" s="542" t="s">
        <v>767</v>
      </c>
      <c r="C212" s="542"/>
      <c r="D212" s="542"/>
      <c r="E212" s="542"/>
      <c r="F212" s="542"/>
      <c r="G212" s="542"/>
      <c r="H212" s="542"/>
      <c r="I212" s="542"/>
      <c r="J212" s="542"/>
      <c r="K212" s="542"/>
    </row>
    <row r="213" spans="1:11" ht="20.25" customHeight="1" x14ac:dyDescent="0.25">
      <c r="A213" s="559"/>
      <c r="B213" s="523" t="s">
        <v>772</v>
      </c>
      <c r="C213" s="523"/>
      <c r="D213" s="523"/>
      <c r="E213" s="523"/>
      <c r="F213" s="523"/>
      <c r="G213" s="523"/>
      <c r="H213" s="523"/>
      <c r="I213" s="523"/>
      <c r="J213" s="543"/>
      <c r="K213" s="543"/>
    </row>
    <row r="214" spans="1:11" ht="20.25" customHeight="1" x14ac:dyDescent="0.25">
      <c r="A214" s="560"/>
      <c r="B214" s="523" t="s">
        <v>776</v>
      </c>
      <c r="C214" s="523"/>
      <c r="D214" s="523"/>
      <c r="E214" s="523"/>
      <c r="F214" s="523"/>
      <c r="G214" s="523"/>
      <c r="H214" s="523"/>
      <c r="I214" s="523"/>
      <c r="J214" s="522">
        <f>J209+J211+J213</f>
        <v>0</v>
      </c>
      <c r="K214" s="522"/>
    </row>
    <row r="215" spans="1:11" ht="20.25" customHeight="1" x14ac:dyDescent="0.25">
      <c r="A215" s="524" t="s">
        <v>777</v>
      </c>
      <c r="B215" s="524"/>
      <c r="C215" s="524"/>
      <c r="D215" s="524"/>
      <c r="E215" s="524"/>
      <c r="F215" s="524"/>
      <c r="G215" s="524"/>
      <c r="H215" s="524"/>
      <c r="I215" s="524"/>
      <c r="J215" s="524"/>
      <c r="K215" s="524"/>
    </row>
    <row r="216" spans="1:11" ht="20.25" customHeight="1" x14ac:dyDescent="0.25">
      <c r="A216" s="173"/>
      <c r="B216" s="527" t="s">
        <v>752</v>
      </c>
      <c r="C216" s="528"/>
      <c r="D216" s="528"/>
      <c r="E216" s="528"/>
      <c r="F216" s="528"/>
      <c r="G216" s="528"/>
      <c r="H216" s="528"/>
      <c r="I216" s="528"/>
      <c r="J216" s="528"/>
      <c r="K216" s="529"/>
    </row>
    <row r="217" spans="1:11" ht="20.25" customHeight="1" x14ac:dyDescent="0.25">
      <c r="A217" s="172" t="s">
        <v>751</v>
      </c>
      <c r="B217" s="526"/>
      <c r="C217" s="526"/>
      <c r="D217" s="526"/>
      <c r="E217" s="526"/>
      <c r="F217" s="526"/>
      <c r="G217" s="526"/>
      <c r="H217" s="526"/>
      <c r="I217" s="526"/>
      <c r="J217" s="526"/>
      <c r="K217" s="526"/>
    </row>
    <row r="218" spans="1:11" ht="20.25" customHeight="1" x14ac:dyDescent="0.25">
      <c r="A218" s="172" t="s">
        <v>754</v>
      </c>
      <c r="B218" s="526"/>
      <c r="C218" s="526"/>
      <c r="D218" s="526"/>
      <c r="E218" s="526"/>
      <c r="F218" s="526"/>
      <c r="G218" s="526"/>
      <c r="H218" s="526"/>
      <c r="I218" s="526"/>
      <c r="J218" s="526"/>
      <c r="K218" s="526"/>
    </row>
    <row r="219" spans="1:11" ht="20.25" customHeight="1" x14ac:dyDescent="0.25">
      <c r="A219" s="172" t="s">
        <v>755</v>
      </c>
      <c r="B219" s="526"/>
      <c r="C219" s="526"/>
      <c r="D219" s="526"/>
      <c r="E219" s="526"/>
      <c r="F219" s="526"/>
      <c r="G219" s="526"/>
      <c r="H219" s="526"/>
      <c r="I219" s="526"/>
      <c r="J219" s="526"/>
      <c r="K219" s="526"/>
    </row>
    <row r="220" spans="1:11" ht="20.25" customHeight="1" x14ac:dyDescent="0.25">
      <c r="A220" s="172" t="s">
        <v>761</v>
      </c>
      <c r="B220" s="526"/>
      <c r="C220" s="526"/>
      <c r="D220" s="526"/>
      <c r="E220" s="526"/>
      <c r="F220" s="526"/>
      <c r="G220" s="526"/>
      <c r="H220" s="526"/>
      <c r="I220" s="526"/>
      <c r="J220" s="526"/>
      <c r="K220" s="526"/>
    </row>
    <row r="221" spans="1:11" ht="20.25" customHeight="1" x14ac:dyDescent="0.25">
      <c r="A221" s="172" t="s">
        <v>762</v>
      </c>
      <c r="B221" s="526"/>
      <c r="C221" s="526"/>
      <c r="D221" s="526"/>
      <c r="E221" s="526"/>
      <c r="F221" s="526"/>
      <c r="G221" s="526"/>
      <c r="H221" s="526"/>
      <c r="I221" s="526"/>
      <c r="J221" s="526"/>
      <c r="K221" s="526"/>
    </row>
    <row r="222" spans="1:11" ht="20.25" customHeight="1" x14ac:dyDescent="0.25">
      <c r="A222" s="172" t="s">
        <v>763</v>
      </c>
      <c r="B222" s="526"/>
      <c r="C222" s="526"/>
      <c r="D222" s="526"/>
      <c r="E222" s="526"/>
      <c r="F222" s="526"/>
      <c r="G222" s="526"/>
      <c r="H222" s="526"/>
      <c r="I222" s="526"/>
      <c r="J222" s="526"/>
      <c r="K222" s="526"/>
    </row>
    <row r="223" spans="1:11" ht="20.25" customHeight="1" x14ac:dyDescent="0.25">
      <c r="A223" s="172" t="s">
        <v>764</v>
      </c>
      <c r="B223" s="526"/>
      <c r="C223" s="526"/>
      <c r="D223" s="526"/>
      <c r="E223" s="526"/>
      <c r="F223" s="526"/>
      <c r="G223" s="526"/>
      <c r="H223" s="526"/>
      <c r="I223" s="526"/>
      <c r="J223" s="526"/>
      <c r="K223" s="526"/>
    </row>
    <row r="224" spans="1:11" ht="20.25" customHeight="1" x14ac:dyDescent="0.25">
      <c r="A224" s="173"/>
      <c r="B224" s="524" t="s">
        <v>753</v>
      </c>
      <c r="C224" s="524"/>
      <c r="D224" s="524"/>
      <c r="E224" s="524"/>
      <c r="F224" s="524"/>
      <c r="G224" s="524"/>
      <c r="H224" s="522">
        <f>SUM(H217:I223)</f>
        <v>0</v>
      </c>
      <c r="I224" s="522"/>
      <c r="J224" s="522">
        <f>SUM(J217:K223)</f>
        <v>0</v>
      </c>
      <c r="K224" s="522"/>
    </row>
    <row r="225" spans="1:11" ht="20.25" customHeight="1" x14ac:dyDescent="0.25">
      <c r="A225" s="172"/>
      <c r="B225" s="527" t="s">
        <v>756</v>
      </c>
      <c r="C225" s="528"/>
      <c r="D225" s="528"/>
      <c r="E225" s="528"/>
      <c r="F225" s="528"/>
      <c r="G225" s="528"/>
      <c r="H225" s="528"/>
      <c r="I225" s="528"/>
      <c r="J225" s="528"/>
      <c r="K225" s="529"/>
    </row>
    <row r="226" spans="1:11" ht="20.25" customHeight="1" x14ac:dyDescent="0.25">
      <c r="A226" s="172" t="s">
        <v>751</v>
      </c>
      <c r="B226" s="526"/>
      <c r="C226" s="526"/>
      <c r="D226" s="526"/>
      <c r="E226" s="526"/>
      <c r="F226" s="526"/>
      <c r="G226" s="526"/>
      <c r="H226" s="526"/>
      <c r="I226" s="526"/>
      <c r="J226" s="526"/>
      <c r="K226" s="526"/>
    </row>
    <row r="227" spans="1:11" ht="20.25" customHeight="1" x14ac:dyDescent="0.25">
      <c r="A227" s="172" t="s">
        <v>754</v>
      </c>
      <c r="B227" s="526"/>
      <c r="C227" s="526"/>
      <c r="D227" s="526"/>
      <c r="E227" s="526"/>
      <c r="F227" s="526"/>
      <c r="G227" s="526"/>
      <c r="H227" s="526"/>
      <c r="I227" s="526"/>
      <c r="J227" s="526"/>
      <c r="K227" s="526"/>
    </row>
    <row r="228" spans="1:11" ht="20.25" customHeight="1" x14ac:dyDescent="0.25">
      <c r="A228" s="172" t="s">
        <v>755</v>
      </c>
      <c r="B228" s="526"/>
      <c r="C228" s="526"/>
      <c r="D228" s="526"/>
      <c r="E228" s="526"/>
      <c r="F228" s="526"/>
      <c r="G228" s="526"/>
      <c r="H228" s="526"/>
      <c r="I228" s="526"/>
      <c r="J228" s="526"/>
      <c r="K228" s="526"/>
    </row>
    <row r="229" spans="1:11" ht="20.25" customHeight="1" x14ac:dyDescent="0.25">
      <c r="A229" s="172" t="s">
        <v>761</v>
      </c>
      <c r="B229" s="526"/>
      <c r="C229" s="526"/>
      <c r="D229" s="526"/>
      <c r="E229" s="526"/>
      <c r="F229" s="526"/>
      <c r="G229" s="526"/>
      <c r="H229" s="526"/>
      <c r="I229" s="526"/>
      <c r="J229" s="526"/>
      <c r="K229" s="526"/>
    </row>
    <row r="230" spans="1:11" ht="20.25" customHeight="1" x14ac:dyDescent="0.25">
      <c r="A230" s="172"/>
      <c r="B230" s="524" t="s">
        <v>757</v>
      </c>
      <c r="C230" s="524"/>
      <c r="D230" s="524"/>
      <c r="E230" s="524"/>
      <c r="F230" s="524"/>
      <c r="G230" s="524"/>
      <c r="H230" s="522">
        <f>SUM(H226:I229)</f>
        <v>0</v>
      </c>
      <c r="I230" s="522"/>
      <c r="J230" s="522">
        <f>SUM(J226:K229)</f>
        <v>0</v>
      </c>
      <c r="K230" s="522"/>
    </row>
    <row r="231" spans="1:11" ht="20.25" customHeight="1" x14ac:dyDescent="0.25">
      <c r="A231" s="172"/>
      <c r="B231" s="523" t="s">
        <v>778</v>
      </c>
      <c r="C231" s="523"/>
      <c r="D231" s="523"/>
      <c r="E231" s="523"/>
      <c r="F231" s="523"/>
      <c r="G231" s="523"/>
      <c r="H231" s="522">
        <f>H224+H230</f>
        <v>0</v>
      </c>
      <c r="I231" s="522"/>
      <c r="J231" s="522">
        <f>J224+J230</f>
        <v>0</v>
      </c>
      <c r="K231" s="522"/>
    </row>
    <row r="232" spans="1:11" ht="20.25" customHeight="1" x14ac:dyDescent="0.25">
      <c r="A232" s="172"/>
      <c r="B232" s="523" t="s">
        <v>779</v>
      </c>
      <c r="C232" s="523"/>
      <c r="D232" s="523"/>
      <c r="E232" s="523"/>
      <c r="F232" s="523"/>
      <c r="G232" s="523"/>
      <c r="H232" s="522">
        <f>H198+H171</f>
        <v>0</v>
      </c>
      <c r="I232" s="522"/>
      <c r="J232" s="522">
        <f>J231+J214+J206+J198+J171</f>
        <v>0</v>
      </c>
      <c r="K232" s="522"/>
    </row>
    <row r="233" spans="1:11" ht="20.25" customHeight="1" x14ac:dyDescent="0.25">
      <c r="A233" s="172"/>
      <c r="B233" s="523" t="s">
        <v>780</v>
      </c>
      <c r="C233" s="523"/>
      <c r="D233" s="523"/>
      <c r="E233" s="523"/>
      <c r="F233" s="523"/>
      <c r="G233" s="523"/>
      <c r="H233" s="543"/>
      <c r="I233" s="543"/>
      <c r="J233" s="543"/>
      <c r="K233" s="543"/>
    </row>
    <row r="234" spans="1:11" ht="20.25" customHeight="1" x14ac:dyDescent="0.25">
      <c r="A234" s="172"/>
      <c r="B234" s="523" t="s">
        <v>781</v>
      </c>
      <c r="C234" s="523"/>
      <c r="D234" s="523"/>
      <c r="E234" s="523"/>
      <c r="F234" s="523"/>
      <c r="G234" s="523"/>
      <c r="H234" s="522">
        <f>H233+J233</f>
        <v>0</v>
      </c>
      <c r="I234" s="522"/>
      <c r="J234" s="522"/>
      <c r="K234" s="522"/>
    </row>
    <row r="236" spans="1:11" ht="20.25" customHeight="1" x14ac:dyDescent="0.25">
      <c r="I236" s="498" t="s">
        <v>346</v>
      </c>
      <c r="J236" s="498"/>
      <c r="K236" s="498"/>
    </row>
    <row r="238" spans="1:11" ht="20.25" customHeight="1" x14ac:dyDescent="0.25">
      <c r="A238" s="479" t="s">
        <v>266</v>
      </c>
      <c r="B238" s="480"/>
      <c r="C238" s="480"/>
      <c r="D238" s="480"/>
      <c r="E238" s="480"/>
      <c r="F238" s="480"/>
      <c r="G238" s="480"/>
      <c r="H238" s="480"/>
      <c r="I238" s="480"/>
      <c r="J238" s="480"/>
      <c r="K238" s="481"/>
    </row>
    <row r="239" spans="1:11" ht="20.25" customHeight="1" x14ac:dyDescent="0.25">
      <c r="A239" s="232" t="s">
        <v>0</v>
      </c>
      <c r="B239" s="233"/>
      <c r="C239" s="233"/>
      <c r="D239" s="233"/>
      <c r="E239" s="233"/>
      <c r="F239" s="233"/>
      <c r="G239" s="233"/>
      <c r="H239" s="233"/>
      <c r="I239" s="233"/>
      <c r="J239" s="233"/>
      <c r="K239" s="234"/>
    </row>
    <row r="240" spans="1:11" ht="20.25" customHeight="1" x14ac:dyDescent="0.25">
      <c r="A240" s="34"/>
      <c r="B240" s="35"/>
      <c r="C240" s="35"/>
      <c r="D240" s="35"/>
      <c r="E240" s="35"/>
      <c r="F240" s="35"/>
      <c r="G240" s="35"/>
      <c r="H240" s="35"/>
      <c r="I240" s="35"/>
      <c r="J240" s="35"/>
      <c r="K240" s="36"/>
    </row>
    <row r="241" spans="1:11" ht="20.25" customHeight="1" x14ac:dyDescent="0.25">
      <c r="A241" s="531" t="s">
        <v>347</v>
      </c>
      <c r="B241" s="534"/>
      <c r="C241" s="534"/>
      <c r="D241" s="534"/>
      <c r="E241" s="534"/>
      <c r="F241" s="534"/>
      <c r="G241" s="534"/>
      <c r="H241" s="534"/>
      <c r="I241" s="534"/>
      <c r="J241" s="534"/>
      <c r="K241" s="535"/>
    </row>
    <row r="242" spans="1:11" ht="20.25" customHeight="1" x14ac:dyDescent="0.25">
      <c r="A242" s="34"/>
      <c r="B242" s="35"/>
      <c r="C242" s="35"/>
      <c r="D242" s="35"/>
      <c r="E242" s="35"/>
      <c r="F242" s="35"/>
      <c r="G242" s="35"/>
      <c r="H242" s="35"/>
      <c r="I242" s="35"/>
      <c r="J242" s="35"/>
      <c r="K242" s="36"/>
    </row>
    <row r="243" spans="1:11" ht="20.25" customHeight="1" x14ac:dyDescent="0.25">
      <c r="A243" s="499"/>
      <c r="B243" s="500"/>
      <c r="C243" s="500"/>
      <c r="D243" s="500"/>
      <c r="E243" s="500"/>
      <c r="F243" s="500"/>
      <c r="G243" s="500"/>
      <c r="H243" s="500"/>
      <c r="I243" s="500"/>
      <c r="J243" s="500"/>
      <c r="K243" s="501"/>
    </row>
    <row r="244" spans="1:11" ht="20.25" customHeight="1" x14ac:dyDescent="0.25">
      <c r="A244" s="104"/>
      <c r="B244" s="78"/>
      <c r="C244" s="78"/>
      <c r="D244" s="78"/>
      <c r="E244" s="78"/>
      <c r="F244" s="78"/>
      <c r="G244" s="78"/>
      <c r="H244" s="78"/>
      <c r="I244" s="78"/>
      <c r="J244" s="78"/>
      <c r="K244" s="105"/>
    </row>
    <row r="245" spans="1:11" ht="33.75" customHeight="1" x14ac:dyDescent="0.25">
      <c r="A245" s="530" t="s">
        <v>280</v>
      </c>
      <c r="B245" s="532" t="s">
        <v>177</v>
      </c>
      <c r="C245" s="532"/>
      <c r="D245" s="532"/>
      <c r="E245" s="532"/>
      <c r="F245" s="532"/>
      <c r="G245" s="533"/>
      <c r="H245" s="536" t="s">
        <v>348</v>
      </c>
      <c r="I245" s="537"/>
      <c r="J245" s="537"/>
      <c r="K245" s="538"/>
    </row>
    <row r="246" spans="1:11" ht="20.25" customHeight="1" x14ac:dyDescent="0.25">
      <c r="A246" s="531"/>
      <c r="B246" s="534"/>
      <c r="C246" s="534"/>
      <c r="D246" s="534"/>
      <c r="E246" s="534"/>
      <c r="F246" s="534"/>
      <c r="G246" s="535"/>
      <c r="H246" s="523" t="s">
        <v>282</v>
      </c>
      <c r="I246" s="523"/>
      <c r="J246" s="523" t="s">
        <v>283</v>
      </c>
      <c r="K246" s="523"/>
    </row>
    <row r="247" spans="1:11" ht="20.25" customHeight="1" x14ac:dyDescent="0.25">
      <c r="A247" s="539" t="s">
        <v>349</v>
      </c>
      <c r="B247" s="540"/>
      <c r="C247" s="540"/>
      <c r="D247" s="540"/>
      <c r="E247" s="540"/>
      <c r="F247" s="540"/>
      <c r="G247" s="540"/>
      <c r="H247" s="540"/>
      <c r="I247" s="540"/>
      <c r="J247" s="540"/>
      <c r="K247" s="541"/>
    </row>
    <row r="248" spans="1:11" ht="20.25" customHeight="1" x14ac:dyDescent="0.25">
      <c r="A248" s="83">
        <v>1</v>
      </c>
      <c r="B248" s="375" t="s">
        <v>350</v>
      </c>
      <c r="C248" s="375"/>
      <c r="D248" s="375"/>
      <c r="E248" s="375"/>
      <c r="F248" s="375"/>
      <c r="G248" s="375"/>
      <c r="H248" s="461"/>
      <c r="I248" s="461"/>
      <c r="J248" s="461"/>
      <c r="K248" s="461"/>
    </row>
    <row r="249" spans="1:11" ht="32.25" customHeight="1" x14ac:dyDescent="0.25">
      <c r="A249" s="83">
        <v>2</v>
      </c>
      <c r="B249" s="374" t="s">
        <v>351</v>
      </c>
      <c r="C249" s="375"/>
      <c r="D249" s="375"/>
      <c r="E249" s="375"/>
      <c r="F249" s="375"/>
      <c r="G249" s="375"/>
      <c r="H249" s="461"/>
      <c r="I249" s="461"/>
      <c r="J249" s="461"/>
      <c r="K249" s="461"/>
    </row>
    <row r="250" spans="1:11" ht="20.25" customHeight="1" x14ac:dyDescent="0.25">
      <c r="A250" s="83">
        <v>3</v>
      </c>
      <c r="B250" s="375" t="s">
        <v>352</v>
      </c>
      <c r="C250" s="375"/>
      <c r="D250" s="375"/>
      <c r="E250" s="375"/>
      <c r="F250" s="375"/>
      <c r="G250" s="375"/>
      <c r="H250" s="461"/>
      <c r="I250" s="461"/>
      <c r="J250" s="461"/>
      <c r="K250" s="461"/>
    </row>
    <row r="251" spans="1:11" ht="20.25" customHeight="1" x14ac:dyDescent="0.25">
      <c r="A251" s="83">
        <v>4</v>
      </c>
      <c r="B251" s="375" t="s">
        <v>353</v>
      </c>
      <c r="C251" s="375"/>
      <c r="D251" s="375"/>
      <c r="E251" s="375"/>
      <c r="F251" s="375"/>
      <c r="G251" s="375"/>
      <c r="H251" s="461"/>
      <c r="I251" s="461"/>
      <c r="J251" s="461"/>
      <c r="K251" s="461"/>
    </row>
    <row r="252" spans="1:11" ht="20.25" customHeight="1" x14ac:dyDescent="0.25">
      <c r="A252" s="83">
        <v>5</v>
      </c>
      <c r="B252" s="375" t="s">
        <v>354</v>
      </c>
      <c r="C252" s="375"/>
      <c r="D252" s="375"/>
      <c r="E252" s="375"/>
      <c r="F252" s="375"/>
      <c r="G252" s="375"/>
      <c r="H252" s="461"/>
      <c r="I252" s="461"/>
      <c r="J252" s="461"/>
      <c r="K252" s="461"/>
    </row>
    <row r="253" spans="1:11" ht="20.25" customHeight="1" x14ac:dyDescent="0.25">
      <c r="A253" s="83">
        <v>6</v>
      </c>
      <c r="B253" s="375" t="s">
        <v>355</v>
      </c>
      <c r="C253" s="375"/>
      <c r="D253" s="375"/>
      <c r="E253" s="375"/>
      <c r="F253" s="375"/>
      <c r="G253" s="375"/>
      <c r="H253" s="461"/>
      <c r="I253" s="461"/>
      <c r="J253" s="461"/>
      <c r="K253" s="461"/>
    </row>
    <row r="254" spans="1:11" ht="20.25" customHeight="1" x14ac:dyDescent="0.25">
      <c r="A254" s="83">
        <v>7</v>
      </c>
      <c r="B254" s="375" t="s">
        <v>356</v>
      </c>
      <c r="C254" s="375"/>
      <c r="D254" s="375"/>
      <c r="E254" s="375"/>
      <c r="F254" s="375"/>
      <c r="G254" s="375"/>
      <c r="H254" s="461"/>
      <c r="I254" s="461"/>
      <c r="J254" s="461"/>
      <c r="K254" s="461"/>
    </row>
    <row r="255" spans="1:11" ht="20.25" customHeight="1" x14ac:dyDescent="0.25">
      <c r="A255" s="83">
        <v>8</v>
      </c>
      <c r="B255" s="375" t="s">
        <v>357</v>
      </c>
      <c r="C255" s="375"/>
      <c r="D255" s="375"/>
      <c r="E255" s="375"/>
      <c r="F255" s="375"/>
      <c r="G255" s="375"/>
      <c r="H255" s="461"/>
      <c r="I255" s="461"/>
      <c r="J255" s="461"/>
      <c r="K255" s="461"/>
    </row>
    <row r="256" spans="1:11" ht="20.25" customHeight="1" x14ac:dyDescent="0.25">
      <c r="A256" s="60"/>
      <c r="B256" s="544" t="s">
        <v>358</v>
      </c>
      <c r="C256" s="544"/>
      <c r="D256" s="544"/>
      <c r="E256" s="544"/>
      <c r="F256" s="544"/>
      <c r="G256" s="544"/>
      <c r="H256" s="509">
        <f>SUM(H248:I255)</f>
        <v>0</v>
      </c>
      <c r="I256" s="509"/>
      <c r="J256" s="509">
        <f>SUM(J248:K255)</f>
        <v>0</v>
      </c>
      <c r="K256" s="509"/>
    </row>
    <row r="257" spans="1:11" ht="20.25" customHeight="1" x14ac:dyDescent="0.25">
      <c r="A257" s="546" t="s">
        <v>359</v>
      </c>
      <c r="B257" s="547"/>
      <c r="C257" s="547"/>
      <c r="D257" s="547"/>
      <c r="E257" s="547"/>
      <c r="F257" s="547"/>
      <c r="G257" s="547"/>
      <c r="H257" s="547"/>
      <c r="I257" s="547"/>
      <c r="J257" s="547"/>
      <c r="K257" s="548"/>
    </row>
    <row r="258" spans="1:11" ht="20.25" customHeight="1" x14ac:dyDescent="0.25">
      <c r="A258" s="84">
        <v>9</v>
      </c>
      <c r="B258" s="375" t="s">
        <v>360</v>
      </c>
      <c r="C258" s="375"/>
      <c r="D258" s="375"/>
      <c r="E258" s="375"/>
      <c r="F258" s="375"/>
      <c r="G258" s="375"/>
      <c r="H258" s="461"/>
      <c r="I258" s="461"/>
      <c r="J258" s="461"/>
      <c r="K258" s="461"/>
    </row>
    <row r="259" spans="1:11" ht="20.25" customHeight="1" x14ac:dyDescent="0.25">
      <c r="A259" s="60"/>
      <c r="B259" s="544" t="s">
        <v>361</v>
      </c>
      <c r="C259" s="544"/>
      <c r="D259" s="544"/>
      <c r="E259" s="544"/>
      <c r="F259" s="544"/>
      <c r="G259" s="544"/>
      <c r="H259" s="545">
        <f>H258</f>
        <v>0</v>
      </c>
      <c r="I259" s="545"/>
      <c r="J259" s="545">
        <f>J258</f>
        <v>0</v>
      </c>
      <c r="K259" s="545"/>
    </row>
    <row r="260" spans="1:11" ht="20.25" customHeight="1" x14ac:dyDescent="0.25">
      <c r="A260" s="539" t="s">
        <v>362</v>
      </c>
      <c r="B260" s="540"/>
      <c r="C260" s="540"/>
      <c r="D260" s="540"/>
      <c r="E260" s="540"/>
      <c r="F260" s="540"/>
      <c r="G260" s="540"/>
      <c r="H260" s="540"/>
      <c r="I260" s="540"/>
      <c r="J260" s="540"/>
      <c r="K260" s="541"/>
    </row>
    <row r="261" spans="1:11" ht="20.25" customHeight="1" x14ac:dyDescent="0.25">
      <c r="A261" s="83">
        <v>10</v>
      </c>
      <c r="B261" s="375" t="s">
        <v>364</v>
      </c>
      <c r="C261" s="375"/>
      <c r="D261" s="375"/>
      <c r="E261" s="375"/>
      <c r="F261" s="375"/>
      <c r="G261" s="375"/>
      <c r="H261" s="461"/>
      <c r="I261" s="461"/>
      <c r="J261" s="461"/>
      <c r="K261" s="461"/>
    </row>
    <row r="262" spans="1:11" ht="32.25" customHeight="1" x14ac:dyDescent="0.25">
      <c r="A262" s="83">
        <v>11</v>
      </c>
      <c r="B262" s="374" t="s">
        <v>365</v>
      </c>
      <c r="C262" s="375"/>
      <c r="D262" s="375"/>
      <c r="E262" s="375"/>
      <c r="F262" s="375"/>
      <c r="G262" s="375"/>
      <c r="H262" s="461"/>
      <c r="I262" s="461"/>
      <c r="J262" s="461"/>
      <c r="K262" s="461"/>
    </row>
    <row r="263" spans="1:11" ht="20.25" customHeight="1" x14ac:dyDescent="0.25">
      <c r="A263" s="83">
        <v>12</v>
      </c>
      <c r="B263" s="375" t="s">
        <v>366</v>
      </c>
      <c r="C263" s="375"/>
      <c r="D263" s="375"/>
      <c r="E263" s="375"/>
      <c r="F263" s="375"/>
      <c r="G263" s="375"/>
      <c r="H263" s="461"/>
      <c r="I263" s="461"/>
      <c r="J263" s="461"/>
      <c r="K263" s="461"/>
    </row>
    <row r="264" spans="1:11" ht="20.25" customHeight="1" x14ac:dyDescent="0.25">
      <c r="A264" s="60"/>
      <c r="B264" s="544" t="s">
        <v>363</v>
      </c>
      <c r="C264" s="544"/>
      <c r="D264" s="544"/>
      <c r="E264" s="544"/>
      <c r="F264" s="544"/>
      <c r="G264" s="544"/>
      <c r="H264" s="545">
        <f>SUM(H261:I263)</f>
        <v>0</v>
      </c>
      <c r="I264" s="545"/>
      <c r="J264" s="545">
        <f>SUM(J261:K263)</f>
        <v>0</v>
      </c>
      <c r="K264" s="545"/>
    </row>
    <row r="265" spans="1:11" ht="20.25" customHeight="1" x14ac:dyDescent="0.25">
      <c r="A265" s="536" t="s">
        <v>367</v>
      </c>
      <c r="B265" s="537"/>
      <c r="C265" s="537"/>
      <c r="D265" s="537"/>
      <c r="E265" s="537"/>
      <c r="F265" s="537"/>
      <c r="G265" s="538"/>
      <c r="H265" s="510">
        <f>H256+H259+H264</f>
        <v>0</v>
      </c>
      <c r="I265" s="511"/>
      <c r="J265" s="510">
        <f>J256+J259+J264</f>
        <v>0</v>
      </c>
      <c r="K265" s="511"/>
    </row>
    <row r="266" spans="1:11" ht="38.25" customHeight="1" x14ac:dyDescent="0.25">
      <c r="A266" s="536" t="s">
        <v>368</v>
      </c>
      <c r="B266" s="537"/>
      <c r="C266" s="537"/>
      <c r="D266" s="537"/>
      <c r="E266" s="537"/>
      <c r="F266" s="537"/>
      <c r="G266" s="538"/>
      <c r="H266" s="519"/>
      <c r="I266" s="520"/>
      <c r="J266" s="519"/>
      <c r="K266" s="520"/>
    </row>
    <row r="267" spans="1:11" ht="20.25" customHeight="1" x14ac:dyDescent="0.25">
      <c r="A267" s="549" t="s">
        <v>369</v>
      </c>
      <c r="B267" s="550"/>
      <c r="C267" s="550"/>
      <c r="D267" s="550"/>
      <c r="E267" s="550"/>
      <c r="F267" s="550"/>
      <c r="G267" s="551"/>
      <c r="H267" s="510">
        <f>H266+H265+J265+J266</f>
        <v>0</v>
      </c>
      <c r="I267" s="514"/>
      <c r="J267" s="514"/>
      <c r="K267" s="511"/>
    </row>
    <row r="268" spans="1:11" ht="20.25" customHeight="1" x14ac:dyDescent="0.25">
      <c r="A268" t="s">
        <v>370</v>
      </c>
    </row>
    <row r="271" spans="1:11" ht="20.25" customHeight="1" x14ac:dyDescent="0.25">
      <c r="I271" s="498" t="s">
        <v>346</v>
      </c>
      <c r="J271" s="498"/>
      <c r="K271" s="498"/>
    </row>
    <row r="273" spans="1:11" ht="20.25" customHeight="1" x14ac:dyDescent="0.25">
      <c r="A273" s="479" t="s">
        <v>266</v>
      </c>
      <c r="B273" s="480"/>
      <c r="C273" s="480"/>
      <c r="D273" s="480"/>
      <c r="E273" s="480"/>
      <c r="F273" s="480"/>
      <c r="G273" s="480"/>
      <c r="H273" s="480"/>
      <c r="I273" s="480"/>
      <c r="J273" s="480"/>
      <c r="K273" s="481"/>
    </row>
    <row r="274" spans="1:11" ht="20.25" customHeight="1" x14ac:dyDescent="0.25">
      <c r="A274" s="232" t="s">
        <v>0</v>
      </c>
      <c r="B274" s="233"/>
      <c r="C274" s="233"/>
      <c r="D274" s="233"/>
      <c r="E274" s="233"/>
      <c r="F274" s="233"/>
      <c r="G274" s="233"/>
      <c r="H274" s="233"/>
      <c r="I274" s="233"/>
      <c r="J274" s="233"/>
      <c r="K274" s="234"/>
    </row>
    <row r="275" spans="1:11" ht="20.25" customHeight="1" x14ac:dyDescent="0.25">
      <c r="A275" s="34"/>
      <c r="B275" s="35"/>
      <c r="C275" s="35"/>
      <c r="D275" s="35"/>
      <c r="E275" s="35"/>
      <c r="F275" s="35"/>
      <c r="G275" s="35"/>
      <c r="H275" s="35"/>
      <c r="I275" s="35"/>
      <c r="J275" s="35"/>
      <c r="K275" s="36"/>
    </row>
    <row r="276" spans="1:11" ht="20.25" customHeight="1" x14ac:dyDescent="0.25">
      <c r="A276" s="531" t="s">
        <v>347</v>
      </c>
      <c r="B276" s="534"/>
      <c r="C276" s="534"/>
      <c r="D276" s="534"/>
      <c r="E276" s="534"/>
      <c r="F276" s="534"/>
      <c r="G276" s="534"/>
      <c r="H276" s="534"/>
      <c r="I276" s="534"/>
      <c r="J276" s="534"/>
      <c r="K276" s="535"/>
    </row>
    <row r="277" spans="1:11" ht="20.25" customHeight="1" x14ac:dyDescent="0.25">
      <c r="A277" s="34"/>
      <c r="B277" s="35"/>
      <c r="C277" s="35"/>
      <c r="D277" s="35"/>
      <c r="E277" s="35"/>
      <c r="F277" s="35"/>
      <c r="G277" s="35"/>
      <c r="H277" s="35"/>
      <c r="I277" s="35"/>
      <c r="J277" s="35"/>
      <c r="K277" s="36"/>
    </row>
    <row r="278" spans="1:11" ht="20.25" customHeight="1" x14ac:dyDescent="0.25">
      <c r="A278" s="499"/>
      <c r="B278" s="500"/>
      <c r="C278" s="500"/>
      <c r="D278" s="500"/>
      <c r="E278" s="500"/>
      <c r="F278" s="500"/>
      <c r="G278" s="500"/>
      <c r="H278" s="500"/>
      <c r="I278" s="500"/>
      <c r="J278" s="500"/>
      <c r="K278" s="501"/>
    </row>
    <row r="279" spans="1:11" ht="20.25" customHeight="1" x14ac:dyDescent="0.25">
      <c r="A279" s="104"/>
      <c r="B279" s="78"/>
      <c r="C279" s="78"/>
      <c r="D279" s="78"/>
      <c r="E279" s="78"/>
      <c r="F279" s="78"/>
      <c r="G279" s="78"/>
      <c r="H279" s="78"/>
      <c r="I279" s="78"/>
      <c r="J279" s="78"/>
      <c r="K279" s="105"/>
    </row>
    <row r="280" spans="1:11" ht="33" customHeight="1" x14ac:dyDescent="0.25">
      <c r="A280" s="530" t="s">
        <v>280</v>
      </c>
      <c r="B280" s="532" t="s">
        <v>177</v>
      </c>
      <c r="C280" s="532"/>
      <c r="D280" s="532"/>
      <c r="E280" s="532"/>
      <c r="F280" s="532"/>
      <c r="G280" s="533"/>
      <c r="H280" s="536" t="s">
        <v>348</v>
      </c>
      <c r="I280" s="537"/>
      <c r="J280" s="537"/>
      <c r="K280" s="538"/>
    </row>
    <row r="281" spans="1:11" ht="20.25" customHeight="1" x14ac:dyDescent="0.25">
      <c r="A281" s="531"/>
      <c r="B281" s="534"/>
      <c r="C281" s="534"/>
      <c r="D281" s="534"/>
      <c r="E281" s="534"/>
      <c r="F281" s="534"/>
      <c r="G281" s="535"/>
      <c r="H281" s="523" t="s">
        <v>282</v>
      </c>
      <c r="I281" s="523"/>
      <c r="J281" s="523" t="s">
        <v>283</v>
      </c>
      <c r="K281" s="523"/>
    </row>
    <row r="282" spans="1:11" ht="20.25" customHeight="1" x14ac:dyDescent="0.25">
      <c r="A282" s="539" t="s">
        <v>349</v>
      </c>
      <c r="B282" s="540"/>
      <c r="C282" s="540"/>
      <c r="D282" s="540"/>
      <c r="E282" s="540"/>
      <c r="F282" s="540"/>
      <c r="G282" s="540"/>
      <c r="H282" s="540"/>
      <c r="I282" s="540"/>
      <c r="J282" s="540"/>
      <c r="K282" s="541"/>
    </row>
    <row r="283" spans="1:11" ht="20.25" customHeight="1" x14ac:dyDescent="0.25">
      <c r="A283" s="83">
        <v>1</v>
      </c>
      <c r="B283" s="375" t="s">
        <v>350</v>
      </c>
      <c r="C283" s="375"/>
      <c r="D283" s="375"/>
      <c r="E283" s="375"/>
      <c r="F283" s="375"/>
      <c r="G283" s="375"/>
      <c r="H283" s="461"/>
      <c r="I283" s="461"/>
      <c r="J283" s="461"/>
      <c r="K283" s="461"/>
    </row>
    <row r="284" spans="1:11" ht="28.5" customHeight="1" x14ac:dyDescent="0.25">
      <c r="A284" s="83">
        <v>2</v>
      </c>
      <c r="B284" s="374" t="s">
        <v>351</v>
      </c>
      <c r="C284" s="375"/>
      <c r="D284" s="375"/>
      <c r="E284" s="375"/>
      <c r="F284" s="375"/>
      <c r="G284" s="375"/>
      <c r="H284" s="461"/>
      <c r="I284" s="461"/>
      <c r="J284" s="461"/>
      <c r="K284" s="461"/>
    </row>
    <row r="285" spans="1:11" ht="20.25" customHeight="1" x14ac:dyDescent="0.25">
      <c r="A285" s="83">
        <v>3</v>
      </c>
      <c r="B285" s="375" t="s">
        <v>352</v>
      </c>
      <c r="C285" s="375"/>
      <c r="D285" s="375"/>
      <c r="E285" s="375"/>
      <c r="F285" s="375"/>
      <c r="G285" s="375"/>
      <c r="H285" s="461"/>
      <c r="I285" s="461"/>
      <c r="J285" s="461"/>
      <c r="K285" s="461"/>
    </row>
    <row r="286" spans="1:11" ht="20.25" customHeight="1" x14ac:dyDescent="0.25">
      <c r="A286" s="83">
        <v>4</v>
      </c>
      <c r="B286" s="375" t="s">
        <v>353</v>
      </c>
      <c r="C286" s="375"/>
      <c r="D286" s="375"/>
      <c r="E286" s="375"/>
      <c r="F286" s="375"/>
      <c r="G286" s="375"/>
      <c r="H286" s="461"/>
      <c r="I286" s="461"/>
      <c r="J286" s="461"/>
      <c r="K286" s="461"/>
    </row>
    <row r="287" spans="1:11" ht="20.25" customHeight="1" x14ac:dyDescent="0.25">
      <c r="A287" s="83">
        <v>5</v>
      </c>
      <c r="B287" s="375" t="s">
        <v>354</v>
      </c>
      <c r="C287" s="375"/>
      <c r="D287" s="375"/>
      <c r="E287" s="375"/>
      <c r="F287" s="375"/>
      <c r="G287" s="375"/>
      <c r="H287" s="461"/>
      <c r="I287" s="461"/>
      <c r="J287" s="461"/>
      <c r="K287" s="461"/>
    </row>
    <row r="288" spans="1:11" ht="20.25" customHeight="1" x14ac:dyDescent="0.25">
      <c r="A288" s="83">
        <v>6</v>
      </c>
      <c r="B288" s="375" t="s">
        <v>355</v>
      </c>
      <c r="C288" s="375"/>
      <c r="D288" s="375"/>
      <c r="E288" s="375"/>
      <c r="F288" s="375"/>
      <c r="G288" s="375"/>
      <c r="H288" s="461"/>
      <c r="I288" s="461"/>
      <c r="J288" s="461"/>
      <c r="K288" s="461"/>
    </row>
    <row r="289" spans="1:11" ht="20.25" customHeight="1" x14ac:dyDescent="0.25">
      <c r="A289" s="83">
        <v>7</v>
      </c>
      <c r="B289" s="375" t="s">
        <v>356</v>
      </c>
      <c r="C289" s="375"/>
      <c r="D289" s="375"/>
      <c r="E289" s="375"/>
      <c r="F289" s="375"/>
      <c r="G289" s="375"/>
      <c r="H289" s="461"/>
      <c r="I289" s="461"/>
      <c r="J289" s="461"/>
      <c r="K289" s="461"/>
    </row>
    <row r="290" spans="1:11" ht="20.25" customHeight="1" x14ac:dyDescent="0.25">
      <c r="A290" s="83">
        <v>8</v>
      </c>
      <c r="B290" s="375" t="s">
        <v>357</v>
      </c>
      <c r="C290" s="375"/>
      <c r="D290" s="375"/>
      <c r="E290" s="375"/>
      <c r="F290" s="375"/>
      <c r="G290" s="375"/>
      <c r="H290" s="461"/>
      <c r="I290" s="461"/>
      <c r="J290" s="461"/>
      <c r="K290" s="461"/>
    </row>
    <row r="291" spans="1:11" ht="20.25" customHeight="1" x14ac:dyDescent="0.25">
      <c r="A291" s="60"/>
      <c r="B291" s="544" t="s">
        <v>358</v>
      </c>
      <c r="C291" s="544"/>
      <c r="D291" s="544"/>
      <c r="E291" s="544"/>
      <c r="F291" s="544"/>
      <c r="G291" s="544"/>
      <c r="H291" s="509">
        <f>SUM(H283:I290)</f>
        <v>0</v>
      </c>
      <c r="I291" s="509"/>
      <c r="J291" s="509">
        <f>SUM(J283:K290)</f>
        <v>0</v>
      </c>
      <c r="K291" s="509"/>
    </row>
    <row r="292" spans="1:11" ht="20.25" customHeight="1" x14ac:dyDescent="0.25">
      <c r="A292" s="546" t="s">
        <v>359</v>
      </c>
      <c r="B292" s="547"/>
      <c r="C292" s="547"/>
      <c r="D292" s="547"/>
      <c r="E292" s="547"/>
      <c r="F292" s="547"/>
      <c r="G292" s="547"/>
      <c r="H292" s="547"/>
      <c r="I292" s="547"/>
      <c r="J292" s="547"/>
      <c r="K292" s="548"/>
    </row>
    <row r="293" spans="1:11" ht="20.25" customHeight="1" x14ac:dyDescent="0.25">
      <c r="A293" s="84">
        <v>9</v>
      </c>
      <c r="B293" s="375" t="s">
        <v>360</v>
      </c>
      <c r="C293" s="375"/>
      <c r="D293" s="375"/>
      <c r="E293" s="375"/>
      <c r="F293" s="375"/>
      <c r="G293" s="375"/>
      <c r="H293" s="461"/>
      <c r="I293" s="461"/>
      <c r="J293" s="461"/>
      <c r="K293" s="461"/>
    </row>
    <row r="294" spans="1:11" ht="20.25" customHeight="1" x14ac:dyDescent="0.25">
      <c r="A294" s="60"/>
      <c r="B294" s="544" t="s">
        <v>361</v>
      </c>
      <c r="C294" s="544"/>
      <c r="D294" s="544"/>
      <c r="E294" s="544"/>
      <c r="F294" s="544"/>
      <c r="G294" s="544"/>
      <c r="H294" s="545">
        <f>H293</f>
        <v>0</v>
      </c>
      <c r="I294" s="545"/>
      <c r="J294" s="545">
        <f>J293</f>
        <v>0</v>
      </c>
      <c r="K294" s="545"/>
    </row>
    <row r="295" spans="1:11" ht="20.25" customHeight="1" x14ac:dyDescent="0.25">
      <c r="A295" s="539" t="s">
        <v>362</v>
      </c>
      <c r="B295" s="540"/>
      <c r="C295" s="540"/>
      <c r="D295" s="540"/>
      <c r="E295" s="540"/>
      <c r="F295" s="540"/>
      <c r="G295" s="540"/>
      <c r="H295" s="540"/>
      <c r="I295" s="540"/>
      <c r="J295" s="540"/>
      <c r="K295" s="541"/>
    </row>
    <row r="296" spans="1:11" ht="20.25" customHeight="1" x14ac:dyDescent="0.25">
      <c r="A296" s="83">
        <v>10</v>
      </c>
      <c r="B296" s="375" t="s">
        <v>364</v>
      </c>
      <c r="C296" s="375"/>
      <c r="D296" s="375"/>
      <c r="E296" s="375"/>
      <c r="F296" s="375"/>
      <c r="G296" s="375"/>
      <c r="H296" s="461"/>
      <c r="I296" s="461"/>
      <c r="J296" s="461"/>
      <c r="K296" s="461"/>
    </row>
    <row r="297" spans="1:11" ht="32.25" customHeight="1" x14ac:dyDescent="0.25">
      <c r="A297" s="83">
        <v>11</v>
      </c>
      <c r="B297" s="374" t="s">
        <v>365</v>
      </c>
      <c r="C297" s="375"/>
      <c r="D297" s="375"/>
      <c r="E297" s="375"/>
      <c r="F297" s="375"/>
      <c r="G297" s="375"/>
      <c r="H297" s="461"/>
      <c r="I297" s="461"/>
      <c r="J297" s="461"/>
      <c r="K297" s="461"/>
    </row>
    <row r="298" spans="1:11" ht="20.25" customHeight="1" x14ac:dyDescent="0.25">
      <c r="A298" s="83">
        <v>12</v>
      </c>
      <c r="B298" s="375" t="s">
        <v>366</v>
      </c>
      <c r="C298" s="375"/>
      <c r="D298" s="375"/>
      <c r="E298" s="375"/>
      <c r="F298" s="375"/>
      <c r="G298" s="375"/>
      <c r="H298" s="461"/>
      <c r="I298" s="461"/>
      <c r="J298" s="461"/>
      <c r="K298" s="461"/>
    </row>
    <row r="299" spans="1:11" ht="20.25" customHeight="1" x14ac:dyDescent="0.25">
      <c r="A299" s="60"/>
      <c r="B299" s="544" t="s">
        <v>363</v>
      </c>
      <c r="C299" s="544"/>
      <c r="D299" s="544"/>
      <c r="E299" s="544"/>
      <c r="F299" s="544"/>
      <c r="G299" s="544"/>
      <c r="H299" s="545">
        <f>SUM(H296:I298)</f>
        <v>0</v>
      </c>
      <c r="I299" s="545"/>
      <c r="J299" s="545">
        <f>SUM(J296:K298)</f>
        <v>0</v>
      </c>
      <c r="K299" s="545"/>
    </row>
    <row r="300" spans="1:11" ht="20.25" customHeight="1" x14ac:dyDescent="0.25">
      <c r="A300" s="536" t="s">
        <v>367</v>
      </c>
      <c r="B300" s="537"/>
      <c r="C300" s="537"/>
      <c r="D300" s="537"/>
      <c r="E300" s="537"/>
      <c r="F300" s="537"/>
      <c r="G300" s="538"/>
      <c r="H300" s="510">
        <f>H291+H294+H299</f>
        <v>0</v>
      </c>
      <c r="I300" s="511"/>
      <c r="J300" s="510">
        <f>J291+J294+J299</f>
        <v>0</v>
      </c>
      <c r="K300" s="511"/>
    </row>
    <row r="301" spans="1:11" ht="27" customHeight="1" x14ac:dyDescent="0.25">
      <c r="A301" s="536" t="s">
        <v>368</v>
      </c>
      <c r="B301" s="537"/>
      <c r="C301" s="537"/>
      <c r="D301" s="537"/>
      <c r="E301" s="537"/>
      <c r="F301" s="537"/>
      <c r="G301" s="538"/>
      <c r="H301" s="519"/>
      <c r="I301" s="520"/>
      <c r="J301" s="519"/>
      <c r="K301" s="520"/>
    </row>
    <row r="302" spans="1:11" ht="20.25" customHeight="1" x14ac:dyDescent="0.25">
      <c r="A302" s="549" t="s">
        <v>369</v>
      </c>
      <c r="B302" s="550"/>
      <c r="C302" s="550"/>
      <c r="D302" s="550"/>
      <c r="E302" s="550"/>
      <c r="F302" s="550"/>
      <c r="G302" s="551"/>
      <c r="H302" s="510">
        <f>H301+H300+J300+J301</f>
        <v>0</v>
      </c>
      <c r="I302" s="514"/>
      <c r="J302" s="514"/>
      <c r="K302" s="511"/>
    </row>
    <row r="303" spans="1:11" ht="20.25" customHeight="1" x14ac:dyDescent="0.25">
      <c r="A303" t="s">
        <v>370</v>
      </c>
    </row>
    <row r="305" spans="1:11" ht="20.25" customHeight="1" x14ac:dyDescent="0.25">
      <c r="I305" s="498" t="s">
        <v>346</v>
      </c>
      <c r="J305" s="498"/>
      <c r="K305" s="498"/>
    </row>
    <row r="307" spans="1:11" ht="20.25" customHeight="1" x14ac:dyDescent="0.25">
      <c r="A307" s="479" t="s">
        <v>266</v>
      </c>
      <c r="B307" s="480"/>
      <c r="C307" s="480"/>
      <c r="D307" s="480"/>
      <c r="E307" s="480"/>
      <c r="F307" s="480"/>
      <c r="G307" s="480"/>
      <c r="H307" s="480"/>
      <c r="I307" s="480"/>
      <c r="J307" s="480"/>
      <c r="K307" s="481"/>
    </row>
    <row r="308" spans="1:11" ht="20.25" customHeight="1" x14ac:dyDescent="0.25">
      <c r="A308" s="232" t="s">
        <v>0</v>
      </c>
      <c r="B308" s="233"/>
      <c r="C308" s="233"/>
      <c r="D308" s="233"/>
      <c r="E308" s="233"/>
      <c r="F308" s="233"/>
      <c r="G308" s="233"/>
      <c r="H308" s="233"/>
      <c r="I308" s="233"/>
      <c r="J308" s="233"/>
      <c r="K308" s="234"/>
    </row>
    <row r="309" spans="1:11" ht="20.25" customHeight="1" x14ac:dyDescent="0.25">
      <c r="A309" s="34"/>
      <c r="B309" s="35"/>
      <c r="C309" s="35"/>
      <c r="D309" s="35"/>
      <c r="E309" s="35"/>
      <c r="F309" s="35"/>
      <c r="G309" s="35"/>
      <c r="H309" s="35"/>
      <c r="I309" s="35"/>
      <c r="J309" s="35"/>
      <c r="K309" s="36"/>
    </row>
    <row r="310" spans="1:11" ht="20.25" customHeight="1" x14ac:dyDescent="0.25">
      <c r="A310" s="531" t="s">
        <v>347</v>
      </c>
      <c r="B310" s="534"/>
      <c r="C310" s="534"/>
      <c r="D310" s="534"/>
      <c r="E310" s="534"/>
      <c r="F310" s="534"/>
      <c r="G310" s="534"/>
      <c r="H310" s="534"/>
      <c r="I310" s="534"/>
      <c r="J310" s="534"/>
      <c r="K310" s="535"/>
    </row>
    <row r="311" spans="1:11" ht="20.25" customHeight="1" x14ac:dyDescent="0.25">
      <c r="A311" s="34"/>
      <c r="B311" s="35"/>
      <c r="C311" s="35"/>
      <c r="D311" s="35"/>
      <c r="E311" s="35"/>
      <c r="F311" s="35"/>
      <c r="G311" s="35"/>
      <c r="H311" s="35"/>
      <c r="I311" s="35"/>
      <c r="J311" s="35"/>
      <c r="K311" s="36"/>
    </row>
    <row r="312" spans="1:11" ht="20.25" customHeight="1" x14ac:dyDescent="0.25">
      <c r="A312" s="499"/>
      <c r="B312" s="500"/>
      <c r="C312" s="500"/>
      <c r="D312" s="500"/>
      <c r="E312" s="500"/>
      <c r="F312" s="500"/>
      <c r="G312" s="500"/>
      <c r="H312" s="500"/>
      <c r="I312" s="500"/>
      <c r="J312" s="500"/>
      <c r="K312" s="501"/>
    </row>
    <row r="313" spans="1:11" ht="20.25" customHeight="1" x14ac:dyDescent="0.25">
      <c r="A313" s="104"/>
      <c r="B313" s="78"/>
      <c r="C313" s="78"/>
      <c r="D313" s="78"/>
      <c r="E313" s="78"/>
      <c r="F313" s="78"/>
      <c r="G313" s="78"/>
      <c r="H313" s="78"/>
      <c r="I313" s="78"/>
      <c r="J313" s="78"/>
      <c r="K313" s="105"/>
    </row>
    <row r="314" spans="1:11" ht="27.75" customHeight="1" x14ac:dyDescent="0.25">
      <c r="A314" s="530" t="s">
        <v>280</v>
      </c>
      <c r="B314" s="532" t="s">
        <v>177</v>
      </c>
      <c r="C314" s="532"/>
      <c r="D314" s="532"/>
      <c r="E314" s="532"/>
      <c r="F314" s="532"/>
      <c r="G314" s="533"/>
      <c r="H314" s="536" t="s">
        <v>348</v>
      </c>
      <c r="I314" s="537"/>
      <c r="J314" s="537"/>
      <c r="K314" s="538"/>
    </row>
    <row r="315" spans="1:11" ht="20.25" customHeight="1" x14ac:dyDescent="0.25">
      <c r="A315" s="531"/>
      <c r="B315" s="534"/>
      <c r="C315" s="534"/>
      <c r="D315" s="534"/>
      <c r="E315" s="534"/>
      <c r="F315" s="534"/>
      <c r="G315" s="535"/>
      <c r="H315" s="523" t="s">
        <v>282</v>
      </c>
      <c r="I315" s="523"/>
      <c r="J315" s="523" t="s">
        <v>283</v>
      </c>
      <c r="K315" s="523"/>
    </row>
    <row r="316" spans="1:11" ht="20.25" customHeight="1" x14ac:dyDescent="0.25">
      <c r="A316" s="539" t="s">
        <v>349</v>
      </c>
      <c r="B316" s="540"/>
      <c r="C316" s="540"/>
      <c r="D316" s="540"/>
      <c r="E316" s="540"/>
      <c r="F316" s="540"/>
      <c r="G316" s="540"/>
      <c r="H316" s="540"/>
      <c r="I316" s="540"/>
      <c r="J316" s="540"/>
      <c r="K316" s="541"/>
    </row>
    <row r="317" spans="1:11" ht="20.25" customHeight="1" x14ac:dyDescent="0.25">
      <c r="A317" s="83">
        <v>1</v>
      </c>
      <c r="B317" s="375" t="s">
        <v>350</v>
      </c>
      <c r="C317" s="375"/>
      <c r="D317" s="375"/>
      <c r="E317" s="375"/>
      <c r="F317" s="375"/>
      <c r="G317" s="375"/>
      <c r="H317" s="461"/>
      <c r="I317" s="461"/>
      <c r="J317" s="461"/>
      <c r="K317" s="461"/>
    </row>
    <row r="318" spans="1:11" ht="34.5" customHeight="1" x14ac:dyDescent="0.25">
      <c r="A318" s="83">
        <v>2</v>
      </c>
      <c r="B318" s="374" t="s">
        <v>351</v>
      </c>
      <c r="C318" s="375"/>
      <c r="D318" s="375"/>
      <c r="E318" s="375"/>
      <c r="F318" s="375"/>
      <c r="G318" s="375"/>
      <c r="H318" s="461"/>
      <c r="I318" s="461"/>
      <c r="J318" s="461"/>
      <c r="K318" s="461"/>
    </row>
    <row r="319" spans="1:11" ht="20.25" customHeight="1" x14ac:dyDescent="0.25">
      <c r="A319" s="83">
        <v>3</v>
      </c>
      <c r="B319" s="375" t="s">
        <v>352</v>
      </c>
      <c r="C319" s="375"/>
      <c r="D319" s="375"/>
      <c r="E319" s="375"/>
      <c r="F319" s="375"/>
      <c r="G319" s="375"/>
      <c r="H319" s="461"/>
      <c r="I319" s="461"/>
      <c r="J319" s="461"/>
      <c r="K319" s="461"/>
    </row>
    <row r="320" spans="1:11" ht="20.25" customHeight="1" x14ac:dyDescent="0.25">
      <c r="A320" s="83">
        <v>4</v>
      </c>
      <c r="B320" s="375" t="s">
        <v>353</v>
      </c>
      <c r="C320" s="375"/>
      <c r="D320" s="375"/>
      <c r="E320" s="375"/>
      <c r="F320" s="375"/>
      <c r="G320" s="375"/>
      <c r="H320" s="461"/>
      <c r="I320" s="461"/>
      <c r="J320" s="461"/>
      <c r="K320" s="461"/>
    </row>
    <row r="321" spans="1:11" ht="20.25" customHeight="1" x14ac:dyDescent="0.25">
      <c r="A321" s="83">
        <v>5</v>
      </c>
      <c r="B321" s="375" t="s">
        <v>354</v>
      </c>
      <c r="C321" s="375"/>
      <c r="D321" s="375"/>
      <c r="E321" s="375"/>
      <c r="F321" s="375"/>
      <c r="G321" s="375"/>
      <c r="H321" s="461"/>
      <c r="I321" s="461"/>
      <c r="J321" s="461"/>
      <c r="K321" s="461"/>
    </row>
    <row r="322" spans="1:11" ht="20.25" customHeight="1" x14ac:dyDescent="0.25">
      <c r="A322" s="83">
        <v>6</v>
      </c>
      <c r="B322" s="375" t="s">
        <v>355</v>
      </c>
      <c r="C322" s="375"/>
      <c r="D322" s="375"/>
      <c r="E322" s="375"/>
      <c r="F322" s="375"/>
      <c r="G322" s="375"/>
      <c r="H322" s="461"/>
      <c r="I322" s="461"/>
      <c r="J322" s="461"/>
      <c r="K322" s="461"/>
    </row>
    <row r="323" spans="1:11" ht="20.25" customHeight="1" x14ac:dyDescent="0.25">
      <c r="A323" s="83">
        <v>7</v>
      </c>
      <c r="B323" s="375" t="s">
        <v>356</v>
      </c>
      <c r="C323" s="375"/>
      <c r="D323" s="375"/>
      <c r="E323" s="375"/>
      <c r="F323" s="375"/>
      <c r="G323" s="375"/>
      <c r="H323" s="461"/>
      <c r="I323" s="461"/>
      <c r="J323" s="461"/>
      <c r="K323" s="461"/>
    </row>
    <row r="324" spans="1:11" ht="20.25" customHeight="1" x14ac:dyDescent="0.25">
      <c r="A324" s="83">
        <v>8</v>
      </c>
      <c r="B324" s="375" t="s">
        <v>357</v>
      </c>
      <c r="C324" s="375"/>
      <c r="D324" s="375"/>
      <c r="E324" s="375"/>
      <c r="F324" s="375"/>
      <c r="G324" s="375"/>
      <c r="H324" s="461"/>
      <c r="I324" s="461"/>
      <c r="J324" s="461"/>
      <c r="K324" s="461"/>
    </row>
    <row r="325" spans="1:11" ht="20.25" customHeight="1" x14ac:dyDescent="0.25">
      <c r="A325" s="60"/>
      <c r="B325" s="544" t="s">
        <v>358</v>
      </c>
      <c r="C325" s="544"/>
      <c r="D325" s="544"/>
      <c r="E325" s="544"/>
      <c r="F325" s="544"/>
      <c r="G325" s="544"/>
      <c r="H325" s="509">
        <f>SUM(H317:I324)</f>
        <v>0</v>
      </c>
      <c r="I325" s="509"/>
      <c r="J325" s="509">
        <f>SUM(J317:K324)</f>
        <v>0</v>
      </c>
      <c r="K325" s="509"/>
    </row>
    <row r="326" spans="1:11" ht="20.25" customHeight="1" x14ac:dyDescent="0.25">
      <c r="A326" s="546" t="s">
        <v>359</v>
      </c>
      <c r="B326" s="547"/>
      <c r="C326" s="547"/>
      <c r="D326" s="547"/>
      <c r="E326" s="547"/>
      <c r="F326" s="547"/>
      <c r="G326" s="547"/>
      <c r="H326" s="547"/>
      <c r="I326" s="547"/>
      <c r="J326" s="547"/>
      <c r="K326" s="548"/>
    </row>
    <row r="327" spans="1:11" ht="20.25" customHeight="1" x14ac:dyDescent="0.25">
      <c r="A327" s="84">
        <v>9</v>
      </c>
      <c r="B327" s="375" t="s">
        <v>360</v>
      </c>
      <c r="C327" s="375"/>
      <c r="D327" s="375"/>
      <c r="E327" s="375"/>
      <c r="F327" s="375"/>
      <c r="G327" s="375"/>
      <c r="H327" s="461"/>
      <c r="I327" s="461"/>
      <c r="J327" s="461"/>
      <c r="K327" s="461"/>
    </row>
    <row r="328" spans="1:11" ht="20.25" customHeight="1" x14ac:dyDescent="0.25">
      <c r="A328" s="60"/>
      <c r="B328" s="544" t="s">
        <v>361</v>
      </c>
      <c r="C328" s="544"/>
      <c r="D328" s="544"/>
      <c r="E328" s="544"/>
      <c r="F328" s="544"/>
      <c r="G328" s="544"/>
      <c r="H328" s="545">
        <f>H327</f>
        <v>0</v>
      </c>
      <c r="I328" s="545"/>
      <c r="J328" s="545">
        <f>J327</f>
        <v>0</v>
      </c>
      <c r="K328" s="545"/>
    </row>
    <row r="329" spans="1:11" ht="20.25" customHeight="1" x14ac:dyDescent="0.25">
      <c r="A329" s="539" t="s">
        <v>362</v>
      </c>
      <c r="B329" s="540"/>
      <c r="C329" s="540"/>
      <c r="D329" s="540"/>
      <c r="E329" s="540"/>
      <c r="F329" s="540"/>
      <c r="G329" s="540"/>
      <c r="H329" s="540"/>
      <c r="I329" s="540"/>
      <c r="J329" s="540"/>
      <c r="K329" s="541"/>
    </row>
    <row r="330" spans="1:11" ht="20.25" customHeight="1" x14ac:dyDescent="0.25">
      <c r="A330" s="83">
        <v>10</v>
      </c>
      <c r="B330" s="375" t="s">
        <v>364</v>
      </c>
      <c r="C330" s="375"/>
      <c r="D330" s="375"/>
      <c r="E330" s="375"/>
      <c r="F330" s="375"/>
      <c r="G330" s="375"/>
      <c r="H330" s="461"/>
      <c r="I330" s="461"/>
      <c r="J330" s="461"/>
      <c r="K330" s="461"/>
    </row>
    <row r="331" spans="1:11" ht="29.25" customHeight="1" x14ac:dyDescent="0.25">
      <c r="A331" s="83">
        <v>11</v>
      </c>
      <c r="B331" s="374" t="s">
        <v>365</v>
      </c>
      <c r="C331" s="375"/>
      <c r="D331" s="375"/>
      <c r="E331" s="375"/>
      <c r="F331" s="375"/>
      <c r="G331" s="375"/>
      <c r="H331" s="461"/>
      <c r="I331" s="461"/>
      <c r="J331" s="461"/>
      <c r="K331" s="461"/>
    </row>
    <row r="332" spans="1:11" ht="20.25" customHeight="1" x14ac:dyDescent="0.25">
      <c r="A332" s="83">
        <v>12</v>
      </c>
      <c r="B332" s="375" t="s">
        <v>366</v>
      </c>
      <c r="C332" s="375"/>
      <c r="D332" s="375"/>
      <c r="E332" s="375"/>
      <c r="F332" s="375"/>
      <c r="G332" s="375"/>
      <c r="H332" s="461"/>
      <c r="I332" s="461"/>
      <c r="J332" s="461"/>
      <c r="K332" s="461"/>
    </row>
    <row r="333" spans="1:11" ht="20.25" customHeight="1" x14ac:dyDescent="0.25">
      <c r="A333" s="60"/>
      <c r="B333" s="544" t="s">
        <v>363</v>
      </c>
      <c r="C333" s="544"/>
      <c r="D333" s="544"/>
      <c r="E333" s="544"/>
      <c r="F333" s="544"/>
      <c r="G333" s="544"/>
      <c r="H333" s="545">
        <f>SUM(H330:I332)</f>
        <v>0</v>
      </c>
      <c r="I333" s="545"/>
      <c r="J333" s="545">
        <f>SUM(J330:K332)</f>
        <v>0</v>
      </c>
      <c r="K333" s="545"/>
    </row>
    <row r="334" spans="1:11" ht="20.25" customHeight="1" x14ac:dyDescent="0.25">
      <c r="A334" s="536" t="s">
        <v>367</v>
      </c>
      <c r="B334" s="537"/>
      <c r="C334" s="537"/>
      <c r="D334" s="537"/>
      <c r="E334" s="537"/>
      <c r="F334" s="537"/>
      <c r="G334" s="538"/>
      <c r="H334" s="510">
        <f>H325+H328+H333</f>
        <v>0</v>
      </c>
      <c r="I334" s="511"/>
      <c r="J334" s="510">
        <f>J325+J328+J333</f>
        <v>0</v>
      </c>
      <c r="K334" s="511"/>
    </row>
    <row r="335" spans="1:11" ht="28.5" customHeight="1" x14ac:dyDescent="0.25">
      <c r="A335" s="536" t="s">
        <v>368</v>
      </c>
      <c r="B335" s="537"/>
      <c r="C335" s="537"/>
      <c r="D335" s="537"/>
      <c r="E335" s="537"/>
      <c r="F335" s="537"/>
      <c r="G335" s="538"/>
      <c r="H335" s="519"/>
      <c r="I335" s="520"/>
      <c r="J335" s="519"/>
      <c r="K335" s="520"/>
    </row>
    <row r="336" spans="1:11" ht="20.25" customHeight="1" x14ac:dyDescent="0.25">
      <c r="A336" s="549" t="s">
        <v>369</v>
      </c>
      <c r="B336" s="550"/>
      <c r="C336" s="550"/>
      <c r="D336" s="550"/>
      <c r="E336" s="550"/>
      <c r="F336" s="550"/>
      <c r="G336" s="551"/>
      <c r="H336" s="510">
        <f>H335+H334+J334+J335</f>
        <v>0</v>
      </c>
      <c r="I336" s="514"/>
      <c r="J336" s="514"/>
      <c r="K336" s="511"/>
    </row>
    <row r="337" spans="1:11" ht="20.25" customHeight="1" x14ac:dyDescent="0.25">
      <c r="A337" t="s">
        <v>370</v>
      </c>
    </row>
    <row r="340" spans="1:11" ht="20.25" customHeight="1" x14ac:dyDescent="0.25">
      <c r="I340" s="498" t="s">
        <v>346</v>
      </c>
      <c r="J340" s="498"/>
      <c r="K340" s="498"/>
    </row>
    <row r="342" spans="1:11" ht="20.25" customHeight="1" x14ac:dyDescent="0.25">
      <c r="A342" s="479" t="s">
        <v>266</v>
      </c>
      <c r="B342" s="480"/>
      <c r="C342" s="480"/>
      <c r="D342" s="480"/>
      <c r="E342" s="480"/>
      <c r="F342" s="480"/>
      <c r="G342" s="480"/>
      <c r="H342" s="480"/>
      <c r="I342" s="480"/>
      <c r="J342" s="480"/>
      <c r="K342" s="481"/>
    </row>
    <row r="343" spans="1:11" ht="20.25" customHeight="1" x14ac:dyDescent="0.25">
      <c r="A343" s="232" t="s">
        <v>0</v>
      </c>
      <c r="B343" s="233"/>
      <c r="C343" s="233"/>
      <c r="D343" s="233"/>
      <c r="E343" s="233"/>
      <c r="F343" s="233"/>
      <c r="G343" s="233"/>
      <c r="H343" s="233"/>
      <c r="I343" s="233"/>
      <c r="J343" s="233"/>
      <c r="K343" s="234"/>
    </row>
    <row r="344" spans="1:11" ht="20.25" customHeight="1" x14ac:dyDescent="0.25">
      <c r="A344" s="34"/>
      <c r="B344" s="35"/>
      <c r="C344" s="35"/>
      <c r="D344" s="35"/>
      <c r="E344" s="35"/>
      <c r="F344" s="35"/>
      <c r="G344" s="35"/>
      <c r="H344" s="35"/>
      <c r="I344" s="35"/>
      <c r="J344" s="35"/>
      <c r="K344" s="36"/>
    </row>
    <row r="345" spans="1:11" ht="20.25" customHeight="1" x14ac:dyDescent="0.25">
      <c r="A345" s="531" t="s">
        <v>347</v>
      </c>
      <c r="B345" s="534"/>
      <c r="C345" s="534"/>
      <c r="D345" s="534"/>
      <c r="E345" s="534"/>
      <c r="F345" s="534"/>
      <c r="G345" s="534"/>
      <c r="H345" s="534"/>
      <c r="I345" s="534"/>
      <c r="J345" s="534"/>
      <c r="K345" s="535"/>
    </row>
    <row r="346" spans="1:11" ht="20.25" customHeight="1" x14ac:dyDescent="0.25">
      <c r="A346" s="34"/>
      <c r="B346" s="35"/>
      <c r="C346" s="35"/>
      <c r="D346" s="35"/>
      <c r="E346" s="35"/>
      <c r="F346" s="35"/>
      <c r="G346" s="35"/>
      <c r="H346" s="35"/>
      <c r="I346" s="35"/>
      <c r="J346" s="35"/>
      <c r="K346" s="36"/>
    </row>
    <row r="347" spans="1:11" ht="20.25" customHeight="1" x14ac:dyDescent="0.25">
      <c r="A347" s="499"/>
      <c r="B347" s="500"/>
      <c r="C347" s="500"/>
      <c r="D347" s="500"/>
      <c r="E347" s="500"/>
      <c r="F347" s="500"/>
      <c r="G347" s="500"/>
      <c r="H347" s="500"/>
      <c r="I347" s="500"/>
      <c r="J347" s="500"/>
      <c r="K347" s="501"/>
    </row>
    <row r="348" spans="1:11" ht="20.25" customHeight="1" x14ac:dyDescent="0.25">
      <c r="A348" s="104"/>
      <c r="B348" s="78"/>
      <c r="C348" s="78"/>
      <c r="D348" s="78"/>
      <c r="E348" s="78"/>
      <c r="F348" s="78"/>
      <c r="G348" s="78"/>
      <c r="H348" s="78"/>
      <c r="I348" s="78"/>
      <c r="J348" s="78"/>
      <c r="K348" s="105"/>
    </row>
    <row r="349" spans="1:11" ht="30" customHeight="1" x14ac:dyDescent="0.25">
      <c r="A349" s="530" t="s">
        <v>280</v>
      </c>
      <c r="B349" s="532" t="s">
        <v>177</v>
      </c>
      <c r="C349" s="532"/>
      <c r="D349" s="532"/>
      <c r="E349" s="532"/>
      <c r="F349" s="532"/>
      <c r="G349" s="533"/>
      <c r="H349" s="536" t="s">
        <v>348</v>
      </c>
      <c r="I349" s="537"/>
      <c r="J349" s="537"/>
      <c r="K349" s="538"/>
    </row>
    <row r="350" spans="1:11" ht="20.25" customHeight="1" x14ac:dyDescent="0.25">
      <c r="A350" s="531"/>
      <c r="B350" s="534"/>
      <c r="C350" s="534"/>
      <c r="D350" s="534"/>
      <c r="E350" s="534"/>
      <c r="F350" s="534"/>
      <c r="G350" s="535"/>
      <c r="H350" s="523" t="s">
        <v>282</v>
      </c>
      <c r="I350" s="523"/>
      <c r="J350" s="523" t="s">
        <v>283</v>
      </c>
      <c r="K350" s="523"/>
    </row>
    <row r="351" spans="1:11" ht="20.25" customHeight="1" x14ac:dyDescent="0.25">
      <c r="A351" s="539" t="s">
        <v>349</v>
      </c>
      <c r="B351" s="540"/>
      <c r="C351" s="540"/>
      <c r="D351" s="540"/>
      <c r="E351" s="540"/>
      <c r="F351" s="540"/>
      <c r="G351" s="540"/>
      <c r="H351" s="540"/>
      <c r="I351" s="540"/>
      <c r="J351" s="540"/>
      <c r="K351" s="541"/>
    </row>
    <row r="352" spans="1:11" ht="20.25" customHeight="1" x14ac:dyDescent="0.25">
      <c r="A352" s="83">
        <v>1</v>
      </c>
      <c r="B352" s="375" t="s">
        <v>350</v>
      </c>
      <c r="C352" s="375"/>
      <c r="D352" s="375"/>
      <c r="E352" s="375"/>
      <c r="F352" s="375"/>
      <c r="G352" s="375"/>
      <c r="H352" s="461"/>
      <c r="I352" s="461"/>
      <c r="J352" s="461"/>
      <c r="K352" s="461"/>
    </row>
    <row r="353" spans="1:11" ht="30" customHeight="1" x14ac:dyDescent="0.25">
      <c r="A353" s="83">
        <v>2</v>
      </c>
      <c r="B353" s="374" t="s">
        <v>351</v>
      </c>
      <c r="C353" s="375"/>
      <c r="D353" s="375"/>
      <c r="E353" s="375"/>
      <c r="F353" s="375"/>
      <c r="G353" s="375"/>
      <c r="H353" s="461"/>
      <c r="I353" s="461"/>
      <c r="J353" s="461"/>
      <c r="K353" s="461"/>
    </row>
    <row r="354" spans="1:11" ht="20.25" customHeight="1" x14ac:dyDescent="0.25">
      <c r="A354" s="83">
        <v>3</v>
      </c>
      <c r="B354" s="375" t="s">
        <v>352</v>
      </c>
      <c r="C354" s="375"/>
      <c r="D354" s="375"/>
      <c r="E354" s="375"/>
      <c r="F354" s="375"/>
      <c r="G354" s="375"/>
      <c r="H354" s="461"/>
      <c r="I354" s="461"/>
      <c r="J354" s="461"/>
      <c r="K354" s="461"/>
    </row>
    <row r="355" spans="1:11" ht="20.25" customHeight="1" x14ac:dyDescent="0.25">
      <c r="A355" s="83">
        <v>4</v>
      </c>
      <c r="B355" s="375" t="s">
        <v>353</v>
      </c>
      <c r="C355" s="375"/>
      <c r="D355" s="375"/>
      <c r="E355" s="375"/>
      <c r="F355" s="375"/>
      <c r="G355" s="375"/>
      <c r="H355" s="461"/>
      <c r="I355" s="461"/>
      <c r="J355" s="461"/>
      <c r="K355" s="461"/>
    </row>
    <row r="356" spans="1:11" ht="20.25" customHeight="1" x14ac:dyDescent="0.25">
      <c r="A356" s="83">
        <v>5</v>
      </c>
      <c r="B356" s="375" t="s">
        <v>354</v>
      </c>
      <c r="C356" s="375"/>
      <c r="D356" s="375"/>
      <c r="E356" s="375"/>
      <c r="F356" s="375"/>
      <c r="G356" s="375"/>
      <c r="H356" s="461"/>
      <c r="I356" s="461"/>
      <c r="J356" s="461"/>
      <c r="K356" s="461"/>
    </row>
    <row r="357" spans="1:11" ht="20.25" customHeight="1" x14ac:dyDescent="0.25">
      <c r="A357" s="83">
        <v>6</v>
      </c>
      <c r="B357" s="375" t="s">
        <v>355</v>
      </c>
      <c r="C357" s="375"/>
      <c r="D357" s="375"/>
      <c r="E357" s="375"/>
      <c r="F357" s="375"/>
      <c r="G357" s="375"/>
      <c r="H357" s="461"/>
      <c r="I357" s="461"/>
      <c r="J357" s="461"/>
      <c r="K357" s="461"/>
    </row>
    <row r="358" spans="1:11" ht="20.25" customHeight="1" x14ac:dyDescent="0.25">
      <c r="A358" s="83">
        <v>7</v>
      </c>
      <c r="B358" s="375" t="s">
        <v>356</v>
      </c>
      <c r="C358" s="375"/>
      <c r="D358" s="375"/>
      <c r="E358" s="375"/>
      <c r="F358" s="375"/>
      <c r="G358" s="375"/>
      <c r="H358" s="461"/>
      <c r="I358" s="461"/>
      <c r="J358" s="461"/>
      <c r="K358" s="461"/>
    </row>
    <row r="359" spans="1:11" ht="20.25" customHeight="1" x14ac:dyDescent="0.25">
      <c r="A359" s="83">
        <v>8</v>
      </c>
      <c r="B359" s="375" t="s">
        <v>357</v>
      </c>
      <c r="C359" s="375"/>
      <c r="D359" s="375"/>
      <c r="E359" s="375"/>
      <c r="F359" s="375"/>
      <c r="G359" s="375"/>
      <c r="H359" s="461"/>
      <c r="I359" s="461"/>
      <c r="J359" s="461"/>
      <c r="K359" s="461"/>
    </row>
    <row r="360" spans="1:11" ht="20.25" customHeight="1" x14ac:dyDescent="0.25">
      <c r="A360" s="60"/>
      <c r="B360" s="544" t="s">
        <v>358</v>
      </c>
      <c r="C360" s="544"/>
      <c r="D360" s="544"/>
      <c r="E360" s="544"/>
      <c r="F360" s="544"/>
      <c r="G360" s="544"/>
      <c r="H360" s="509">
        <f>SUM(H352:I359)</f>
        <v>0</v>
      </c>
      <c r="I360" s="509"/>
      <c r="J360" s="509">
        <f>SUM(J352:K359)</f>
        <v>0</v>
      </c>
      <c r="K360" s="509"/>
    </row>
    <row r="361" spans="1:11" ht="20.25" customHeight="1" x14ac:dyDescent="0.25">
      <c r="A361" s="546" t="s">
        <v>359</v>
      </c>
      <c r="B361" s="547"/>
      <c r="C361" s="547"/>
      <c r="D361" s="547"/>
      <c r="E361" s="547"/>
      <c r="F361" s="547"/>
      <c r="G361" s="547"/>
      <c r="H361" s="547"/>
      <c r="I361" s="547"/>
      <c r="J361" s="547"/>
      <c r="K361" s="548"/>
    </row>
    <row r="362" spans="1:11" ht="20.25" customHeight="1" x14ac:dyDescent="0.25">
      <c r="A362" s="84">
        <v>9</v>
      </c>
      <c r="B362" s="375" t="s">
        <v>360</v>
      </c>
      <c r="C362" s="375"/>
      <c r="D362" s="375"/>
      <c r="E362" s="375"/>
      <c r="F362" s="375"/>
      <c r="G362" s="375"/>
      <c r="H362" s="461"/>
      <c r="I362" s="461"/>
      <c r="J362" s="461"/>
      <c r="K362" s="461"/>
    </row>
    <row r="363" spans="1:11" ht="20.25" customHeight="1" x14ac:dyDescent="0.25">
      <c r="A363" s="60"/>
      <c r="B363" s="544" t="s">
        <v>361</v>
      </c>
      <c r="C363" s="544"/>
      <c r="D363" s="544"/>
      <c r="E363" s="544"/>
      <c r="F363" s="544"/>
      <c r="G363" s="544"/>
      <c r="H363" s="545">
        <f>H362</f>
        <v>0</v>
      </c>
      <c r="I363" s="545"/>
      <c r="J363" s="545">
        <f>J362</f>
        <v>0</v>
      </c>
      <c r="K363" s="545"/>
    </row>
    <row r="364" spans="1:11" ht="20.25" customHeight="1" x14ac:dyDescent="0.25">
      <c r="A364" s="539" t="s">
        <v>362</v>
      </c>
      <c r="B364" s="540"/>
      <c r="C364" s="540"/>
      <c r="D364" s="540"/>
      <c r="E364" s="540"/>
      <c r="F364" s="540"/>
      <c r="G364" s="540"/>
      <c r="H364" s="540"/>
      <c r="I364" s="540"/>
      <c r="J364" s="540"/>
      <c r="K364" s="541"/>
    </row>
    <row r="365" spans="1:11" ht="20.25" customHeight="1" x14ac:dyDescent="0.25">
      <c r="A365" s="83">
        <v>10</v>
      </c>
      <c r="B365" s="375" t="s">
        <v>364</v>
      </c>
      <c r="C365" s="375"/>
      <c r="D365" s="375"/>
      <c r="E365" s="375"/>
      <c r="F365" s="375"/>
      <c r="G365" s="375"/>
      <c r="H365" s="461"/>
      <c r="I365" s="461"/>
      <c r="J365" s="461"/>
      <c r="K365" s="461"/>
    </row>
    <row r="366" spans="1:11" ht="36.75" customHeight="1" x14ac:dyDescent="0.25">
      <c r="A366" s="83">
        <v>11</v>
      </c>
      <c r="B366" s="374" t="s">
        <v>365</v>
      </c>
      <c r="C366" s="375"/>
      <c r="D366" s="375"/>
      <c r="E366" s="375"/>
      <c r="F366" s="375"/>
      <c r="G366" s="375"/>
      <c r="H366" s="461"/>
      <c r="I366" s="461"/>
      <c r="J366" s="461"/>
      <c r="K366" s="461"/>
    </row>
    <row r="367" spans="1:11" ht="20.25" customHeight="1" x14ac:dyDescent="0.25">
      <c r="A367" s="83">
        <v>12</v>
      </c>
      <c r="B367" s="375" t="s">
        <v>366</v>
      </c>
      <c r="C367" s="375"/>
      <c r="D367" s="375"/>
      <c r="E367" s="375"/>
      <c r="F367" s="375"/>
      <c r="G367" s="375"/>
      <c r="H367" s="461"/>
      <c r="I367" s="461"/>
      <c r="J367" s="461"/>
      <c r="K367" s="461"/>
    </row>
    <row r="368" spans="1:11" ht="20.25" customHeight="1" x14ac:dyDescent="0.25">
      <c r="A368" s="60"/>
      <c r="B368" s="544" t="s">
        <v>363</v>
      </c>
      <c r="C368" s="544"/>
      <c r="D368" s="544"/>
      <c r="E368" s="544"/>
      <c r="F368" s="544"/>
      <c r="G368" s="544"/>
      <c r="H368" s="545">
        <f>SUM(H365:I367)</f>
        <v>0</v>
      </c>
      <c r="I368" s="545"/>
      <c r="J368" s="545">
        <f>SUM(J365:K367)</f>
        <v>0</v>
      </c>
      <c r="K368" s="545"/>
    </row>
    <row r="369" spans="1:11" ht="20.25" customHeight="1" x14ac:dyDescent="0.25">
      <c r="A369" s="536" t="s">
        <v>367</v>
      </c>
      <c r="B369" s="537"/>
      <c r="C369" s="537"/>
      <c r="D369" s="537"/>
      <c r="E369" s="537"/>
      <c r="F369" s="537"/>
      <c r="G369" s="538"/>
      <c r="H369" s="510">
        <f>H360+H363+H368</f>
        <v>0</v>
      </c>
      <c r="I369" s="511"/>
      <c r="J369" s="510">
        <f>J360+J363+J368</f>
        <v>0</v>
      </c>
      <c r="K369" s="511"/>
    </row>
    <row r="370" spans="1:11" ht="30" customHeight="1" x14ac:dyDescent="0.25">
      <c r="A370" s="536" t="s">
        <v>368</v>
      </c>
      <c r="B370" s="537"/>
      <c r="C370" s="537"/>
      <c r="D370" s="537"/>
      <c r="E370" s="537"/>
      <c r="F370" s="537"/>
      <c r="G370" s="538"/>
      <c r="H370" s="519"/>
      <c r="I370" s="520"/>
      <c r="J370" s="519"/>
      <c r="K370" s="520"/>
    </row>
    <row r="371" spans="1:11" ht="20.25" customHeight="1" x14ac:dyDescent="0.25">
      <c r="A371" s="549" t="s">
        <v>369</v>
      </c>
      <c r="B371" s="550"/>
      <c r="C371" s="550"/>
      <c r="D371" s="550"/>
      <c r="E371" s="550"/>
      <c r="F371" s="550"/>
      <c r="G371" s="551"/>
      <c r="H371" s="510">
        <f>H370+H369+J369+J370</f>
        <v>0</v>
      </c>
      <c r="I371" s="514"/>
      <c r="J371" s="514"/>
      <c r="K371" s="511"/>
    </row>
    <row r="372" spans="1:11" ht="20.25" customHeight="1" x14ac:dyDescent="0.25">
      <c r="A372" t="s">
        <v>370</v>
      </c>
    </row>
    <row r="374" spans="1:11" ht="20.25" customHeight="1" x14ac:dyDescent="0.25">
      <c r="I374" s="498" t="s">
        <v>346</v>
      </c>
      <c r="J374" s="498"/>
      <c r="K374" s="498"/>
    </row>
    <row r="376" spans="1:11" ht="20.25" customHeight="1" x14ac:dyDescent="0.25">
      <c r="A376" s="479" t="s">
        <v>266</v>
      </c>
      <c r="B376" s="480"/>
      <c r="C376" s="480"/>
      <c r="D376" s="480"/>
      <c r="E376" s="480"/>
      <c r="F376" s="480"/>
      <c r="G376" s="480"/>
      <c r="H376" s="480"/>
      <c r="I376" s="480"/>
      <c r="J376" s="480"/>
      <c r="K376" s="481"/>
    </row>
    <row r="377" spans="1:11" ht="20.25" customHeight="1" x14ac:dyDescent="0.25">
      <c r="A377" s="232" t="s">
        <v>0</v>
      </c>
      <c r="B377" s="233"/>
      <c r="C377" s="233"/>
      <c r="D377" s="233"/>
      <c r="E377" s="233"/>
      <c r="F377" s="233"/>
      <c r="G377" s="233"/>
      <c r="H377" s="233"/>
      <c r="I377" s="233"/>
      <c r="J377" s="233"/>
      <c r="K377" s="234"/>
    </row>
    <row r="378" spans="1:11" ht="20.25" customHeight="1" x14ac:dyDescent="0.25">
      <c r="A378" s="34"/>
      <c r="B378" s="35"/>
      <c r="C378" s="35"/>
      <c r="D378" s="35"/>
      <c r="E378" s="35"/>
      <c r="F378" s="35"/>
      <c r="G378" s="35"/>
      <c r="H378" s="35"/>
      <c r="I378" s="35"/>
      <c r="J378" s="35"/>
      <c r="K378" s="36"/>
    </row>
    <row r="379" spans="1:11" ht="20.25" customHeight="1" x14ac:dyDescent="0.25">
      <c r="A379" s="531" t="s">
        <v>347</v>
      </c>
      <c r="B379" s="534"/>
      <c r="C379" s="534"/>
      <c r="D379" s="534"/>
      <c r="E379" s="534"/>
      <c r="F379" s="534"/>
      <c r="G379" s="534"/>
      <c r="H379" s="534"/>
      <c r="I379" s="534"/>
      <c r="J379" s="534"/>
      <c r="K379" s="535"/>
    </row>
    <row r="380" spans="1:11" ht="20.25" customHeight="1" x14ac:dyDescent="0.25">
      <c r="A380" s="34"/>
      <c r="B380" s="35"/>
      <c r="C380" s="35"/>
      <c r="D380" s="35"/>
      <c r="E380" s="35"/>
      <c r="F380" s="35"/>
      <c r="G380" s="35"/>
      <c r="H380" s="35"/>
      <c r="I380" s="35"/>
      <c r="J380" s="35"/>
      <c r="K380" s="36"/>
    </row>
    <row r="381" spans="1:11" ht="20.25" customHeight="1" x14ac:dyDescent="0.25">
      <c r="A381" s="499"/>
      <c r="B381" s="500"/>
      <c r="C381" s="500"/>
      <c r="D381" s="500"/>
      <c r="E381" s="500"/>
      <c r="F381" s="500"/>
      <c r="G381" s="500"/>
      <c r="H381" s="500"/>
      <c r="I381" s="500"/>
      <c r="J381" s="500"/>
      <c r="K381" s="501"/>
    </row>
    <row r="382" spans="1:11" ht="20.25" customHeight="1" x14ac:dyDescent="0.25">
      <c r="A382" s="104"/>
      <c r="B382" s="78"/>
      <c r="C382" s="78"/>
      <c r="D382" s="78"/>
      <c r="E382" s="78"/>
      <c r="F382" s="78"/>
      <c r="G382" s="78"/>
      <c r="H382" s="78"/>
      <c r="I382" s="78"/>
      <c r="J382" s="78"/>
      <c r="K382" s="105"/>
    </row>
    <row r="383" spans="1:11" ht="29.25" customHeight="1" x14ac:dyDescent="0.25">
      <c r="A383" s="530" t="s">
        <v>280</v>
      </c>
      <c r="B383" s="532" t="s">
        <v>177</v>
      </c>
      <c r="C383" s="532"/>
      <c r="D383" s="532"/>
      <c r="E383" s="532"/>
      <c r="F383" s="532"/>
      <c r="G383" s="533"/>
      <c r="H383" s="536" t="s">
        <v>348</v>
      </c>
      <c r="I383" s="537"/>
      <c r="J383" s="537"/>
      <c r="K383" s="538"/>
    </row>
    <row r="384" spans="1:11" ht="20.25" customHeight="1" x14ac:dyDescent="0.25">
      <c r="A384" s="531"/>
      <c r="B384" s="534"/>
      <c r="C384" s="534"/>
      <c r="D384" s="534"/>
      <c r="E384" s="534"/>
      <c r="F384" s="534"/>
      <c r="G384" s="535"/>
      <c r="H384" s="523" t="s">
        <v>282</v>
      </c>
      <c r="I384" s="523"/>
      <c r="J384" s="523" t="s">
        <v>283</v>
      </c>
      <c r="K384" s="523"/>
    </row>
    <row r="385" spans="1:11" ht="20.25" customHeight="1" x14ac:dyDescent="0.25">
      <c r="A385" s="539" t="s">
        <v>349</v>
      </c>
      <c r="B385" s="540"/>
      <c r="C385" s="540"/>
      <c r="D385" s="540"/>
      <c r="E385" s="540"/>
      <c r="F385" s="540"/>
      <c r="G385" s="540"/>
      <c r="H385" s="540"/>
      <c r="I385" s="540"/>
      <c r="J385" s="540"/>
      <c r="K385" s="541"/>
    </row>
    <row r="386" spans="1:11" ht="20.25" customHeight="1" x14ac:dyDescent="0.25">
      <c r="A386" s="83">
        <v>1</v>
      </c>
      <c r="B386" s="375" t="s">
        <v>350</v>
      </c>
      <c r="C386" s="375"/>
      <c r="D386" s="375"/>
      <c r="E386" s="375"/>
      <c r="F386" s="375"/>
      <c r="G386" s="375"/>
      <c r="H386" s="461"/>
      <c r="I386" s="461"/>
      <c r="J386" s="461"/>
      <c r="K386" s="461"/>
    </row>
    <row r="387" spans="1:11" ht="29.25" customHeight="1" x14ac:dyDescent="0.25">
      <c r="A387" s="83">
        <v>2</v>
      </c>
      <c r="B387" s="374" t="s">
        <v>351</v>
      </c>
      <c r="C387" s="375"/>
      <c r="D387" s="375"/>
      <c r="E387" s="375"/>
      <c r="F387" s="375"/>
      <c r="G387" s="375"/>
      <c r="H387" s="461"/>
      <c r="I387" s="461"/>
      <c r="J387" s="461"/>
      <c r="K387" s="461"/>
    </row>
    <row r="388" spans="1:11" ht="20.25" customHeight="1" x14ac:dyDescent="0.25">
      <c r="A388" s="83">
        <v>3</v>
      </c>
      <c r="B388" s="375" t="s">
        <v>352</v>
      </c>
      <c r="C388" s="375"/>
      <c r="D388" s="375"/>
      <c r="E388" s="375"/>
      <c r="F388" s="375"/>
      <c r="G388" s="375"/>
      <c r="H388" s="461"/>
      <c r="I388" s="461"/>
      <c r="J388" s="461"/>
      <c r="K388" s="461"/>
    </row>
    <row r="389" spans="1:11" ht="20.25" customHeight="1" x14ac:dyDescent="0.25">
      <c r="A389" s="83">
        <v>4</v>
      </c>
      <c r="B389" s="375" t="s">
        <v>353</v>
      </c>
      <c r="C389" s="375"/>
      <c r="D389" s="375"/>
      <c r="E389" s="375"/>
      <c r="F389" s="375"/>
      <c r="G389" s="375"/>
      <c r="H389" s="461"/>
      <c r="I389" s="461"/>
      <c r="J389" s="461"/>
      <c r="K389" s="461"/>
    </row>
    <row r="390" spans="1:11" ht="20.25" customHeight="1" x14ac:dyDescent="0.25">
      <c r="A390" s="83">
        <v>5</v>
      </c>
      <c r="B390" s="375" t="s">
        <v>354</v>
      </c>
      <c r="C390" s="375"/>
      <c r="D390" s="375"/>
      <c r="E390" s="375"/>
      <c r="F390" s="375"/>
      <c r="G390" s="375"/>
      <c r="H390" s="461"/>
      <c r="I390" s="461"/>
      <c r="J390" s="461"/>
      <c r="K390" s="461"/>
    </row>
    <row r="391" spans="1:11" ht="20.25" customHeight="1" x14ac:dyDescent="0.25">
      <c r="A391" s="83">
        <v>6</v>
      </c>
      <c r="B391" s="375" t="s">
        <v>355</v>
      </c>
      <c r="C391" s="375"/>
      <c r="D391" s="375"/>
      <c r="E391" s="375"/>
      <c r="F391" s="375"/>
      <c r="G391" s="375"/>
      <c r="H391" s="461"/>
      <c r="I391" s="461"/>
      <c r="J391" s="461"/>
      <c r="K391" s="461"/>
    </row>
    <row r="392" spans="1:11" ht="20.25" customHeight="1" x14ac:dyDescent="0.25">
      <c r="A392" s="83">
        <v>7</v>
      </c>
      <c r="B392" s="375" t="s">
        <v>356</v>
      </c>
      <c r="C392" s="375"/>
      <c r="D392" s="375"/>
      <c r="E392" s="375"/>
      <c r="F392" s="375"/>
      <c r="G392" s="375"/>
      <c r="H392" s="461"/>
      <c r="I392" s="461"/>
      <c r="J392" s="461"/>
      <c r="K392" s="461"/>
    </row>
    <row r="393" spans="1:11" ht="20.25" customHeight="1" x14ac:dyDescent="0.25">
      <c r="A393" s="83">
        <v>8</v>
      </c>
      <c r="B393" s="375" t="s">
        <v>357</v>
      </c>
      <c r="C393" s="375"/>
      <c r="D393" s="375"/>
      <c r="E393" s="375"/>
      <c r="F393" s="375"/>
      <c r="G393" s="375"/>
      <c r="H393" s="461"/>
      <c r="I393" s="461"/>
      <c r="J393" s="461"/>
      <c r="K393" s="461"/>
    </row>
    <row r="394" spans="1:11" ht="20.25" customHeight="1" x14ac:dyDescent="0.25">
      <c r="A394" s="60"/>
      <c r="B394" s="544" t="s">
        <v>358</v>
      </c>
      <c r="C394" s="544"/>
      <c r="D394" s="544"/>
      <c r="E394" s="544"/>
      <c r="F394" s="544"/>
      <c r="G394" s="544"/>
      <c r="H394" s="509">
        <f>SUM(H386:I393)</f>
        <v>0</v>
      </c>
      <c r="I394" s="509"/>
      <c r="J394" s="509">
        <f>SUM(J386:K393)</f>
        <v>0</v>
      </c>
      <c r="K394" s="509"/>
    </row>
    <row r="395" spans="1:11" ht="20.25" customHeight="1" x14ac:dyDescent="0.25">
      <c r="A395" s="546" t="s">
        <v>359</v>
      </c>
      <c r="B395" s="547"/>
      <c r="C395" s="547"/>
      <c r="D395" s="547"/>
      <c r="E395" s="547"/>
      <c r="F395" s="547"/>
      <c r="G395" s="547"/>
      <c r="H395" s="547"/>
      <c r="I395" s="547"/>
      <c r="J395" s="547"/>
      <c r="K395" s="548"/>
    </row>
    <row r="396" spans="1:11" ht="20.25" customHeight="1" x14ac:dyDescent="0.25">
      <c r="A396" s="84">
        <v>9</v>
      </c>
      <c r="B396" s="375" t="s">
        <v>360</v>
      </c>
      <c r="C396" s="375"/>
      <c r="D396" s="375"/>
      <c r="E396" s="375"/>
      <c r="F396" s="375"/>
      <c r="G396" s="375"/>
      <c r="H396" s="461"/>
      <c r="I396" s="461"/>
      <c r="J396" s="461"/>
      <c r="K396" s="461"/>
    </row>
    <row r="397" spans="1:11" ht="20.25" customHeight="1" x14ac:dyDescent="0.25">
      <c r="A397" s="60"/>
      <c r="B397" s="544" t="s">
        <v>361</v>
      </c>
      <c r="C397" s="544"/>
      <c r="D397" s="544"/>
      <c r="E397" s="544"/>
      <c r="F397" s="544"/>
      <c r="G397" s="544"/>
      <c r="H397" s="545">
        <f>H396</f>
        <v>0</v>
      </c>
      <c r="I397" s="545"/>
      <c r="J397" s="545">
        <f>J396</f>
        <v>0</v>
      </c>
      <c r="K397" s="545"/>
    </row>
    <row r="398" spans="1:11" ht="20.25" customHeight="1" x14ac:dyDescent="0.25">
      <c r="A398" s="539" t="s">
        <v>362</v>
      </c>
      <c r="B398" s="540"/>
      <c r="C398" s="540"/>
      <c r="D398" s="540"/>
      <c r="E398" s="540"/>
      <c r="F398" s="540"/>
      <c r="G398" s="540"/>
      <c r="H398" s="540"/>
      <c r="I398" s="540"/>
      <c r="J398" s="540"/>
      <c r="K398" s="541"/>
    </row>
    <row r="399" spans="1:11" ht="20.25" customHeight="1" x14ac:dyDescent="0.25">
      <c r="A399" s="83">
        <v>10</v>
      </c>
      <c r="B399" s="375" t="s">
        <v>364</v>
      </c>
      <c r="C399" s="375"/>
      <c r="D399" s="375"/>
      <c r="E399" s="375"/>
      <c r="F399" s="375"/>
      <c r="G399" s="375"/>
      <c r="H399" s="461"/>
      <c r="I399" s="461"/>
      <c r="J399" s="461"/>
      <c r="K399" s="461"/>
    </row>
    <row r="400" spans="1:11" ht="30" customHeight="1" x14ac:dyDescent="0.25">
      <c r="A400" s="83">
        <v>11</v>
      </c>
      <c r="B400" s="374" t="s">
        <v>365</v>
      </c>
      <c r="C400" s="375"/>
      <c r="D400" s="375"/>
      <c r="E400" s="375"/>
      <c r="F400" s="375"/>
      <c r="G400" s="375"/>
      <c r="H400" s="461"/>
      <c r="I400" s="461"/>
      <c r="J400" s="461"/>
      <c r="K400" s="461"/>
    </row>
    <row r="401" spans="1:11" ht="20.25" customHeight="1" x14ac:dyDescent="0.25">
      <c r="A401" s="83">
        <v>12</v>
      </c>
      <c r="B401" s="375" t="s">
        <v>366</v>
      </c>
      <c r="C401" s="375"/>
      <c r="D401" s="375"/>
      <c r="E401" s="375"/>
      <c r="F401" s="375"/>
      <c r="G401" s="375"/>
      <c r="H401" s="461"/>
      <c r="I401" s="461"/>
      <c r="J401" s="461"/>
      <c r="K401" s="461"/>
    </row>
    <row r="402" spans="1:11" ht="20.25" customHeight="1" x14ac:dyDescent="0.25">
      <c r="A402" s="60"/>
      <c r="B402" s="544" t="s">
        <v>363</v>
      </c>
      <c r="C402" s="544"/>
      <c r="D402" s="544"/>
      <c r="E402" s="544"/>
      <c r="F402" s="544"/>
      <c r="G402" s="544"/>
      <c r="H402" s="545">
        <f>SUM(H399:I401)</f>
        <v>0</v>
      </c>
      <c r="I402" s="545"/>
      <c r="J402" s="545">
        <f>SUM(J399:K401)</f>
        <v>0</v>
      </c>
      <c r="K402" s="545"/>
    </row>
    <row r="403" spans="1:11" ht="20.25" customHeight="1" x14ac:dyDescent="0.25">
      <c r="A403" s="536" t="s">
        <v>367</v>
      </c>
      <c r="B403" s="537"/>
      <c r="C403" s="537"/>
      <c r="D403" s="537"/>
      <c r="E403" s="537"/>
      <c r="F403" s="537"/>
      <c r="G403" s="538"/>
      <c r="H403" s="510">
        <f>H394+H397+H402</f>
        <v>0</v>
      </c>
      <c r="I403" s="511"/>
      <c r="J403" s="510">
        <f>J394+J397+J402</f>
        <v>0</v>
      </c>
      <c r="K403" s="511"/>
    </row>
    <row r="404" spans="1:11" ht="30.75" customHeight="1" x14ac:dyDescent="0.25">
      <c r="A404" s="536" t="s">
        <v>368</v>
      </c>
      <c r="B404" s="537"/>
      <c r="C404" s="537"/>
      <c r="D404" s="537"/>
      <c r="E404" s="537"/>
      <c r="F404" s="537"/>
      <c r="G404" s="538"/>
      <c r="H404" s="519"/>
      <c r="I404" s="520"/>
      <c r="J404" s="519"/>
      <c r="K404" s="520"/>
    </row>
    <row r="405" spans="1:11" ht="20.25" customHeight="1" x14ac:dyDescent="0.25">
      <c r="A405" s="549" t="s">
        <v>369</v>
      </c>
      <c r="B405" s="550"/>
      <c r="C405" s="550"/>
      <c r="D405" s="550"/>
      <c r="E405" s="550"/>
      <c r="F405" s="550"/>
      <c r="G405" s="551"/>
      <c r="H405" s="510">
        <f>H404+H403+J403+J404</f>
        <v>0</v>
      </c>
      <c r="I405" s="514"/>
      <c r="J405" s="514"/>
      <c r="K405" s="511"/>
    </row>
    <row r="406" spans="1:11" ht="20.25" customHeight="1" x14ac:dyDescent="0.25">
      <c r="A406" t="s">
        <v>370</v>
      </c>
    </row>
    <row r="409" spans="1:11" ht="20.25" customHeight="1" x14ac:dyDescent="0.25">
      <c r="I409" s="498" t="s">
        <v>346</v>
      </c>
      <c r="J409" s="498"/>
      <c r="K409" s="498"/>
    </row>
    <row r="411" spans="1:11" ht="20.25" customHeight="1" x14ac:dyDescent="0.25">
      <c r="A411" s="479" t="s">
        <v>266</v>
      </c>
      <c r="B411" s="480"/>
      <c r="C411" s="480"/>
      <c r="D411" s="480"/>
      <c r="E411" s="480"/>
      <c r="F411" s="480"/>
      <c r="G411" s="480"/>
      <c r="H411" s="480"/>
      <c r="I411" s="480"/>
      <c r="J411" s="480"/>
      <c r="K411" s="481"/>
    </row>
    <row r="412" spans="1:11" ht="20.25" customHeight="1" x14ac:dyDescent="0.25">
      <c r="A412" s="232" t="s">
        <v>0</v>
      </c>
      <c r="B412" s="233"/>
      <c r="C412" s="233"/>
      <c r="D412" s="233"/>
      <c r="E412" s="233"/>
      <c r="F412" s="233"/>
      <c r="G412" s="233"/>
      <c r="H412" s="233"/>
      <c r="I412" s="233"/>
      <c r="J412" s="233"/>
      <c r="K412" s="234"/>
    </row>
    <row r="413" spans="1:11" ht="20.25" customHeight="1" x14ac:dyDescent="0.25">
      <c r="A413" s="34"/>
      <c r="B413" s="35"/>
      <c r="C413" s="35"/>
      <c r="D413" s="35"/>
      <c r="E413" s="35"/>
      <c r="F413" s="35"/>
      <c r="G413" s="35"/>
      <c r="H413" s="35"/>
      <c r="I413" s="35"/>
      <c r="J413" s="35"/>
      <c r="K413" s="36"/>
    </row>
    <row r="414" spans="1:11" ht="20.25" customHeight="1" x14ac:dyDescent="0.25">
      <c r="A414" s="531" t="s">
        <v>347</v>
      </c>
      <c r="B414" s="534"/>
      <c r="C414" s="534"/>
      <c r="D414" s="534"/>
      <c r="E414" s="534"/>
      <c r="F414" s="534"/>
      <c r="G414" s="534"/>
      <c r="H414" s="534"/>
      <c r="I414" s="534"/>
      <c r="J414" s="534"/>
      <c r="K414" s="535"/>
    </row>
    <row r="415" spans="1:11" ht="20.25" customHeight="1" x14ac:dyDescent="0.25">
      <c r="A415" s="34"/>
      <c r="B415" s="35"/>
      <c r="C415" s="35"/>
      <c r="D415" s="35"/>
      <c r="E415" s="35"/>
      <c r="F415" s="35"/>
      <c r="G415" s="35"/>
      <c r="H415" s="35"/>
      <c r="I415" s="35"/>
      <c r="J415" s="35"/>
      <c r="K415" s="36"/>
    </row>
    <row r="416" spans="1:11" ht="20.25" customHeight="1" x14ac:dyDescent="0.25">
      <c r="A416" s="499"/>
      <c r="B416" s="500"/>
      <c r="C416" s="500"/>
      <c r="D416" s="500"/>
      <c r="E416" s="500"/>
      <c r="F416" s="500"/>
      <c r="G416" s="500"/>
      <c r="H416" s="500"/>
      <c r="I416" s="500"/>
      <c r="J416" s="500"/>
      <c r="K416" s="501"/>
    </row>
    <row r="417" spans="1:11" ht="20.25" customHeight="1" x14ac:dyDescent="0.25">
      <c r="A417" s="104"/>
      <c r="B417" s="78"/>
      <c r="C417" s="78"/>
      <c r="D417" s="78"/>
      <c r="E417" s="78"/>
      <c r="F417" s="78"/>
      <c r="G417" s="78"/>
      <c r="H417" s="78"/>
      <c r="I417" s="78"/>
      <c r="J417" s="78"/>
      <c r="K417" s="105"/>
    </row>
    <row r="418" spans="1:11" ht="30" customHeight="1" x14ac:dyDescent="0.25">
      <c r="A418" s="530" t="s">
        <v>280</v>
      </c>
      <c r="B418" s="532" t="s">
        <v>177</v>
      </c>
      <c r="C418" s="532"/>
      <c r="D418" s="532"/>
      <c r="E418" s="532"/>
      <c r="F418" s="532"/>
      <c r="G418" s="533"/>
      <c r="H418" s="536" t="s">
        <v>348</v>
      </c>
      <c r="I418" s="537"/>
      <c r="J418" s="537"/>
      <c r="K418" s="538"/>
    </row>
    <row r="419" spans="1:11" ht="20.25" customHeight="1" x14ac:dyDescent="0.25">
      <c r="A419" s="531"/>
      <c r="B419" s="534"/>
      <c r="C419" s="534"/>
      <c r="D419" s="534"/>
      <c r="E419" s="534"/>
      <c r="F419" s="534"/>
      <c r="G419" s="535"/>
      <c r="H419" s="523" t="s">
        <v>282</v>
      </c>
      <c r="I419" s="523"/>
      <c r="J419" s="523" t="s">
        <v>283</v>
      </c>
      <c r="K419" s="523"/>
    </row>
    <row r="420" spans="1:11" ht="20.25" customHeight="1" x14ac:dyDescent="0.25">
      <c r="A420" s="539" t="s">
        <v>349</v>
      </c>
      <c r="B420" s="540"/>
      <c r="C420" s="540"/>
      <c r="D420" s="540"/>
      <c r="E420" s="540"/>
      <c r="F420" s="540"/>
      <c r="G420" s="540"/>
      <c r="H420" s="540"/>
      <c r="I420" s="540"/>
      <c r="J420" s="540"/>
      <c r="K420" s="541"/>
    </row>
    <row r="421" spans="1:11" ht="20.25" customHeight="1" x14ac:dyDescent="0.25">
      <c r="A421" s="83">
        <v>1</v>
      </c>
      <c r="B421" s="375" t="s">
        <v>350</v>
      </c>
      <c r="C421" s="375"/>
      <c r="D421" s="375"/>
      <c r="E421" s="375"/>
      <c r="F421" s="375"/>
      <c r="G421" s="375"/>
      <c r="H421" s="461"/>
      <c r="I421" s="461"/>
      <c r="J421" s="461"/>
      <c r="K421" s="461"/>
    </row>
    <row r="422" spans="1:11" ht="28.5" customHeight="1" x14ac:dyDescent="0.25">
      <c r="A422" s="83">
        <v>2</v>
      </c>
      <c r="B422" s="374" t="s">
        <v>351</v>
      </c>
      <c r="C422" s="375"/>
      <c r="D422" s="375"/>
      <c r="E422" s="375"/>
      <c r="F422" s="375"/>
      <c r="G422" s="375"/>
      <c r="H422" s="461"/>
      <c r="I422" s="461"/>
      <c r="J422" s="461"/>
      <c r="K422" s="461"/>
    </row>
    <row r="423" spans="1:11" ht="20.25" customHeight="1" x14ac:dyDescent="0.25">
      <c r="A423" s="83">
        <v>3</v>
      </c>
      <c r="B423" s="375" t="s">
        <v>352</v>
      </c>
      <c r="C423" s="375"/>
      <c r="D423" s="375"/>
      <c r="E423" s="375"/>
      <c r="F423" s="375"/>
      <c r="G423" s="375"/>
      <c r="H423" s="461"/>
      <c r="I423" s="461"/>
      <c r="J423" s="461"/>
      <c r="K423" s="461"/>
    </row>
    <row r="424" spans="1:11" ht="20.25" customHeight="1" x14ac:dyDescent="0.25">
      <c r="A424" s="83">
        <v>4</v>
      </c>
      <c r="B424" s="375" t="s">
        <v>353</v>
      </c>
      <c r="C424" s="375"/>
      <c r="D424" s="375"/>
      <c r="E424" s="375"/>
      <c r="F424" s="375"/>
      <c r="G424" s="375"/>
      <c r="H424" s="461"/>
      <c r="I424" s="461"/>
      <c r="J424" s="461"/>
      <c r="K424" s="461"/>
    </row>
    <row r="425" spans="1:11" ht="20.25" customHeight="1" x14ac:dyDescent="0.25">
      <c r="A425" s="83">
        <v>5</v>
      </c>
      <c r="B425" s="375" t="s">
        <v>354</v>
      </c>
      <c r="C425" s="375"/>
      <c r="D425" s="375"/>
      <c r="E425" s="375"/>
      <c r="F425" s="375"/>
      <c r="G425" s="375"/>
      <c r="H425" s="461"/>
      <c r="I425" s="461"/>
      <c r="J425" s="461"/>
      <c r="K425" s="461"/>
    </row>
    <row r="426" spans="1:11" ht="20.25" customHeight="1" x14ac:dyDescent="0.25">
      <c r="A426" s="83">
        <v>6</v>
      </c>
      <c r="B426" s="375" t="s">
        <v>355</v>
      </c>
      <c r="C426" s="375"/>
      <c r="D426" s="375"/>
      <c r="E426" s="375"/>
      <c r="F426" s="375"/>
      <c r="G426" s="375"/>
      <c r="H426" s="461"/>
      <c r="I426" s="461"/>
      <c r="J426" s="461"/>
      <c r="K426" s="461"/>
    </row>
    <row r="427" spans="1:11" ht="20.25" customHeight="1" x14ac:dyDescent="0.25">
      <c r="A427" s="83">
        <v>7</v>
      </c>
      <c r="B427" s="375" t="s">
        <v>356</v>
      </c>
      <c r="C427" s="375"/>
      <c r="D427" s="375"/>
      <c r="E427" s="375"/>
      <c r="F427" s="375"/>
      <c r="G427" s="375"/>
      <c r="H427" s="461"/>
      <c r="I427" s="461"/>
      <c r="J427" s="461"/>
      <c r="K427" s="461"/>
    </row>
    <row r="428" spans="1:11" ht="20.25" customHeight="1" x14ac:dyDescent="0.25">
      <c r="A428" s="83">
        <v>8</v>
      </c>
      <c r="B428" s="375" t="s">
        <v>357</v>
      </c>
      <c r="C428" s="375"/>
      <c r="D428" s="375"/>
      <c r="E428" s="375"/>
      <c r="F428" s="375"/>
      <c r="G428" s="375"/>
      <c r="H428" s="461"/>
      <c r="I428" s="461"/>
      <c r="J428" s="461"/>
      <c r="K428" s="461"/>
    </row>
    <row r="429" spans="1:11" ht="20.25" customHeight="1" x14ac:dyDescent="0.25">
      <c r="A429" s="60"/>
      <c r="B429" s="544" t="s">
        <v>358</v>
      </c>
      <c r="C429" s="544"/>
      <c r="D429" s="544"/>
      <c r="E429" s="544"/>
      <c r="F429" s="544"/>
      <c r="G429" s="544"/>
      <c r="H429" s="509">
        <f>SUM(H421:I428)</f>
        <v>0</v>
      </c>
      <c r="I429" s="509"/>
      <c r="J429" s="509">
        <f>SUM(J421:K428)</f>
        <v>0</v>
      </c>
      <c r="K429" s="509"/>
    </row>
    <row r="430" spans="1:11" ht="20.25" customHeight="1" x14ac:dyDescent="0.25">
      <c r="A430" s="546" t="s">
        <v>359</v>
      </c>
      <c r="B430" s="547"/>
      <c r="C430" s="547"/>
      <c r="D430" s="547"/>
      <c r="E430" s="547"/>
      <c r="F430" s="547"/>
      <c r="G430" s="547"/>
      <c r="H430" s="547"/>
      <c r="I430" s="547"/>
      <c r="J430" s="547"/>
      <c r="K430" s="548"/>
    </row>
    <row r="431" spans="1:11" ht="20.25" customHeight="1" x14ac:dyDescent="0.25">
      <c r="A431" s="84">
        <v>9</v>
      </c>
      <c r="B431" s="375" t="s">
        <v>360</v>
      </c>
      <c r="C431" s="375"/>
      <c r="D431" s="375"/>
      <c r="E431" s="375"/>
      <c r="F431" s="375"/>
      <c r="G431" s="375"/>
      <c r="H431" s="461"/>
      <c r="I431" s="461"/>
      <c r="J431" s="461"/>
      <c r="K431" s="461"/>
    </row>
    <row r="432" spans="1:11" ht="20.25" customHeight="1" x14ac:dyDescent="0.25">
      <c r="A432" s="60"/>
      <c r="B432" s="544" t="s">
        <v>361</v>
      </c>
      <c r="C432" s="544"/>
      <c r="D432" s="544"/>
      <c r="E432" s="544"/>
      <c r="F432" s="544"/>
      <c r="G432" s="544"/>
      <c r="H432" s="545">
        <f>H431</f>
        <v>0</v>
      </c>
      <c r="I432" s="545"/>
      <c r="J432" s="545">
        <f>J431</f>
        <v>0</v>
      </c>
      <c r="K432" s="545"/>
    </row>
    <row r="433" spans="1:11" ht="20.25" customHeight="1" x14ac:dyDescent="0.25">
      <c r="A433" s="539" t="s">
        <v>362</v>
      </c>
      <c r="B433" s="540"/>
      <c r="C433" s="540"/>
      <c r="D433" s="540"/>
      <c r="E433" s="540"/>
      <c r="F433" s="540"/>
      <c r="G433" s="540"/>
      <c r="H433" s="540"/>
      <c r="I433" s="540"/>
      <c r="J433" s="540"/>
      <c r="K433" s="541"/>
    </row>
    <row r="434" spans="1:11" ht="20.25" customHeight="1" x14ac:dyDescent="0.25">
      <c r="A434" s="83">
        <v>10</v>
      </c>
      <c r="B434" s="375" t="s">
        <v>364</v>
      </c>
      <c r="C434" s="375"/>
      <c r="D434" s="375"/>
      <c r="E434" s="375"/>
      <c r="F434" s="375"/>
      <c r="G434" s="375"/>
      <c r="H434" s="461"/>
      <c r="I434" s="461"/>
      <c r="J434" s="461"/>
      <c r="K434" s="461"/>
    </row>
    <row r="435" spans="1:11" ht="33" customHeight="1" x14ac:dyDescent="0.25">
      <c r="A435" s="83">
        <v>11</v>
      </c>
      <c r="B435" s="374" t="s">
        <v>365</v>
      </c>
      <c r="C435" s="375"/>
      <c r="D435" s="375"/>
      <c r="E435" s="375"/>
      <c r="F435" s="375"/>
      <c r="G435" s="375"/>
      <c r="H435" s="461"/>
      <c r="I435" s="461"/>
      <c r="J435" s="461"/>
      <c r="K435" s="461"/>
    </row>
    <row r="436" spans="1:11" ht="20.25" customHeight="1" x14ac:dyDescent="0.25">
      <c r="A436" s="83">
        <v>12</v>
      </c>
      <c r="B436" s="375" t="s">
        <v>366</v>
      </c>
      <c r="C436" s="375"/>
      <c r="D436" s="375"/>
      <c r="E436" s="375"/>
      <c r="F436" s="375"/>
      <c r="G436" s="375"/>
      <c r="H436" s="461"/>
      <c r="I436" s="461"/>
      <c r="J436" s="461"/>
      <c r="K436" s="461"/>
    </row>
    <row r="437" spans="1:11" ht="20.25" customHeight="1" x14ac:dyDescent="0.25">
      <c r="A437" s="60"/>
      <c r="B437" s="544" t="s">
        <v>363</v>
      </c>
      <c r="C437" s="544"/>
      <c r="D437" s="544"/>
      <c r="E437" s="544"/>
      <c r="F437" s="544"/>
      <c r="G437" s="544"/>
      <c r="H437" s="545">
        <f>SUM(H434:I436)</f>
        <v>0</v>
      </c>
      <c r="I437" s="545"/>
      <c r="J437" s="545">
        <f>SUM(J434:K436)</f>
        <v>0</v>
      </c>
      <c r="K437" s="545"/>
    </row>
    <row r="438" spans="1:11" ht="20.25" customHeight="1" x14ac:dyDescent="0.25">
      <c r="A438" s="536" t="s">
        <v>367</v>
      </c>
      <c r="B438" s="537"/>
      <c r="C438" s="537"/>
      <c r="D438" s="537"/>
      <c r="E438" s="537"/>
      <c r="F438" s="537"/>
      <c r="G438" s="538"/>
      <c r="H438" s="510">
        <f>H429+H432+H437</f>
        <v>0</v>
      </c>
      <c r="I438" s="511"/>
      <c r="J438" s="510">
        <f>J429+J432+J437</f>
        <v>0</v>
      </c>
      <c r="K438" s="511"/>
    </row>
    <row r="439" spans="1:11" ht="30" customHeight="1" x14ac:dyDescent="0.25">
      <c r="A439" s="536" t="s">
        <v>368</v>
      </c>
      <c r="B439" s="537"/>
      <c r="C439" s="537"/>
      <c r="D439" s="537"/>
      <c r="E439" s="537"/>
      <c r="F439" s="537"/>
      <c r="G439" s="538"/>
      <c r="H439" s="519"/>
      <c r="I439" s="520"/>
      <c r="J439" s="519"/>
      <c r="K439" s="520"/>
    </row>
    <row r="440" spans="1:11" ht="20.25" customHeight="1" x14ac:dyDescent="0.25">
      <c r="A440" s="549" t="s">
        <v>369</v>
      </c>
      <c r="B440" s="550"/>
      <c r="C440" s="550"/>
      <c r="D440" s="550"/>
      <c r="E440" s="550"/>
      <c r="F440" s="550"/>
      <c r="G440" s="551"/>
      <c r="H440" s="510">
        <f>H439+H438+J438+J439</f>
        <v>0</v>
      </c>
      <c r="I440" s="514"/>
      <c r="J440" s="514"/>
      <c r="K440" s="511"/>
    </row>
    <row r="441" spans="1:11" ht="20.25" customHeight="1" x14ac:dyDescent="0.25">
      <c r="A441" t="s">
        <v>370</v>
      </c>
    </row>
    <row r="443" spans="1:11" ht="20.25" customHeight="1" x14ac:dyDescent="0.25">
      <c r="I443" s="498" t="s">
        <v>346</v>
      </c>
      <c r="J443" s="498"/>
      <c r="K443" s="498"/>
    </row>
    <row r="445" spans="1:11" ht="20.25" customHeight="1" x14ac:dyDescent="0.25">
      <c r="A445" s="479" t="s">
        <v>266</v>
      </c>
      <c r="B445" s="480"/>
      <c r="C445" s="480"/>
      <c r="D445" s="480"/>
      <c r="E445" s="480"/>
      <c r="F445" s="480"/>
      <c r="G445" s="480"/>
      <c r="H445" s="480"/>
      <c r="I445" s="480"/>
      <c r="J445" s="480"/>
      <c r="K445" s="481"/>
    </row>
    <row r="446" spans="1:11" ht="20.25" customHeight="1" x14ac:dyDescent="0.25">
      <c r="A446" s="232" t="s">
        <v>0</v>
      </c>
      <c r="B446" s="233"/>
      <c r="C446" s="233"/>
      <c r="D446" s="233"/>
      <c r="E446" s="233"/>
      <c r="F446" s="233"/>
      <c r="G446" s="233"/>
      <c r="H446" s="233"/>
      <c r="I446" s="233"/>
      <c r="J446" s="233"/>
      <c r="K446" s="234"/>
    </row>
    <row r="447" spans="1:11" ht="20.25" customHeight="1" x14ac:dyDescent="0.25">
      <c r="A447" s="34"/>
      <c r="B447" s="35"/>
      <c r="C447" s="35"/>
      <c r="D447" s="35"/>
      <c r="E447" s="35"/>
      <c r="F447" s="35"/>
      <c r="G447" s="35"/>
      <c r="H447" s="35"/>
      <c r="I447" s="35"/>
      <c r="J447" s="35"/>
      <c r="K447" s="36"/>
    </row>
    <row r="448" spans="1:11" ht="20.25" customHeight="1" x14ac:dyDescent="0.25">
      <c r="A448" s="531" t="s">
        <v>347</v>
      </c>
      <c r="B448" s="534"/>
      <c r="C448" s="534"/>
      <c r="D448" s="534"/>
      <c r="E448" s="534"/>
      <c r="F448" s="534"/>
      <c r="G448" s="534"/>
      <c r="H448" s="534"/>
      <c r="I448" s="534"/>
      <c r="J448" s="534"/>
      <c r="K448" s="535"/>
    </row>
    <row r="449" spans="1:11" ht="20.25" customHeight="1" x14ac:dyDescent="0.25">
      <c r="A449" s="34"/>
      <c r="B449" s="35"/>
      <c r="C449" s="35"/>
      <c r="D449" s="35"/>
      <c r="E449" s="35"/>
      <c r="F449" s="35"/>
      <c r="G449" s="35"/>
      <c r="H449" s="35"/>
      <c r="I449" s="35"/>
      <c r="J449" s="35"/>
      <c r="K449" s="36"/>
    </row>
    <row r="450" spans="1:11" ht="20.25" customHeight="1" x14ac:dyDescent="0.25">
      <c r="A450" s="499"/>
      <c r="B450" s="500"/>
      <c r="C450" s="500"/>
      <c r="D450" s="500"/>
      <c r="E450" s="500"/>
      <c r="F450" s="500"/>
      <c r="G450" s="500"/>
      <c r="H450" s="500"/>
      <c r="I450" s="500"/>
      <c r="J450" s="500"/>
      <c r="K450" s="501"/>
    </row>
    <row r="451" spans="1:11" ht="20.25" customHeight="1" x14ac:dyDescent="0.25">
      <c r="A451" s="104"/>
      <c r="B451" s="78"/>
      <c r="C451" s="78"/>
      <c r="D451" s="78"/>
      <c r="E451" s="78"/>
      <c r="F451" s="78"/>
      <c r="G451" s="78"/>
      <c r="H451" s="78"/>
      <c r="I451" s="78"/>
      <c r="J451" s="78"/>
      <c r="K451" s="105"/>
    </row>
    <row r="452" spans="1:11" ht="34.5" customHeight="1" x14ac:dyDescent="0.25">
      <c r="A452" s="530" t="s">
        <v>280</v>
      </c>
      <c r="B452" s="532" t="s">
        <v>177</v>
      </c>
      <c r="C452" s="532"/>
      <c r="D452" s="532"/>
      <c r="E452" s="532"/>
      <c r="F452" s="532"/>
      <c r="G452" s="533"/>
      <c r="H452" s="536" t="s">
        <v>348</v>
      </c>
      <c r="I452" s="537"/>
      <c r="J452" s="537"/>
      <c r="K452" s="538"/>
    </row>
    <row r="453" spans="1:11" ht="20.25" customHeight="1" x14ac:dyDescent="0.25">
      <c r="A453" s="531"/>
      <c r="B453" s="534"/>
      <c r="C453" s="534"/>
      <c r="D453" s="534"/>
      <c r="E453" s="534"/>
      <c r="F453" s="534"/>
      <c r="G453" s="535"/>
      <c r="H453" s="523" t="s">
        <v>282</v>
      </c>
      <c r="I453" s="523"/>
      <c r="J453" s="523" t="s">
        <v>283</v>
      </c>
      <c r="K453" s="523"/>
    </row>
    <row r="454" spans="1:11" ht="20.25" customHeight="1" x14ac:dyDescent="0.25">
      <c r="A454" s="539" t="s">
        <v>349</v>
      </c>
      <c r="B454" s="540"/>
      <c r="C454" s="540"/>
      <c r="D454" s="540"/>
      <c r="E454" s="540"/>
      <c r="F454" s="540"/>
      <c r="G454" s="540"/>
      <c r="H454" s="540"/>
      <c r="I454" s="540"/>
      <c r="J454" s="540"/>
      <c r="K454" s="541"/>
    </row>
    <row r="455" spans="1:11" ht="20.25" customHeight="1" x14ac:dyDescent="0.25">
      <c r="A455" s="83">
        <v>1</v>
      </c>
      <c r="B455" s="375" t="s">
        <v>350</v>
      </c>
      <c r="C455" s="375"/>
      <c r="D455" s="375"/>
      <c r="E455" s="375"/>
      <c r="F455" s="375"/>
      <c r="G455" s="375"/>
      <c r="H455" s="461"/>
      <c r="I455" s="461"/>
      <c r="J455" s="461"/>
      <c r="K455" s="461"/>
    </row>
    <row r="456" spans="1:11" ht="26.25" customHeight="1" x14ac:dyDescent="0.25">
      <c r="A456" s="83">
        <v>2</v>
      </c>
      <c r="B456" s="374" t="s">
        <v>351</v>
      </c>
      <c r="C456" s="375"/>
      <c r="D456" s="375"/>
      <c r="E456" s="375"/>
      <c r="F456" s="375"/>
      <c r="G456" s="375"/>
      <c r="H456" s="461"/>
      <c r="I456" s="461"/>
      <c r="J456" s="461"/>
      <c r="K456" s="461"/>
    </row>
    <row r="457" spans="1:11" ht="20.25" customHeight="1" x14ac:dyDescent="0.25">
      <c r="A457" s="83">
        <v>3</v>
      </c>
      <c r="B457" s="375" t="s">
        <v>352</v>
      </c>
      <c r="C457" s="375"/>
      <c r="D457" s="375"/>
      <c r="E457" s="375"/>
      <c r="F457" s="375"/>
      <c r="G457" s="375"/>
      <c r="H457" s="461"/>
      <c r="I457" s="461"/>
      <c r="J457" s="461"/>
      <c r="K457" s="461"/>
    </row>
    <row r="458" spans="1:11" ht="20.25" customHeight="1" x14ac:dyDescent="0.25">
      <c r="A458" s="83">
        <v>4</v>
      </c>
      <c r="B458" s="375" t="s">
        <v>353</v>
      </c>
      <c r="C458" s="375"/>
      <c r="D458" s="375"/>
      <c r="E458" s="375"/>
      <c r="F458" s="375"/>
      <c r="G458" s="375"/>
      <c r="H458" s="461"/>
      <c r="I458" s="461"/>
      <c r="J458" s="461"/>
      <c r="K458" s="461"/>
    </row>
    <row r="459" spans="1:11" ht="20.25" customHeight="1" x14ac:dyDescent="0.25">
      <c r="A459" s="83">
        <v>5</v>
      </c>
      <c r="B459" s="375" t="s">
        <v>354</v>
      </c>
      <c r="C459" s="375"/>
      <c r="D459" s="375"/>
      <c r="E459" s="375"/>
      <c r="F459" s="375"/>
      <c r="G459" s="375"/>
      <c r="H459" s="461"/>
      <c r="I459" s="461"/>
      <c r="J459" s="461"/>
      <c r="K459" s="461"/>
    </row>
    <row r="460" spans="1:11" ht="20.25" customHeight="1" x14ac:dyDescent="0.25">
      <c r="A460" s="83">
        <v>6</v>
      </c>
      <c r="B460" s="375" t="s">
        <v>355</v>
      </c>
      <c r="C460" s="375"/>
      <c r="D460" s="375"/>
      <c r="E460" s="375"/>
      <c r="F460" s="375"/>
      <c r="G460" s="375"/>
      <c r="H460" s="461"/>
      <c r="I460" s="461"/>
      <c r="J460" s="461"/>
      <c r="K460" s="461"/>
    </row>
    <row r="461" spans="1:11" ht="20.25" customHeight="1" x14ac:dyDescent="0.25">
      <c r="A461" s="83">
        <v>7</v>
      </c>
      <c r="B461" s="375" t="s">
        <v>356</v>
      </c>
      <c r="C461" s="375"/>
      <c r="D461" s="375"/>
      <c r="E461" s="375"/>
      <c r="F461" s="375"/>
      <c r="G461" s="375"/>
      <c r="H461" s="461"/>
      <c r="I461" s="461"/>
      <c r="J461" s="461"/>
      <c r="K461" s="461"/>
    </row>
    <row r="462" spans="1:11" ht="20.25" customHeight="1" x14ac:dyDescent="0.25">
      <c r="A462" s="83">
        <v>8</v>
      </c>
      <c r="B462" s="375" t="s">
        <v>357</v>
      </c>
      <c r="C462" s="375"/>
      <c r="D462" s="375"/>
      <c r="E462" s="375"/>
      <c r="F462" s="375"/>
      <c r="G462" s="375"/>
      <c r="H462" s="461"/>
      <c r="I462" s="461"/>
      <c r="J462" s="461"/>
      <c r="K462" s="461"/>
    </row>
    <row r="463" spans="1:11" ht="20.25" customHeight="1" x14ac:dyDescent="0.25">
      <c r="A463" s="60"/>
      <c r="B463" s="544" t="s">
        <v>358</v>
      </c>
      <c r="C463" s="544"/>
      <c r="D463" s="544"/>
      <c r="E463" s="544"/>
      <c r="F463" s="544"/>
      <c r="G463" s="544"/>
      <c r="H463" s="509">
        <f>SUM(H455:I462)</f>
        <v>0</v>
      </c>
      <c r="I463" s="509"/>
      <c r="J463" s="509">
        <f>SUM(J455:K462)</f>
        <v>0</v>
      </c>
      <c r="K463" s="509"/>
    </row>
    <row r="464" spans="1:11" ht="20.25" customHeight="1" x14ac:dyDescent="0.25">
      <c r="A464" s="546" t="s">
        <v>359</v>
      </c>
      <c r="B464" s="547"/>
      <c r="C464" s="547"/>
      <c r="D464" s="547"/>
      <c r="E464" s="547"/>
      <c r="F464" s="547"/>
      <c r="G464" s="547"/>
      <c r="H464" s="547"/>
      <c r="I464" s="547"/>
      <c r="J464" s="547"/>
      <c r="K464" s="548"/>
    </row>
    <row r="465" spans="1:11" ht="20.25" customHeight="1" x14ac:dyDescent="0.25">
      <c r="A465" s="84">
        <v>9</v>
      </c>
      <c r="B465" s="375" t="s">
        <v>360</v>
      </c>
      <c r="C465" s="375"/>
      <c r="D465" s="375"/>
      <c r="E465" s="375"/>
      <c r="F465" s="375"/>
      <c r="G465" s="375"/>
      <c r="H465" s="461"/>
      <c r="I465" s="461"/>
      <c r="J465" s="461"/>
      <c r="K465" s="461"/>
    </row>
    <row r="466" spans="1:11" ht="20.25" customHeight="1" x14ac:dyDescent="0.25">
      <c r="A466" s="60"/>
      <c r="B466" s="544" t="s">
        <v>361</v>
      </c>
      <c r="C466" s="544"/>
      <c r="D466" s="544"/>
      <c r="E466" s="544"/>
      <c r="F466" s="544"/>
      <c r="G466" s="544"/>
      <c r="H466" s="545">
        <f>H465</f>
        <v>0</v>
      </c>
      <c r="I466" s="545"/>
      <c r="J466" s="545">
        <f>J465</f>
        <v>0</v>
      </c>
      <c r="K466" s="545"/>
    </row>
    <row r="467" spans="1:11" ht="20.25" customHeight="1" x14ac:dyDescent="0.25">
      <c r="A467" s="539" t="s">
        <v>362</v>
      </c>
      <c r="B467" s="540"/>
      <c r="C467" s="540"/>
      <c r="D467" s="540"/>
      <c r="E467" s="540"/>
      <c r="F467" s="540"/>
      <c r="G467" s="540"/>
      <c r="H467" s="540"/>
      <c r="I467" s="540"/>
      <c r="J467" s="540"/>
      <c r="K467" s="541"/>
    </row>
    <row r="468" spans="1:11" ht="20.25" customHeight="1" x14ac:dyDescent="0.25">
      <c r="A468" s="83">
        <v>10</v>
      </c>
      <c r="B468" s="375" t="s">
        <v>364</v>
      </c>
      <c r="C468" s="375"/>
      <c r="D468" s="375"/>
      <c r="E468" s="375"/>
      <c r="F468" s="375"/>
      <c r="G468" s="375"/>
      <c r="H468" s="461"/>
      <c r="I468" s="461"/>
      <c r="J468" s="461"/>
      <c r="K468" s="461"/>
    </row>
    <row r="469" spans="1:11" ht="28.5" customHeight="1" x14ac:dyDescent="0.25">
      <c r="A469" s="83">
        <v>11</v>
      </c>
      <c r="B469" s="374" t="s">
        <v>365</v>
      </c>
      <c r="C469" s="375"/>
      <c r="D469" s="375"/>
      <c r="E469" s="375"/>
      <c r="F469" s="375"/>
      <c r="G469" s="375"/>
      <c r="H469" s="461"/>
      <c r="I469" s="461"/>
      <c r="J469" s="461"/>
      <c r="K469" s="461"/>
    </row>
    <row r="470" spans="1:11" ht="20.25" customHeight="1" x14ac:dyDescent="0.25">
      <c r="A470" s="83">
        <v>12</v>
      </c>
      <c r="B470" s="375" t="s">
        <v>366</v>
      </c>
      <c r="C470" s="375"/>
      <c r="D470" s="375"/>
      <c r="E470" s="375"/>
      <c r="F470" s="375"/>
      <c r="G470" s="375"/>
      <c r="H470" s="461"/>
      <c r="I470" s="461"/>
      <c r="J470" s="461"/>
      <c r="K470" s="461"/>
    </row>
    <row r="471" spans="1:11" ht="20.25" customHeight="1" x14ac:dyDescent="0.25">
      <c r="A471" s="60"/>
      <c r="B471" s="544" t="s">
        <v>363</v>
      </c>
      <c r="C471" s="544"/>
      <c r="D471" s="544"/>
      <c r="E471" s="544"/>
      <c r="F471" s="544"/>
      <c r="G471" s="544"/>
      <c r="H471" s="545">
        <f>SUM(H468:I470)</f>
        <v>0</v>
      </c>
      <c r="I471" s="545"/>
      <c r="J471" s="545">
        <f>SUM(J468:K470)</f>
        <v>0</v>
      </c>
      <c r="K471" s="545"/>
    </row>
    <row r="472" spans="1:11" ht="20.25" customHeight="1" x14ac:dyDescent="0.25">
      <c r="A472" s="536" t="s">
        <v>367</v>
      </c>
      <c r="B472" s="537"/>
      <c r="C472" s="537"/>
      <c r="D472" s="537"/>
      <c r="E472" s="537"/>
      <c r="F472" s="537"/>
      <c r="G472" s="538"/>
      <c r="H472" s="510">
        <f>H463+H466+H471</f>
        <v>0</v>
      </c>
      <c r="I472" s="511"/>
      <c r="J472" s="510">
        <f>J463+J466+J471</f>
        <v>0</v>
      </c>
      <c r="K472" s="511"/>
    </row>
    <row r="473" spans="1:11" ht="34.5" customHeight="1" x14ac:dyDescent="0.25">
      <c r="A473" s="536" t="s">
        <v>368</v>
      </c>
      <c r="B473" s="537"/>
      <c r="C473" s="537"/>
      <c r="D473" s="537"/>
      <c r="E473" s="537"/>
      <c r="F473" s="537"/>
      <c r="G473" s="538"/>
      <c r="H473" s="519"/>
      <c r="I473" s="520"/>
      <c r="J473" s="519"/>
      <c r="K473" s="520"/>
    </row>
    <row r="474" spans="1:11" ht="20.25" customHeight="1" x14ac:dyDescent="0.25">
      <c r="A474" s="549" t="s">
        <v>369</v>
      </c>
      <c r="B474" s="550"/>
      <c r="C474" s="550"/>
      <c r="D474" s="550"/>
      <c r="E474" s="550"/>
      <c r="F474" s="550"/>
      <c r="G474" s="551"/>
      <c r="H474" s="510">
        <f>H473+H472+J472+J473</f>
        <v>0</v>
      </c>
      <c r="I474" s="514"/>
      <c r="J474" s="514"/>
      <c r="K474" s="511"/>
    </row>
    <row r="475" spans="1:11" ht="20.25" customHeight="1" x14ac:dyDescent="0.25">
      <c r="A475" t="s">
        <v>370</v>
      </c>
    </row>
    <row r="478" spans="1:11" ht="20.25" customHeight="1" x14ac:dyDescent="0.25">
      <c r="I478" s="498" t="s">
        <v>346</v>
      </c>
      <c r="J478" s="498"/>
      <c r="K478" s="498"/>
    </row>
    <row r="480" spans="1:11" ht="20.25" customHeight="1" x14ac:dyDescent="0.25">
      <c r="A480" s="479" t="s">
        <v>266</v>
      </c>
      <c r="B480" s="480"/>
      <c r="C480" s="480"/>
      <c r="D480" s="480"/>
      <c r="E480" s="480"/>
      <c r="F480" s="480"/>
      <c r="G480" s="480"/>
      <c r="H480" s="480"/>
      <c r="I480" s="480"/>
      <c r="J480" s="480"/>
      <c r="K480" s="481"/>
    </row>
    <row r="481" spans="1:11" ht="20.25" customHeight="1" x14ac:dyDescent="0.25">
      <c r="A481" s="232" t="s">
        <v>0</v>
      </c>
      <c r="B481" s="233"/>
      <c r="C481" s="233"/>
      <c r="D481" s="233"/>
      <c r="E481" s="233"/>
      <c r="F481" s="233"/>
      <c r="G481" s="233"/>
      <c r="H481" s="233"/>
      <c r="I481" s="233"/>
      <c r="J481" s="233"/>
      <c r="K481" s="234"/>
    </row>
    <row r="482" spans="1:11" ht="20.25" customHeight="1" x14ac:dyDescent="0.25">
      <c r="A482" s="34"/>
      <c r="B482" s="35"/>
      <c r="C482" s="35"/>
      <c r="D482" s="35"/>
      <c r="E482" s="35"/>
      <c r="F482" s="35"/>
      <c r="G482" s="35"/>
      <c r="H482" s="35"/>
      <c r="I482" s="35"/>
      <c r="J482" s="35"/>
      <c r="K482" s="36"/>
    </row>
    <row r="483" spans="1:11" ht="20.25" customHeight="1" x14ac:dyDescent="0.25">
      <c r="A483" s="531" t="s">
        <v>347</v>
      </c>
      <c r="B483" s="534"/>
      <c r="C483" s="534"/>
      <c r="D483" s="534"/>
      <c r="E483" s="534"/>
      <c r="F483" s="534"/>
      <c r="G483" s="534"/>
      <c r="H483" s="534"/>
      <c r="I483" s="534"/>
      <c r="J483" s="534"/>
      <c r="K483" s="535"/>
    </row>
    <row r="484" spans="1:11" ht="20.25" customHeight="1" x14ac:dyDescent="0.25">
      <c r="A484" s="34"/>
      <c r="B484" s="35"/>
      <c r="C484" s="35"/>
      <c r="D484" s="35"/>
      <c r="E484" s="35"/>
      <c r="F484" s="35"/>
      <c r="G484" s="35"/>
      <c r="H484" s="35"/>
      <c r="I484" s="35"/>
      <c r="J484" s="35"/>
      <c r="K484" s="36"/>
    </row>
    <row r="485" spans="1:11" ht="20.25" customHeight="1" x14ac:dyDescent="0.25">
      <c r="A485" s="499"/>
      <c r="B485" s="500"/>
      <c r="C485" s="500"/>
      <c r="D485" s="500"/>
      <c r="E485" s="500"/>
      <c r="F485" s="500"/>
      <c r="G485" s="500"/>
      <c r="H485" s="500"/>
      <c r="I485" s="500"/>
      <c r="J485" s="500"/>
      <c r="K485" s="501"/>
    </row>
    <row r="486" spans="1:11" ht="20.25" customHeight="1" x14ac:dyDescent="0.25">
      <c r="A486" s="104"/>
      <c r="B486" s="78"/>
      <c r="C486" s="78"/>
      <c r="D486" s="78"/>
      <c r="E486" s="78"/>
      <c r="F486" s="78"/>
      <c r="G486" s="78"/>
      <c r="H486" s="78"/>
      <c r="I486" s="78"/>
      <c r="J486" s="78"/>
      <c r="K486" s="105"/>
    </row>
    <row r="487" spans="1:11" ht="30" customHeight="1" x14ac:dyDescent="0.25">
      <c r="A487" s="530" t="s">
        <v>280</v>
      </c>
      <c r="B487" s="532" t="s">
        <v>177</v>
      </c>
      <c r="C487" s="532"/>
      <c r="D487" s="532"/>
      <c r="E487" s="532"/>
      <c r="F487" s="532"/>
      <c r="G487" s="533"/>
      <c r="H487" s="536" t="s">
        <v>348</v>
      </c>
      <c r="I487" s="537"/>
      <c r="J487" s="537"/>
      <c r="K487" s="538"/>
    </row>
    <row r="488" spans="1:11" ht="20.25" customHeight="1" x14ac:dyDescent="0.25">
      <c r="A488" s="531"/>
      <c r="B488" s="534"/>
      <c r="C488" s="534"/>
      <c r="D488" s="534"/>
      <c r="E488" s="534"/>
      <c r="F488" s="534"/>
      <c r="G488" s="535"/>
      <c r="H488" s="523" t="s">
        <v>282</v>
      </c>
      <c r="I488" s="523"/>
      <c r="J488" s="523" t="s">
        <v>283</v>
      </c>
      <c r="K488" s="523"/>
    </row>
    <row r="489" spans="1:11" ht="20.25" customHeight="1" x14ac:dyDescent="0.25">
      <c r="A489" s="539" t="s">
        <v>349</v>
      </c>
      <c r="B489" s="540"/>
      <c r="C489" s="540"/>
      <c r="D489" s="540"/>
      <c r="E489" s="540"/>
      <c r="F489" s="540"/>
      <c r="G489" s="540"/>
      <c r="H489" s="540"/>
      <c r="I489" s="540"/>
      <c r="J489" s="540"/>
      <c r="K489" s="541"/>
    </row>
    <row r="490" spans="1:11" ht="20.25" customHeight="1" x14ac:dyDescent="0.25">
      <c r="A490" s="83">
        <v>1</v>
      </c>
      <c r="B490" s="375" t="s">
        <v>350</v>
      </c>
      <c r="C490" s="375"/>
      <c r="D490" s="375"/>
      <c r="E490" s="375"/>
      <c r="F490" s="375"/>
      <c r="G490" s="375"/>
      <c r="H490" s="461"/>
      <c r="I490" s="461"/>
      <c r="J490" s="461"/>
      <c r="K490" s="461"/>
    </row>
    <row r="491" spans="1:11" ht="33.75" customHeight="1" x14ac:dyDescent="0.25">
      <c r="A491" s="83">
        <v>2</v>
      </c>
      <c r="B491" s="374" t="s">
        <v>351</v>
      </c>
      <c r="C491" s="375"/>
      <c r="D491" s="375"/>
      <c r="E491" s="375"/>
      <c r="F491" s="375"/>
      <c r="G491" s="375"/>
      <c r="H491" s="461"/>
      <c r="I491" s="461"/>
      <c r="J491" s="461"/>
      <c r="K491" s="461"/>
    </row>
    <row r="492" spans="1:11" ht="20.25" customHeight="1" x14ac:dyDescent="0.25">
      <c r="A492" s="83">
        <v>3</v>
      </c>
      <c r="B492" s="375" t="s">
        <v>352</v>
      </c>
      <c r="C492" s="375"/>
      <c r="D492" s="375"/>
      <c r="E492" s="375"/>
      <c r="F492" s="375"/>
      <c r="G492" s="375"/>
      <c r="H492" s="461"/>
      <c r="I492" s="461"/>
      <c r="J492" s="461"/>
      <c r="K492" s="461"/>
    </row>
    <row r="493" spans="1:11" ht="20.25" customHeight="1" x14ac:dyDescent="0.25">
      <c r="A493" s="83">
        <v>4</v>
      </c>
      <c r="B493" s="375" t="s">
        <v>353</v>
      </c>
      <c r="C493" s="375"/>
      <c r="D493" s="375"/>
      <c r="E493" s="375"/>
      <c r="F493" s="375"/>
      <c r="G493" s="375"/>
      <c r="H493" s="461"/>
      <c r="I493" s="461"/>
      <c r="J493" s="461"/>
      <c r="K493" s="461"/>
    </row>
    <row r="494" spans="1:11" ht="20.25" customHeight="1" x14ac:dyDescent="0.25">
      <c r="A494" s="83">
        <v>5</v>
      </c>
      <c r="B494" s="375" t="s">
        <v>354</v>
      </c>
      <c r="C494" s="375"/>
      <c r="D494" s="375"/>
      <c r="E494" s="375"/>
      <c r="F494" s="375"/>
      <c r="G494" s="375"/>
      <c r="H494" s="461"/>
      <c r="I494" s="461"/>
      <c r="J494" s="461"/>
      <c r="K494" s="461"/>
    </row>
    <row r="495" spans="1:11" ht="20.25" customHeight="1" x14ac:dyDescent="0.25">
      <c r="A495" s="83">
        <v>6</v>
      </c>
      <c r="B495" s="375" t="s">
        <v>355</v>
      </c>
      <c r="C495" s="375"/>
      <c r="D495" s="375"/>
      <c r="E495" s="375"/>
      <c r="F495" s="375"/>
      <c r="G495" s="375"/>
      <c r="H495" s="461"/>
      <c r="I495" s="461"/>
      <c r="J495" s="461"/>
      <c r="K495" s="461"/>
    </row>
    <row r="496" spans="1:11" ht="20.25" customHeight="1" x14ac:dyDescent="0.25">
      <c r="A496" s="83">
        <v>7</v>
      </c>
      <c r="B496" s="375" t="s">
        <v>356</v>
      </c>
      <c r="C496" s="375"/>
      <c r="D496" s="375"/>
      <c r="E496" s="375"/>
      <c r="F496" s="375"/>
      <c r="G496" s="375"/>
      <c r="H496" s="461"/>
      <c r="I496" s="461"/>
      <c r="J496" s="461"/>
      <c r="K496" s="461"/>
    </row>
    <row r="497" spans="1:11" ht="20.25" customHeight="1" x14ac:dyDescent="0.25">
      <c r="A497" s="83">
        <v>8</v>
      </c>
      <c r="B497" s="375" t="s">
        <v>357</v>
      </c>
      <c r="C497" s="375"/>
      <c r="D497" s="375"/>
      <c r="E497" s="375"/>
      <c r="F497" s="375"/>
      <c r="G497" s="375"/>
      <c r="H497" s="461"/>
      <c r="I497" s="461"/>
      <c r="J497" s="461"/>
      <c r="K497" s="461"/>
    </row>
    <row r="498" spans="1:11" ht="20.25" customHeight="1" x14ac:dyDescent="0.25">
      <c r="A498" s="60"/>
      <c r="B498" s="544" t="s">
        <v>358</v>
      </c>
      <c r="C498" s="544"/>
      <c r="D498" s="544"/>
      <c r="E498" s="544"/>
      <c r="F498" s="544"/>
      <c r="G498" s="544"/>
      <c r="H498" s="509">
        <f>SUM(H490:I497)</f>
        <v>0</v>
      </c>
      <c r="I498" s="509"/>
      <c r="J498" s="509">
        <f>SUM(J490:K497)</f>
        <v>0</v>
      </c>
      <c r="K498" s="509"/>
    </row>
    <row r="499" spans="1:11" ht="20.25" customHeight="1" x14ac:dyDescent="0.25">
      <c r="A499" s="546" t="s">
        <v>359</v>
      </c>
      <c r="B499" s="547"/>
      <c r="C499" s="547"/>
      <c r="D499" s="547"/>
      <c r="E499" s="547"/>
      <c r="F499" s="547"/>
      <c r="G499" s="547"/>
      <c r="H499" s="547"/>
      <c r="I499" s="547"/>
      <c r="J499" s="547"/>
      <c r="K499" s="548"/>
    </row>
    <row r="500" spans="1:11" ht="20.25" customHeight="1" x14ac:dyDescent="0.25">
      <c r="A500" s="84">
        <v>9</v>
      </c>
      <c r="B500" s="375" t="s">
        <v>360</v>
      </c>
      <c r="C500" s="375"/>
      <c r="D500" s="375"/>
      <c r="E500" s="375"/>
      <c r="F500" s="375"/>
      <c r="G500" s="375"/>
      <c r="H500" s="461"/>
      <c r="I500" s="461"/>
      <c r="J500" s="461"/>
      <c r="K500" s="461"/>
    </row>
    <row r="501" spans="1:11" ht="20.25" customHeight="1" x14ac:dyDescent="0.25">
      <c r="A501" s="60"/>
      <c r="B501" s="544" t="s">
        <v>361</v>
      </c>
      <c r="C501" s="544"/>
      <c r="D501" s="544"/>
      <c r="E501" s="544"/>
      <c r="F501" s="544"/>
      <c r="G501" s="544"/>
      <c r="H501" s="545">
        <f>H500</f>
        <v>0</v>
      </c>
      <c r="I501" s="545"/>
      <c r="J501" s="545">
        <f>J500</f>
        <v>0</v>
      </c>
      <c r="K501" s="545"/>
    </row>
    <row r="502" spans="1:11" ht="20.25" customHeight="1" x14ac:dyDescent="0.25">
      <c r="A502" s="539" t="s">
        <v>362</v>
      </c>
      <c r="B502" s="540"/>
      <c r="C502" s="540"/>
      <c r="D502" s="540"/>
      <c r="E502" s="540"/>
      <c r="F502" s="540"/>
      <c r="G502" s="540"/>
      <c r="H502" s="540"/>
      <c r="I502" s="540"/>
      <c r="J502" s="540"/>
      <c r="K502" s="541"/>
    </row>
    <row r="503" spans="1:11" ht="20.25" customHeight="1" x14ac:dyDescent="0.25">
      <c r="A503" s="83">
        <v>10</v>
      </c>
      <c r="B503" s="375" t="s">
        <v>364</v>
      </c>
      <c r="C503" s="375"/>
      <c r="D503" s="375"/>
      <c r="E503" s="375"/>
      <c r="F503" s="375"/>
      <c r="G503" s="375"/>
      <c r="H503" s="461"/>
      <c r="I503" s="461"/>
      <c r="J503" s="461"/>
      <c r="K503" s="461"/>
    </row>
    <row r="504" spans="1:11" ht="30" customHeight="1" x14ac:dyDescent="0.25">
      <c r="A504" s="83">
        <v>11</v>
      </c>
      <c r="B504" s="374" t="s">
        <v>365</v>
      </c>
      <c r="C504" s="375"/>
      <c r="D504" s="375"/>
      <c r="E504" s="375"/>
      <c r="F504" s="375"/>
      <c r="G504" s="375"/>
      <c r="H504" s="461"/>
      <c r="I504" s="461"/>
      <c r="J504" s="461"/>
      <c r="K504" s="461"/>
    </row>
    <row r="505" spans="1:11" ht="20.25" customHeight="1" x14ac:dyDescent="0.25">
      <c r="A505" s="83">
        <v>12</v>
      </c>
      <c r="B505" s="375" t="s">
        <v>366</v>
      </c>
      <c r="C505" s="375"/>
      <c r="D505" s="375"/>
      <c r="E505" s="375"/>
      <c r="F505" s="375"/>
      <c r="G505" s="375"/>
      <c r="H505" s="461"/>
      <c r="I505" s="461"/>
      <c r="J505" s="461"/>
      <c r="K505" s="461"/>
    </row>
    <row r="506" spans="1:11" ht="20.25" customHeight="1" x14ac:dyDescent="0.25">
      <c r="A506" s="60"/>
      <c r="B506" s="544" t="s">
        <v>363</v>
      </c>
      <c r="C506" s="544"/>
      <c r="D506" s="544"/>
      <c r="E506" s="544"/>
      <c r="F506" s="544"/>
      <c r="G506" s="544"/>
      <c r="H506" s="545">
        <f>SUM(H503:I505)</f>
        <v>0</v>
      </c>
      <c r="I506" s="545"/>
      <c r="J506" s="545">
        <f>SUM(J503:K505)</f>
        <v>0</v>
      </c>
      <c r="K506" s="545"/>
    </row>
    <row r="507" spans="1:11" ht="20.25" customHeight="1" x14ac:dyDescent="0.25">
      <c r="A507" s="536" t="s">
        <v>367</v>
      </c>
      <c r="B507" s="537"/>
      <c r="C507" s="537"/>
      <c r="D507" s="537"/>
      <c r="E507" s="537"/>
      <c r="F507" s="537"/>
      <c r="G507" s="538"/>
      <c r="H507" s="510">
        <f>H498+H501+H506</f>
        <v>0</v>
      </c>
      <c r="I507" s="511"/>
      <c r="J507" s="510">
        <f>J498+J501+J506</f>
        <v>0</v>
      </c>
      <c r="K507" s="511"/>
    </row>
    <row r="508" spans="1:11" ht="30.75" customHeight="1" x14ac:dyDescent="0.25">
      <c r="A508" s="536" t="s">
        <v>368</v>
      </c>
      <c r="B508" s="537"/>
      <c r="C508" s="537"/>
      <c r="D508" s="537"/>
      <c r="E508" s="537"/>
      <c r="F508" s="537"/>
      <c r="G508" s="538"/>
      <c r="H508" s="519"/>
      <c r="I508" s="520"/>
      <c r="J508" s="519"/>
      <c r="K508" s="520"/>
    </row>
    <row r="509" spans="1:11" ht="20.25" customHeight="1" x14ac:dyDescent="0.25">
      <c r="A509" s="549" t="s">
        <v>369</v>
      </c>
      <c r="B509" s="550"/>
      <c r="C509" s="550"/>
      <c r="D509" s="550"/>
      <c r="E509" s="550"/>
      <c r="F509" s="550"/>
      <c r="G509" s="551"/>
      <c r="H509" s="510">
        <f>H508+H507+J507+J508</f>
        <v>0</v>
      </c>
      <c r="I509" s="514"/>
      <c r="J509" s="514"/>
      <c r="K509" s="511"/>
    </row>
    <row r="510" spans="1:11" ht="20.25" customHeight="1" x14ac:dyDescent="0.25">
      <c r="A510" t="s">
        <v>370</v>
      </c>
    </row>
    <row r="512" spans="1:11" ht="20.25" customHeight="1" x14ac:dyDescent="0.25">
      <c r="I512" s="498" t="s">
        <v>346</v>
      </c>
      <c r="J512" s="498"/>
      <c r="K512" s="498"/>
    </row>
    <row r="514" spans="1:11" ht="20.25" customHeight="1" x14ac:dyDescent="0.25">
      <c r="A514" s="479" t="s">
        <v>266</v>
      </c>
      <c r="B514" s="480"/>
      <c r="C514" s="480"/>
      <c r="D514" s="480"/>
      <c r="E514" s="480"/>
      <c r="F514" s="480"/>
      <c r="G514" s="480"/>
      <c r="H514" s="480"/>
      <c r="I514" s="480"/>
      <c r="J514" s="480"/>
      <c r="K514" s="481"/>
    </row>
    <row r="515" spans="1:11" ht="20.25" customHeight="1" x14ac:dyDescent="0.25">
      <c r="A515" s="232" t="s">
        <v>0</v>
      </c>
      <c r="B515" s="233"/>
      <c r="C515" s="233"/>
      <c r="D515" s="233"/>
      <c r="E515" s="233"/>
      <c r="F515" s="233"/>
      <c r="G515" s="233"/>
      <c r="H515" s="233"/>
      <c r="I515" s="233"/>
      <c r="J515" s="233"/>
      <c r="K515" s="234"/>
    </row>
    <row r="516" spans="1:11" ht="20.25" customHeight="1" x14ac:dyDescent="0.25">
      <c r="A516" s="34"/>
      <c r="B516" s="35"/>
      <c r="C516" s="35"/>
      <c r="D516" s="35"/>
      <c r="E516" s="35"/>
      <c r="F516" s="35"/>
      <c r="G516" s="35"/>
      <c r="H516" s="35"/>
      <c r="I516" s="35"/>
      <c r="J516" s="35"/>
      <c r="K516" s="36"/>
    </row>
    <row r="517" spans="1:11" ht="20.25" customHeight="1" x14ac:dyDescent="0.25">
      <c r="A517" s="531" t="s">
        <v>347</v>
      </c>
      <c r="B517" s="534"/>
      <c r="C517" s="534"/>
      <c r="D517" s="534"/>
      <c r="E517" s="534"/>
      <c r="F517" s="534"/>
      <c r="G517" s="534"/>
      <c r="H517" s="534"/>
      <c r="I517" s="534"/>
      <c r="J517" s="534"/>
      <c r="K517" s="535"/>
    </row>
    <row r="518" spans="1:11" ht="20.25" customHeight="1" x14ac:dyDescent="0.25">
      <c r="A518" s="34"/>
      <c r="B518" s="35"/>
      <c r="C518" s="35"/>
      <c r="D518" s="35"/>
      <c r="E518" s="35"/>
      <c r="F518" s="35"/>
      <c r="G518" s="35"/>
      <c r="H518" s="35"/>
      <c r="I518" s="35"/>
      <c r="J518" s="35"/>
      <c r="K518" s="36"/>
    </row>
    <row r="519" spans="1:11" ht="20.25" customHeight="1" x14ac:dyDescent="0.25">
      <c r="A519" s="499"/>
      <c r="B519" s="500"/>
      <c r="C519" s="500"/>
      <c r="D519" s="500"/>
      <c r="E519" s="500"/>
      <c r="F519" s="500"/>
      <c r="G519" s="500"/>
      <c r="H519" s="500"/>
      <c r="I519" s="500"/>
      <c r="J519" s="500"/>
      <c r="K519" s="501"/>
    </row>
    <row r="520" spans="1:11" ht="20.25" customHeight="1" x14ac:dyDescent="0.25">
      <c r="A520" s="104"/>
      <c r="B520" s="78"/>
      <c r="C520" s="78"/>
      <c r="D520" s="78"/>
      <c r="E520" s="78"/>
      <c r="F520" s="78"/>
      <c r="G520" s="78"/>
      <c r="H520" s="78"/>
      <c r="I520" s="78"/>
      <c r="J520" s="78"/>
      <c r="K520" s="105"/>
    </row>
    <row r="521" spans="1:11" ht="31.5" customHeight="1" x14ac:dyDescent="0.25">
      <c r="A521" s="530" t="s">
        <v>280</v>
      </c>
      <c r="B521" s="532" t="s">
        <v>177</v>
      </c>
      <c r="C521" s="532"/>
      <c r="D521" s="532"/>
      <c r="E521" s="532"/>
      <c r="F521" s="532"/>
      <c r="G521" s="533"/>
      <c r="H521" s="536" t="s">
        <v>348</v>
      </c>
      <c r="I521" s="537"/>
      <c r="J521" s="537"/>
      <c r="K521" s="538"/>
    </row>
    <row r="522" spans="1:11" ht="20.25" customHeight="1" x14ac:dyDescent="0.25">
      <c r="A522" s="531"/>
      <c r="B522" s="534"/>
      <c r="C522" s="534"/>
      <c r="D522" s="534"/>
      <c r="E522" s="534"/>
      <c r="F522" s="534"/>
      <c r="G522" s="535"/>
      <c r="H522" s="523" t="s">
        <v>282</v>
      </c>
      <c r="I522" s="523"/>
      <c r="J522" s="523" t="s">
        <v>283</v>
      </c>
      <c r="K522" s="523"/>
    </row>
    <row r="523" spans="1:11" ht="20.25" customHeight="1" x14ac:dyDescent="0.25">
      <c r="A523" s="539" t="s">
        <v>349</v>
      </c>
      <c r="B523" s="540"/>
      <c r="C523" s="540"/>
      <c r="D523" s="540"/>
      <c r="E523" s="540"/>
      <c r="F523" s="540"/>
      <c r="G523" s="540"/>
      <c r="H523" s="540"/>
      <c r="I523" s="540"/>
      <c r="J523" s="540"/>
      <c r="K523" s="541"/>
    </row>
    <row r="524" spans="1:11" ht="20.25" customHeight="1" x14ac:dyDescent="0.25">
      <c r="A524" s="83">
        <v>1</v>
      </c>
      <c r="B524" s="375" t="s">
        <v>350</v>
      </c>
      <c r="C524" s="375"/>
      <c r="D524" s="375"/>
      <c r="E524" s="375"/>
      <c r="F524" s="375"/>
      <c r="G524" s="375"/>
      <c r="H524" s="461"/>
      <c r="I524" s="461"/>
      <c r="J524" s="461"/>
      <c r="K524" s="461"/>
    </row>
    <row r="525" spans="1:11" ht="33.75" customHeight="1" x14ac:dyDescent="0.25">
      <c r="A525" s="83">
        <v>2</v>
      </c>
      <c r="B525" s="374" t="s">
        <v>351</v>
      </c>
      <c r="C525" s="375"/>
      <c r="D525" s="375"/>
      <c r="E525" s="375"/>
      <c r="F525" s="375"/>
      <c r="G525" s="375"/>
      <c r="H525" s="461"/>
      <c r="I525" s="461"/>
      <c r="J525" s="461"/>
      <c r="K525" s="461"/>
    </row>
    <row r="526" spans="1:11" ht="20.25" customHeight="1" x14ac:dyDescent="0.25">
      <c r="A526" s="83">
        <v>3</v>
      </c>
      <c r="B526" s="375" t="s">
        <v>352</v>
      </c>
      <c r="C526" s="375"/>
      <c r="D526" s="375"/>
      <c r="E526" s="375"/>
      <c r="F526" s="375"/>
      <c r="G526" s="375"/>
      <c r="H526" s="461"/>
      <c r="I526" s="461"/>
      <c r="J526" s="461"/>
      <c r="K526" s="461"/>
    </row>
    <row r="527" spans="1:11" ht="20.25" customHeight="1" x14ac:dyDescent="0.25">
      <c r="A527" s="83">
        <v>4</v>
      </c>
      <c r="B527" s="375" t="s">
        <v>353</v>
      </c>
      <c r="C527" s="375"/>
      <c r="D527" s="375"/>
      <c r="E527" s="375"/>
      <c r="F527" s="375"/>
      <c r="G527" s="375"/>
      <c r="H527" s="461"/>
      <c r="I527" s="461"/>
      <c r="J527" s="461"/>
      <c r="K527" s="461"/>
    </row>
    <row r="528" spans="1:11" ht="20.25" customHeight="1" x14ac:dyDescent="0.25">
      <c r="A528" s="83">
        <v>5</v>
      </c>
      <c r="B528" s="375" t="s">
        <v>354</v>
      </c>
      <c r="C528" s="375"/>
      <c r="D528" s="375"/>
      <c r="E528" s="375"/>
      <c r="F528" s="375"/>
      <c r="G528" s="375"/>
      <c r="H528" s="461"/>
      <c r="I528" s="461"/>
      <c r="J528" s="461"/>
      <c r="K528" s="461"/>
    </row>
    <row r="529" spans="1:11" ht="20.25" customHeight="1" x14ac:dyDescent="0.25">
      <c r="A529" s="83">
        <v>6</v>
      </c>
      <c r="B529" s="375" t="s">
        <v>355</v>
      </c>
      <c r="C529" s="375"/>
      <c r="D529" s="375"/>
      <c r="E529" s="375"/>
      <c r="F529" s="375"/>
      <c r="G529" s="375"/>
      <c r="H529" s="461"/>
      <c r="I529" s="461"/>
      <c r="J529" s="461"/>
      <c r="K529" s="461"/>
    </row>
    <row r="530" spans="1:11" ht="20.25" customHeight="1" x14ac:dyDescent="0.25">
      <c r="A530" s="83">
        <v>7</v>
      </c>
      <c r="B530" s="375" t="s">
        <v>356</v>
      </c>
      <c r="C530" s="375"/>
      <c r="D530" s="375"/>
      <c r="E530" s="375"/>
      <c r="F530" s="375"/>
      <c r="G530" s="375"/>
      <c r="H530" s="461"/>
      <c r="I530" s="461"/>
      <c r="J530" s="461"/>
      <c r="K530" s="461"/>
    </row>
    <row r="531" spans="1:11" ht="20.25" customHeight="1" x14ac:dyDescent="0.25">
      <c r="A531" s="83">
        <v>8</v>
      </c>
      <c r="B531" s="375" t="s">
        <v>357</v>
      </c>
      <c r="C531" s="375"/>
      <c r="D531" s="375"/>
      <c r="E531" s="375"/>
      <c r="F531" s="375"/>
      <c r="G531" s="375"/>
      <c r="H531" s="461"/>
      <c r="I531" s="461"/>
      <c r="J531" s="461"/>
      <c r="K531" s="461"/>
    </row>
    <row r="532" spans="1:11" ht="20.25" customHeight="1" x14ac:dyDescent="0.25">
      <c r="A532" s="60"/>
      <c r="B532" s="544" t="s">
        <v>358</v>
      </c>
      <c r="C532" s="544"/>
      <c r="D532" s="544"/>
      <c r="E532" s="544"/>
      <c r="F532" s="544"/>
      <c r="G532" s="544"/>
      <c r="H532" s="509">
        <f>SUM(H524:I531)</f>
        <v>0</v>
      </c>
      <c r="I532" s="509"/>
      <c r="J532" s="509">
        <f>SUM(J524:K531)</f>
        <v>0</v>
      </c>
      <c r="K532" s="509"/>
    </row>
    <row r="533" spans="1:11" ht="20.25" customHeight="1" x14ac:dyDescent="0.25">
      <c r="A533" s="546" t="s">
        <v>359</v>
      </c>
      <c r="B533" s="547"/>
      <c r="C533" s="547"/>
      <c r="D533" s="547"/>
      <c r="E533" s="547"/>
      <c r="F533" s="547"/>
      <c r="G533" s="547"/>
      <c r="H533" s="547"/>
      <c r="I533" s="547"/>
      <c r="J533" s="547"/>
      <c r="K533" s="548"/>
    </row>
    <row r="534" spans="1:11" ht="20.25" customHeight="1" x14ac:dyDescent="0.25">
      <c r="A534" s="84">
        <v>9</v>
      </c>
      <c r="B534" s="375" t="s">
        <v>360</v>
      </c>
      <c r="C534" s="375"/>
      <c r="D534" s="375"/>
      <c r="E534" s="375"/>
      <c r="F534" s="375"/>
      <c r="G534" s="375"/>
      <c r="H534" s="461"/>
      <c r="I534" s="461"/>
      <c r="J534" s="461"/>
      <c r="K534" s="461"/>
    </row>
    <row r="535" spans="1:11" ht="20.25" customHeight="1" x14ac:dyDescent="0.25">
      <c r="A535" s="60"/>
      <c r="B535" s="544" t="s">
        <v>361</v>
      </c>
      <c r="C535" s="544"/>
      <c r="D535" s="544"/>
      <c r="E535" s="544"/>
      <c r="F535" s="544"/>
      <c r="G535" s="544"/>
      <c r="H535" s="545">
        <f>H534</f>
        <v>0</v>
      </c>
      <c r="I535" s="545"/>
      <c r="J535" s="545">
        <f>J534</f>
        <v>0</v>
      </c>
      <c r="K535" s="545"/>
    </row>
    <row r="536" spans="1:11" ht="20.25" customHeight="1" x14ac:dyDescent="0.25">
      <c r="A536" s="539" t="s">
        <v>362</v>
      </c>
      <c r="B536" s="540"/>
      <c r="C536" s="540"/>
      <c r="D536" s="540"/>
      <c r="E536" s="540"/>
      <c r="F536" s="540"/>
      <c r="G536" s="540"/>
      <c r="H536" s="540"/>
      <c r="I536" s="540"/>
      <c r="J536" s="540"/>
      <c r="K536" s="541"/>
    </row>
    <row r="537" spans="1:11" ht="20.25" customHeight="1" x14ac:dyDescent="0.25">
      <c r="A537" s="83">
        <v>10</v>
      </c>
      <c r="B537" s="375" t="s">
        <v>364</v>
      </c>
      <c r="C537" s="375"/>
      <c r="D537" s="375"/>
      <c r="E537" s="375"/>
      <c r="F537" s="375"/>
      <c r="G537" s="375"/>
      <c r="H537" s="461"/>
      <c r="I537" s="461"/>
      <c r="J537" s="461"/>
      <c r="K537" s="461"/>
    </row>
    <row r="538" spans="1:11" ht="29.25" customHeight="1" x14ac:dyDescent="0.25">
      <c r="A538" s="83">
        <v>11</v>
      </c>
      <c r="B538" s="374" t="s">
        <v>365</v>
      </c>
      <c r="C538" s="375"/>
      <c r="D538" s="375"/>
      <c r="E538" s="375"/>
      <c r="F538" s="375"/>
      <c r="G538" s="375"/>
      <c r="H538" s="461"/>
      <c r="I538" s="461"/>
      <c r="J538" s="461"/>
      <c r="K538" s="461"/>
    </row>
    <row r="539" spans="1:11" ht="20.25" customHeight="1" x14ac:dyDescent="0.25">
      <c r="A539" s="83">
        <v>12</v>
      </c>
      <c r="B539" s="375" t="s">
        <v>366</v>
      </c>
      <c r="C539" s="375"/>
      <c r="D539" s="375"/>
      <c r="E539" s="375"/>
      <c r="F539" s="375"/>
      <c r="G539" s="375"/>
      <c r="H539" s="461"/>
      <c r="I539" s="461"/>
      <c r="J539" s="461"/>
      <c r="K539" s="461"/>
    </row>
    <row r="540" spans="1:11" ht="20.25" customHeight="1" x14ac:dyDescent="0.25">
      <c r="A540" s="60"/>
      <c r="B540" s="544" t="s">
        <v>363</v>
      </c>
      <c r="C540" s="544"/>
      <c r="D540" s="544"/>
      <c r="E540" s="544"/>
      <c r="F540" s="544"/>
      <c r="G540" s="544"/>
      <c r="H540" s="545">
        <f>SUM(H537:I539)</f>
        <v>0</v>
      </c>
      <c r="I540" s="545"/>
      <c r="J540" s="545">
        <f>SUM(J537:K539)</f>
        <v>0</v>
      </c>
      <c r="K540" s="545"/>
    </row>
    <row r="541" spans="1:11" ht="20.25" customHeight="1" x14ac:dyDescent="0.25">
      <c r="A541" s="536" t="s">
        <v>367</v>
      </c>
      <c r="B541" s="537"/>
      <c r="C541" s="537"/>
      <c r="D541" s="537"/>
      <c r="E541" s="537"/>
      <c r="F541" s="537"/>
      <c r="G541" s="538"/>
      <c r="H541" s="510">
        <f>H532+H535+H540</f>
        <v>0</v>
      </c>
      <c r="I541" s="511"/>
      <c r="J541" s="510">
        <f>J532+J535+J540</f>
        <v>0</v>
      </c>
      <c r="K541" s="511"/>
    </row>
    <row r="542" spans="1:11" ht="33" customHeight="1" x14ac:dyDescent="0.25">
      <c r="A542" s="536" t="s">
        <v>368</v>
      </c>
      <c r="B542" s="537"/>
      <c r="C542" s="537"/>
      <c r="D542" s="537"/>
      <c r="E542" s="537"/>
      <c r="F542" s="537"/>
      <c r="G542" s="538"/>
      <c r="H542" s="519"/>
      <c r="I542" s="520"/>
      <c r="J542" s="519"/>
      <c r="K542" s="520"/>
    </row>
    <row r="543" spans="1:11" ht="20.25" customHeight="1" x14ac:dyDescent="0.25">
      <c r="A543" s="549" t="s">
        <v>369</v>
      </c>
      <c r="B543" s="550"/>
      <c r="C543" s="550"/>
      <c r="D543" s="550"/>
      <c r="E543" s="550"/>
      <c r="F543" s="550"/>
      <c r="G543" s="551"/>
      <c r="H543" s="510">
        <f>H542+H541+J541+J542</f>
        <v>0</v>
      </c>
      <c r="I543" s="514"/>
      <c r="J543" s="514"/>
      <c r="K543" s="511"/>
    </row>
    <row r="544" spans="1:11" ht="20.25" customHeight="1" x14ac:dyDescent="0.25">
      <c r="A544" t="s">
        <v>370</v>
      </c>
    </row>
  </sheetData>
  <sheetProtection password="9C59" sheet="1" objects="1" scenarios="1" selectLockedCells="1"/>
  <mergeCells count="1204">
    <mergeCell ref="B228:G228"/>
    <mergeCell ref="H228:I228"/>
    <mergeCell ref="J228:K228"/>
    <mergeCell ref="B232:G232"/>
    <mergeCell ref="B233:G233"/>
    <mergeCell ref="B234:G234"/>
    <mergeCell ref="H234:K234"/>
    <mergeCell ref="J232:K232"/>
    <mergeCell ref="J233:K233"/>
    <mergeCell ref="H232:I232"/>
    <mergeCell ref="H233:I233"/>
    <mergeCell ref="B225:K225"/>
    <mergeCell ref="B226:G226"/>
    <mergeCell ref="H226:I226"/>
    <mergeCell ref="J226:K226"/>
    <mergeCell ref="B227:G227"/>
    <mergeCell ref="H227:I227"/>
    <mergeCell ref="J227:K227"/>
    <mergeCell ref="B229:G229"/>
    <mergeCell ref="H229:I229"/>
    <mergeCell ref="J229:K229"/>
    <mergeCell ref="B230:G230"/>
    <mergeCell ref="H230:I230"/>
    <mergeCell ref="J230:K230"/>
    <mergeCell ref="B231:G231"/>
    <mergeCell ref="H231:I231"/>
    <mergeCell ref="J231:K231"/>
    <mergeCell ref="B222:G222"/>
    <mergeCell ref="H222:I222"/>
    <mergeCell ref="J222:K222"/>
    <mergeCell ref="B223:G223"/>
    <mergeCell ref="A208:A214"/>
    <mergeCell ref="B208:K208"/>
    <mergeCell ref="B209:I209"/>
    <mergeCell ref="J209:K209"/>
    <mergeCell ref="B210:K210"/>
    <mergeCell ref="B211:I211"/>
    <mergeCell ref="J211:K211"/>
    <mergeCell ref="B212:K212"/>
    <mergeCell ref="B213:I213"/>
    <mergeCell ref="J213:K213"/>
    <mergeCell ref="B214:I214"/>
    <mergeCell ref="J214:K214"/>
    <mergeCell ref="A215:K215"/>
    <mergeCell ref="B216:K216"/>
    <mergeCell ref="B217:G217"/>
    <mergeCell ref="H217:I217"/>
    <mergeCell ref="J217:K217"/>
    <mergeCell ref="B205:I205"/>
    <mergeCell ref="B203:I203"/>
    <mergeCell ref="B201:I201"/>
    <mergeCell ref="J206:K206"/>
    <mergeCell ref="A200:A206"/>
    <mergeCell ref="A207:K207"/>
    <mergeCell ref="B218:G218"/>
    <mergeCell ref="H218:I218"/>
    <mergeCell ref="J218:K218"/>
    <mergeCell ref="B219:G219"/>
    <mergeCell ref="H219:I219"/>
    <mergeCell ref="J219:K219"/>
    <mergeCell ref="B220:G220"/>
    <mergeCell ref="H220:I220"/>
    <mergeCell ref="J220:K220"/>
    <mergeCell ref="B221:G221"/>
    <mergeCell ref="H221:I221"/>
    <mergeCell ref="J221:K221"/>
    <mergeCell ref="J183:K183"/>
    <mergeCell ref="H184:I184"/>
    <mergeCell ref="J184:K184"/>
    <mergeCell ref="B185:K185"/>
    <mergeCell ref="B189:G189"/>
    <mergeCell ref="B190:G190"/>
    <mergeCell ref="B191:K191"/>
    <mergeCell ref="B192:G192"/>
    <mergeCell ref="H192:I192"/>
    <mergeCell ref="J192:K192"/>
    <mergeCell ref="B193:G193"/>
    <mergeCell ref="H193:I193"/>
    <mergeCell ref="J193:K193"/>
    <mergeCell ref="B196:G196"/>
    <mergeCell ref="H196:I196"/>
    <mergeCell ref="J196:K196"/>
    <mergeCell ref="B198:G198"/>
    <mergeCell ref="H189:I189"/>
    <mergeCell ref="J189:K189"/>
    <mergeCell ref="B194:G194"/>
    <mergeCell ref="H194:I194"/>
    <mergeCell ref="J194:K194"/>
    <mergeCell ref="B195:G195"/>
    <mergeCell ref="H195:I195"/>
    <mergeCell ref="J195:K195"/>
    <mergeCell ref="H190:I190"/>
    <mergeCell ref="J190:K190"/>
    <mergeCell ref="J175:K175"/>
    <mergeCell ref="B180:G180"/>
    <mergeCell ref="H180:I180"/>
    <mergeCell ref="J180:K180"/>
    <mergeCell ref="B181:G181"/>
    <mergeCell ref="H181:I181"/>
    <mergeCell ref="J181:K181"/>
    <mergeCell ref="B182:G182"/>
    <mergeCell ref="H182:I182"/>
    <mergeCell ref="J182:K182"/>
    <mergeCell ref="A156:K156"/>
    <mergeCell ref="A157:K157"/>
    <mergeCell ref="A159:K159"/>
    <mergeCell ref="J160:K160"/>
    <mergeCell ref="H160:I160"/>
    <mergeCell ref="B160:G160"/>
    <mergeCell ref="A161:K161"/>
    <mergeCell ref="A162:K162"/>
    <mergeCell ref="B164:G164"/>
    <mergeCell ref="B165:G165"/>
    <mergeCell ref="A163:A165"/>
    <mergeCell ref="H164:I164"/>
    <mergeCell ref="J164:K164"/>
    <mergeCell ref="B167:G167"/>
    <mergeCell ref="H167:I167"/>
    <mergeCell ref="J167:K167"/>
    <mergeCell ref="B170:G170"/>
    <mergeCell ref="J170:K170"/>
    <mergeCell ref="H165:I165"/>
    <mergeCell ref="J165:K165"/>
    <mergeCell ref="B168:G168"/>
    <mergeCell ref="B169:G169"/>
    <mergeCell ref="F36:G36"/>
    <mergeCell ref="F37:G37"/>
    <mergeCell ref="F38:G38"/>
    <mergeCell ref="F39:G39"/>
    <mergeCell ref="F40:G40"/>
    <mergeCell ref="H35:I35"/>
    <mergeCell ref="H36:I36"/>
    <mergeCell ref="H37:I37"/>
    <mergeCell ref="H38:I38"/>
    <mergeCell ref="H39:I39"/>
    <mergeCell ref="H40:I40"/>
    <mergeCell ref="F32:G32"/>
    <mergeCell ref="J35:K35"/>
    <mergeCell ref="J36:K36"/>
    <mergeCell ref="J37:K37"/>
    <mergeCell ref="J38:K38"/>
    <mergeCell ref="J39:K39"/>
    <mergeCell ref="H32:I32"/>
    <mergeCell ref="J32:K32"/>
    <mergeCell ref="B166:K166"/>
    <mergeCell ref="B163:K163"/>
    <mergeCell ref="J40:K40"/>
    <mergeCell ref="A135:G135"/>
    <mergeCell ref="H135:K135"/>
    <mergeCell ref="A137:K137"/>
    <mergeCell ref="A136:K136"/>
    <mergeCell ref="A542:G542"/>
    <mergeCell ref="H542:I542"/>
    <mergeCell ref="J542:K542"/>
    <mergeCell ref="A543:G543"/>
    <mergeCell ref="H543:K543"/>
    <mergeCell ref="B539:G539"/>
    <mergeCell ref="H539:I539"/>
    <mergeCell ref="J539:K539"/>
    <mergeCell ref="B540:G540"/>
    <mergeCell ref="H540:I540"/>
    <mergeCell ref="J540:K540"/>
    <mergeCell ref="A541:G541"/>
    <mergeCell ref="H541:I541"/>
    <mergeCell ref="J541:K541"/>
    <mergeCell ref="B535:G535"/>
    <mergeCell ref="H535:I535"/>
    <mergeCell ref="J535:K535"/>
    <mergeCell ref="A536:K536"/>
    <mergeCell ref="B537:G537"/>
    <mergeCell ref="H537:I537"/>
    <mergeCell ref="J537:K537"/>
    <mergeCell ref="B538:G538"/>
    <mergeCell ref="H538:I538"/>
    <mergeCell ref="J538:K538"/>
    <mergeCell ref="B531:G531"/>
    <mergeCell ref="H531:I531"/>
    <mergeCell ref="H168:I168"/>
    <mergeCell ref="J168:K168"/>
    <mergeCell ref="H169:I169"/>
    <mergeCell ref="J169:K169"/>
    <mergeCell ref="H170:I170"/>
    <mergeCell ref="J531:K531"/>
    <mergeCell ref="B532:G532"/>
    <mergeCell ref="H532:I532"/>
    <mergeCell ref="J532:K532"/>
    <mergeCell ref="A533:K533"/>
    <mergeCell ref="B534:G534"/>
    <mergeCell ref="H534:I534"/>
    <mergeCell ref="J534:K534"/>
    <mergeCell ref="B528:G528"/>
    <mergeCell ref="H528:I528"/>
    <mergeCell ref="J528:K528"/>
    <mergeCell ref="B529:G529"/>
    <mergeCell ref="H529:I529"/>
    <mergeCell ref="J529:K529"/>
    <mergeCell ref="B530:G530"/>
    <mergeCell ref="H530:I530"/>
    <mergeCell ref="J530:K530"/>
    <mergeCell ref="B525:G525"/>
    <mergeCell ref="H525:I525"/>
    <mergeCell ref="J525:K525"/>
    <mergeCell ref="B526:G526"/>
    <mergeCell ref="H526:I526"/>
    <mergeCell ref="J526:K526"/>
    <mergeCell ref="B527:G527"/>
    <mergeCell ref="H527:I527"/>
    <mergeCell ref="J527:K527"/>
    <mergeCell ref="A519:K519"/>
    <mergeCell ref="A521:A522"/>
    <mergeCell ref="B521:G522"/>
    <mergeCell ref="H521:K521"/>
    <mergeCell ref="H522:I522"/>
    <mergeCell ref="J522:K522"/>
    <mergeCell ref="A523:K523"/>
    <mergeCell ref="B524:G524"/>
    <mergeCell ref="H524:I524"/>
    <mergeCell ref="J524:K524"/>
    <mergeCell ref="A508:G508"/>
    <mergeCell ref="H508:I508"/>
    <mergeCell ref="J508:K508"/>
    <mergeCell ref="A509:G509"/>
    <mergeCell ref="H509:K509"/>
    <mergeCell ref="I512:K512"/>
    <mergeCell ref="A514:K514"/>
    <mergeCell ref="A515:K515"/>
    <mergeCell ref="A517:K517"/>
    <mergeCell ref="B505:G505"/>
    <mergeCell ref="H505:I505"/>
    <mergeCell ref="J505:K505"/>
    <mergeCell ref="B506:G506"/>
    <mergeCell ref="H506:I506"/>
    <mergeCell ref="J506:K506"/>
    <mergeCell ref="A507:G507"/>
    <mergeCell ref="H507:I507"/>
    <mergeCell ref="J507:K507"/>
    <mergeCell ref="B501:G501"/>
    <mergeCell ref="H501:I501"/>
    <mergeCell ref="J501:K501"/>
    <mergeCell ref="A502:K502"/>
    <mergeCell ref="B503:G503"/>
    <mergeCell ref="H503:I503"/>
    <mergeCell ref="J503:K503"/>
    <mergeCell ref="B504:G504"/>
    <mergeCell ref="H504:I504"/>
    <mergeCell ref="J504:K504"/>
    <mergeCell ref="B497:G497"/>
    <mergeCell ref="H497:I497"/>
    <mergeCell ref="J497:K497"/>
    <mergeCell ref="B498:G498"/>
    <mergeCell ref="H498:I498"/>
    <mergeCell ref="J498:K498"/>
    <mergeCell ref="A499:K499"/>
    <mergeCell ref="B500:G500"/>
    <mergeCell ref="H500:I500"/>
    <mergeCell ref="J500:K500"/>
    <mergeCell ref="B494:G494"/>
    <mergeCell ref="H494:I494"/>
    <mergeCell ref="J494:K494"/>
    <mergeCell ref="B495:G495"/>
    <mergeCell ref="H495:I495"/>
    <mergeCell ref="J495:K495"/>
    <mergeCell ref="B496:G496"/>
    <mergeCell ref="H496:I496"/>
    <mergeCell ref="J496:K496"/>
    <mergeCell ref="B491:G491"/>
    <mergeCell ref="H491:I491"/>
    <mergeCell ref="J491:K491"/>
    <mergeCell ref="B492:G492"/>
    <mergeCell ref="H492:I492"/>
    <mergeCell ref="J492:K492"/>
    <mergeCell ref="B493:G493"/>
    <mergeCell ref="H493:I493"/>
    <mergeCell ref="J493:K493"/>
    <mergeCell ref="A485:K485"/>
    <mergeCell ref="A487:A488"/>
    <mergeCell ref="B487:G488"/>
    <mergeCell ref="H487:K487"/>
    <mergeCell ref="H488:I488"/>
    <mergeCell ref="J488:K488"/>
    <mergeCell ref="A489:K489"/>
    <mergeCell ref="B490:G490"/>
    <mergeCell ref="H490:I490"/>
    <mergeCell ref="J490:K490"/>
    <mergeCell ref="A473:G473"/>
    <mergeCell ref="H473:I473"/>
    <mergeCell ref="J473:K473"/>
    <mergeCell ref="A474:G474"/>
    <mergeCell ref="H474:K474"/>
    <mergeCell ref="I478:K478"/>
    <mergeCell ref="A480:K480"/>
    <mergeCell ref="A481:K481"/>
    <mergeCell ref="A483:K483"/>
    <mergeCell ref="B470:G470"/>
    <mergeCell ref="H470:I470"/>
    <mergeCell ref="J470:K470"/>
    <mergeCell ref="B471:G471"/>
    <mergeCell ref="H471:I471"/>
    <mergeCell ref="J471:K471"/>
    <mergeCell ref="A472:G472"/>
    <mergeCell ref="H472:I472"/>
    <mergeCell ref="J472:K472"/>
    <mergeCell ref="B466:G466"/>
    <mergeCell ref="H466:I466"/>
    <mergeCell ref="J466:K466"/>
    <mergeCell ref="A467:K467"/>
    <mergeCell ref="B468:G468"/>
    <mergeCell ref="H468:I468"/>
    <mergeCell ref="J468:K468"/>
    <mergeCell ref="B469:G469"/>
    <mergeCell ref="H469:I469"/>
    <mergeCell ref="J469:K469"/>
    <mergeCell ref="B462:G462"/>
    <mergeCell ref="H462:I462"/>
    <mergeCell ref="J462:K462"/>
    <mergeCell ref="B463:G463"/>
    <mergeCell ref="H463:I463"/>
    <mergeCell ref="J463:K463"/>
    <mergeCell ref="A464:K464"/>
    <mergeCell ref="B465:G465"/>
    <mergeCell ref="H465:I465"/>
    <mergeCell ref="J465:K465"/>
    <mergeCell ref="B459:G459"/>
    <mergeCell ref="H459:I459"/>
    <mergeCell ref="J459:K459"/>
    <mergeCell ref="B460:G460"/>
    <mergeCell ref="H460:I460"/>
    <mergeCell ref="J460:K460"/>
    <mergeCell ref="B461:G461"/>
    <mergeCell ref="H461:I461"/>
    <mergeCell ref="J461:K461"/>
    <mergeCell ref="B456:G456"/>
    <mergeCell ref="H456:I456"/>
    <mergeCell ref="J456:K456"/>
    <mergeCell ref="B457:G457"/>
    <mergeCell ref="H457:I457"/>
    <mergeCell ref="J457:K457"/>
    <mergeCell ref="B458:G458"/>
    <mergeCell ref="H458:I458"/>
    <mergeCell ref="J458:K458"/>
    <mergeCell ref="A450:K450"/>
    <mergeCell ref="A452:A453"/>
    <mergeCell ref="B452:G453"/>
    <mergeCell ref="H452:K452"/>
    <mergeCell ref="H453:I453"/>
    <mergeCell ref="J453:K453"/>
    <mergeCell ref="A454:K454"/>
    <mergeCell ref="B455:G455"/>
    <mergeCell ref="H455:I455"/>
    <mergeCell ref="J455:K455"/>
    <mergeCell ref="A439:G439"/>
    <mergeCell ref="H439:I439"/>
    <mergeCell ref="J439:K439"/>
    <mergeCell ref="A440:G440"/>
    <mergeCell ref="H440:K440"/>
    <mergeCell ref="I443:K443"/>
    <mergeCell ref="A445:K445"/>
    <mergeCell ref="A446:K446"/>
    <mergeCell ref="A448:K448"/>
    <mergeCell ref="B436:G436"/>
    <mergeCell ref="H436:I436"/>
    <mergeCell ref="J436:K436"/>
    <mergeCell ref="B437:G437"/>
    <mergeCell ref="H437:I437"/>
    <mergeCell ref="J437:K437"/>
    <mergeCell ref="A438:G438"/>
    <mergeCell ref="H438:I438"/>
    <mergeCell ref="J438:K438"/>
    <mergeCell ref="B432:G432"/>
    <mergeCell ref="H432:I432"/>
    <mergeCell ref="J432:K432"/>
    <mergeCell ref="A433:K433"/>
    <mergeCell ref="B434:G434"/>
    <mergeCell ref="H434:I434"/>
    <mergeCell ref="J434:K434"/>
    <mergeCell ref="B435:G435"/>
    <mergeCell ref="H435:I435"/>
    <mergeCell ref="J435:K435"/>
    <mergeCell ref="B428:G428"/>
    <mergeCell ref="H428:I428"/>
    <mergeCell ref="J428:K428"/>
    <mergeCell ref="B429:G429"/>
    <mergeCell ref="H429:I429"/>
    <mergeCell ref="J429:K429"/>
    <mergeCell ref="A430:K430"/>
    <mergeCell ref="B431:G431"/>
    <mergeCell ref="H431:I431"/>
    <mergeCell ref="J431:K431"/>
    <mergeCell ref="B425:G425"/>
    <mergeCell ref="H425:I425"/>
    <mergeCell ref="J425:K425"/>
    <mergeCell ref="B426:G426"/>
    <mergeCell ref="H426:I426"/>
    <mergeCell ref="J426:K426"/>
    <mergeCell ref="B427:G427"/>
    <mergeCell ref="H427:I427"/>
    <mergeCell ref="J427:K427"/>
    <mergeCell ref="B422:G422"/>
    <mergeCell ref="H422:I422"/>
    <mergeCell ref="J422:K422"/>
    <mergeCell ref="B423:G423"/>
    <mergeCell ref="H423:I423"/>
    <mergeCell ref="J423:K423"/>
    <mergeCell ref="B424:G424"/>
    <mergeCell ref="H424:I424"/>
    <mergeCell ref="J424:K424"/>
    <mergeCell ref="A416:K416"/>
    <mergeCell ref="A418:A419"/>
    <mergeCell ref="B418:G419"/>
    <mergeCell ref="H418:K418"/>
    <mergeCell ref="H419:I419"/>
    <mergeCell ref="J419:K419"/>
    <mergeCell ref="A420:K420"/>
    <mergeCell ref="B421:G421"/>
    <mergeCell ref="H421:I421"/>
    <mergeCell ref="J421:K421"/>
    <mergeCell ref="A404:G404"/>
    <mergeCell ref="H404:I404"/>
    <mergeCell ref="J404:K404"/>
    <mergeCell ref="A405:G405"/>
    <mergeCell ref="H405:K405"/>
    <mergeCell ref="I409:K409"/>
    <mergeCell ref="A411:K411"/>
    <mergeCell ref="A412:K412"/>
    <mergeCell ref="A414:K414"/>
    <mergeCell ref="B401:G401"/>
    <mergeCell ref="H401:I401"/>
    <mergeCell ref="J401:K401"/>
    <mergeCell ref="B402:G402"/>
    <mergeCell ref="H402:I402"/>
    <mergeCell ref="J402:K402"/>
    <mergeCell ref="A403:G403"/>
    <mergeCell ref="H403:I403"/>
    <mergeCell ref="J403:K403"/>
    <mergeCell ref="B397:G397"/>
    <mergeCell ref="H397:I397"/>
    <mergeCell ref="J397:K397"/>
    <mergeCell ref="A398:K398"/>
    <mergeCell ref="B399:G399"/>
    <mergeCell ref="H399:I399"/>
    <mergeCell ref="J399:K399"/>
    <mergeCell ref="B400:G400"/>
    <mergeCell ref="H400:I400"/>
    <mergeCell ref="J400:K400"/>
    <mergeCell ref="B393:G393"/>
    <mergeCell ref="H393:I393"/>
    <mergeCell ref="J393:K393"/>
    <mergeCell ref="B394:G394"/>
    <mergeCell ref="H394:I394"/>
    <mergeCell ref="J394:K394"/>
    <mergeCell ref="A395:K395"/>
    <mergeCell ref="B396:G396"/>
    <mergeCell ref="H396:I396"/>
    <mergeCell ref="J396:K396"/>
    <mergeCell ref="B390:G390"/>
    <mergeCell ref="H390:I390"/>
    <mergeCell ref="J390:K390"/>
    <mergeCell ref="B391:G391"/>
    <mergeCell ref="H391:I391"/>
    <mergeCell ref="J391:K391"/>
    <mergeCell ref="B392:G392"/>
    <mergeCell ref="H392:I392"/>
    <mergeCell ref="J392:K392"/>
    <mergeCell ref="B387:G387"/>
    <mergeCell ref="H387:I387"/>
    <mergeCell ref="J387:K387"/>
    <mergeCell ref="B388:G388"/>
    <mergeCell ref="H388:I388"/>
    <mergeCell ref="J388:K388"/>
    <mergeCell ref="B389:G389"/>
    <mergeCell ref="H389:I389"/>
    <mergeCell ref="J389:K389"/>
    <mergeCell ref="A381:K381"/>
    <mergeCell ref="A383:A384"/>
    <mergeCell ref="B383:G384"/>
    <mergeCell ref="H383:K383"/>
    <mergeCell ref="H384:I384"/>
    <mergeCell ref="J384:K384"/>
    <mergeCell ref="A385:K385"/>
    <mergeCell ref="B386:G386"/>
    <mergeCell ref="H386:I386"/>
    <mergeCell ref="J386:K386"/>
    <mergeCell ref="A370:G370"/>
    <mergeCell ref="H370:I370"/>
    <mergeCell ref="J370:K370"/>
    <mergeCell ref="A371:G371"/>
    <mergeCell ref="H371:K371"/>
    <mergeCell ref="I374:K374"/>
    <mergeCell ref="A376:K376"/>
    <mergeCell ref="A377:K377"/>
    <mergeCell ref="A379:K379"/>
    <mergeCell ref="B367:G367"/>
    <mergeCell ref="H367:I367"/>
    <mergeCell ref="J367:K367"/>
    <mergeCell ref="B368:G368"/>
    <mergeCell ref="H368:I368"/>
    <mergeCell ref="J368:K368"/>
    <mergeCell ref="A369:G369"/>
    <mergeCell ref="H369:I369"/>
    <mergeCell ref="J369:K369"/>
    <mergeCell ref="B363:G363"/>
    <mergeCell ref="H363:I363"/>
    <mergeCell ref="J363:K363"/>
    <mergeCell ref="A364:K364"/>
    <mergeCell ref="B365:G365"/>
    <mergeCell ref="H365:I365"/>
    <mergeCell ref="J365:K365"/>
    <mergeCell ref="B366:G366"/>
    <mergeCell ref="H366:I366"/>
    <mergeCell ref="J366:K366"/>
    <mergeCell ref="B359:G359"/>
    <mergeCell ref="H359:I359"/>
    <mergeCell ref="J359:K359"/>
    <mergeCell ref="B360:G360"/>
    <mergeCell ref="H360:I360"/>
    <mergeCell ref="J360:K360"/>
    <mergeCell ref="A361:K361"/>
    <mergeCell ref="B362:G362"/>
    <mergeCell ref="H362:I362"/>
    <mergeCell ref="J362:K362"/>
    <mergeCell ref="B356:G356"/>
    <mergeCell ref="H356:I356"/>
    <mergeCell ref="J356:K356"/>
    <mergeCell ref="B357:G357"/>
    <mergeCell ref="H357:I357"/>
    <mergeCell ref="J357:K357"/>
    <mergeCell ref="B358:G358"/>
    <mergeCell ref="H358:I358"/>
    <mergeCell ref="J358:K358"/>
    <mergeCell ref="B353:G353"/>
    <mergeCell ref="H353:I353"/>
    <mergeCell ref="J353:K353"/>
    <mergeCell ref="B354:G354"/>
    <mergeCell ref="H354:I354"/>
    <mergeCell ref="J354:K354"/>
    <mergeCell ref="B355:G355"/>
    <mergeCell ref="H355:I355"/>
    <mergeCell ref="J355:K355"/>
    <mergeCell ref="A347:K347"/>
    <mergeCell ref="A349:A350"/>
    <mergeCell ref="B349:G350"/>
    <mergeCell ref="H349:K349"/>
    <mergeCell ref="H350:I350"/>
    <mergeCell ref="J350:K350"/>
    <mergeCell ref="A351:K351"/>
    <mergeCell ref="B352:G352"/>
    <mergeCell ref="H352:I352"/>
    <mergeCell ref="J352:K352"/>
    <mergeCell ref="A335:G335"/>
    <mergeCell ref="H335:I335"/>
    <mergeCell ref="J335:K335"/>
    <mergeCell ref="A336:G336"/>
    <mergeCell ref="H336:K336"/>
    <mergeCell ref="I340:K340"/>
    <mergeCell ref="A342:K342"/>
    <mergeCell ref="A343:K343"/>
    <mergeCell ref="A345:K345"/>
    <mergeCell ref="B332:G332"/>
    <mergeCell ref="H332:I332"/>
    <mergeCell ref="J332:K332"/>
    <mergeCell ref="B333:G333"/>
    <mergeCell ref="H333:I333"/>
    <mergeCell ref="J333:K333"/>
    <mergeCell ref="A334:G334"/>
    <mergeCell ref="H334:I334"/>
    <mergeCell ref="J334:K334"/>
    <mergeCell ref="B328:G328"/>
    <mergeCell ref="H328:I328"/>
    <mergeCell ref="J328:K328"/>
    <mergeCell ref="A329:K329"/>
    <mergeCell ref="B330:G330"/>
    <mergeCell ref="H330:I330"/>
    <mergeCell ref="J330:K330"/>
    <mergeCell ref="B331:G331"/>
    <mergeCell ref="H331:I331"/>
    <mergeCell ref="J331:K331"/>
    <mergeCell ref="B324:G324"/>
    <mergeCell ref="H324:I324"/>
    <mergeCell ref="J324:K324"/>
    <mergeCell ref="B325:G325"/>
    <mergeCell ref="H325:I325"/>
    <mergeCell ref="J325:K325"/>
    <mergeCell ref="A326:K326"/>
    <mergeCell ref="B327:G327"/>
    <mergeCell ref="H327:I327"/>
    <mergeCell ref="J327:K327"/>
    <mergeCell ref="B321:G321"/>
    <mergeCell ref="H321:I321"/>
    <mergeCell ref="J321:K321"/>
    <mergeCell ref="B322:G322"/>
    <mergeCell ref="H322:I322"/>
    <mergeCell ref="J322:K322"/>
    <mergeCell ref="B323:G323"/>
    <mergeCell ref="H323:I323"/>
    <mergeCell ref="J323:K323"/>
    <mergeCell ref="B318:G318"/>
    <mergeCell ref="H318:I318"/>
    <mergeCell ref="J318:K318"/>
    <mergeCell ref="B319:G319"/>
    <mergeCell ref="H319:I319"/>
    <mergeCell ref="J319:K319"/>
    <mergeCell ref="B320:G320"/>
    <mergeCell ref="H320:I320"/>
    <mergeCell ref="J320:K320"/>
    <mergeCell ref="A312:K312"/>
    <mergeCell ref="A314:A315"/>
    <mergeCell ref="B314:G315"/>
    <mergeCell ref="H314:K314"/>
    <mergeCell ref="H315:I315"/>
    <mergeCell ref="J315:K315"/>
    <mergeCell ref="A316:K316"/>
    <mergeCell ref="B317:G317"/>
    <mergeCell ref="H317:I317"/>
    <mergeCell ref="J317:K317"/>
    <mergeCell ref="A301:G301"/>
    <mergeCell ref="H301:I301"/>
    <mergeCell ref="J301:K301"/>
    <mergeCell ref="A302:G302"/>
    <mergeCell ref="H302:K302"/>
    <mergeCell ref="I305:K305"/>
    <mergeCell ref="A307:K307"/>
    <mergeCell ref="A308:K308"/>
    <mergeCell ref="A310:K310"/>
    <mergeCell ref="B298:G298"/>
    <mergeCell ref="H298:I298"/>
    <mergeCell ref="J298:K298"/>
    <mergeCell ref="B299:G299"/>
    <mergeCell ref="H299:I299"/>
    <mergeCell ref="J299:K299"/>
    <mergeCell ref="A300:G300"/>
    <mergeCell ref="H300:I300"/>
    <mergeCell ref="J300:K300"/>
    <mergeCell ref="B294:G294"/>
    <mergeCell ref="H294:I294"/>
    <mergeCell ref="J294:K294"/>
    <mergeCell ref="A295:K295"/>
    <mergeCell ref="B296:G296"/>
    <mergeCell ref="H296:I296"/>
    <mergeCell ref="J296:K296"/>
    <mergeCell ref="B297:G297"/>
    <mergeCell ref="H297:I297"/>
    <mergeCell ref="J297:K297"/>
    <mergeCell ref="B290:G290"/>
    <mergeCell ref="H290:I290"/>
    <mergeCell ref="J290:K290"/>
    <mergeCell ref="B291:G291"/>
    <mergeCell ref="H291:I291"/>
    <mergeCell ref="J291:K291"/>
    <mergeCell ref="A292:K292"/>
    <mergeCell ref="B293:G293"/>
    <mergeCell ref="H293:I293"/>
    <mergeCell ref="J293:K293"/>
    <mergeCell ref="B287:G287"/>
    <mergeCell ref="H287:I287"/>
    <mergeCell ref="J287:K287"/>
    <mergeCell ref="B288:G288"/>
    <mergeCell ref="H288:I288"/>
    <mergeCell ref="J288:K288"/>
    <mergeCell ref="B289:G289"/>
    <mergeCell ref="H289:I289"/>
    <mergeCell ref="J289:K289"/>
    <mergeCell ref="B284:G284"/>
    <mergeCell ref="H284:I284"/>
    <mergeCell ref="J284:K284"/>
    <mergeCell ref="B285:G285"/>
    <mergeCell ref="H285:I285"/>
    <mergeCell ref="J285:K285"/>
    <mergeCell ref="B286:G286"/>
    <mergeCell ref="H286:I286"/>
    <mergeCell ref="J286:K286"/>
    <mergeCell ref="A278:K278"/>
    <mergeCell ref="A280:A281"/>
    <mergeCell ref="B280:G281"/>
    <mergeCell ref="H280:K280"/>
    <mergeCell ref="H281:I281"/>
    <mergeCell ref="J281:K281"/>
    <mergeCell ref="A282:K282"/>
    <mergeCell ref="B283:G283"/>
    <mergeCell ref="H283:I283"/>
    <mergeCell ref="J283:K283"/>
    <mergeCell ref="A266:G266"/>
    <mergeCell ref="H266:I266"/>
    <mergeCell ref="J266:K266"/>
    <mergeCell ref="A267:G267"/>
    <mergeCell ref="H267:K267"/>
    <mergeCell ref="I271:K271"/>
    <mergeCell ref="A273:K273"/>
    <mergeCell ref="A274:K274"/>
    <mergeCell ref="A276:K276"/>
    <mergeCell ref="B263:G263"/>
    <mergeCell ref="H263:I263"/>
    <mergeCell ref="J263:K263"/>
    <mergeCell ref="B264:G264"/>
    <mergeCell ref="H264:I264"/>
    <mergeCell ref="J264:K264"/>
    <mergeCell ref="A265:G265"/>
    <mergeCell ref="H265:I265"/>
    <mergeCell ref="J265:K265"/>
    <mergeCell ref="B259:G259"/>
    <mergeCell ref="H259:I259"/>
    <mergeCell ref="J259:K259"/>
    <mergeCell ref="A260:K260"/>
    <mergeCell ref="B261:G261"/>
    <mergeCell ref="H261:I261"/>
    <mergeCell ref="J261:K261"/>
    <mergeCell ref="B262:G262"/>
    <mergeCell ref="H262:I262"/>
    <mergeCell ref="J262:K262"/>
    <mergeCell ref="B255:G255"/>
    <mergeCell ref="H255:I255"/>
    <mergeCell ref="J255:K255"/>
    <mergeCell ref="B256:G256"/>
    <mergeCell ref="H256:I256"/>
    <mergeCell ref="J256:K256"/>
    <mergeCell ref="A257:K257"/>
    <mergeCell ref="B258:G258"/>
    <mergeCell ref="H258:I258"/>
    <mergeCell ref="J258:K258"/>
    <mergeCell ref="B252:G252"/>
    <mergeCell ref="H252:I252"/>
    <mergeCell ref="J252:K252"/>
    <mergeCell ref="B253:G253"/>
    <mergeCell ref="H253:I253"/>
    <mergeCell ref="J253:K253"/>
    <mergeCell ref="B254:G254"/>
    <mergeCell ref="H254:I254"/>
    <mergeCell ref="J254:K254"/>
    <mergeCell ref="B249:G249"/>
    <mergeCell ref="H249:I249"/>
    <mergeCell ref="J249:K249"/>
    <mergeCell ref="B250:G250"/>
    <mergeCell ref="H250:I250"/>
    <mergeCell ref="J250:K250"/>
    <mergeCell ref="B251:G251"/>
    <mergeCell ref="H251:I251"/>
    <mergeCell ref="J251:K251"/>
    <mergeCell ref="A243:K243"/>
    <mergeCell ref="A245:A246"/>
    <mergeCell ref="B245:G246"/>
    <mergeCell ref="H245:K245"/>
    <mergeCell ref="H246:I246"/>
    <mergeCell ref="J246:K246"/>
    <mergeCell ref="A247:K247"/>
    <mergeCell ref="B248:G248"/>
    <mergeCell ref="H248:I248"/>
    <mergeCell ref="J248:K248"/>
    <mergeCell ref="I236:K236"/>
    <mergeCell ref="A238:K238"/>
    <mergeCell ref="A239:K239"/>
    <mergeCell ref="A241:K241"/>
    <mergeCell ref="J197:K197"/>
    <mergeCell ref="H198:I198"/>
    <mergeCell ref="J198:K198"/>
    <mergeCell ref="B197:G197"/>
    <mergeCell ref="H197:I197"/>
    <mergeCell ref="B224:G224"/>
    <mergeCell ref="H224:I224"/>
    <mergeCell ref="J224:K224"/>
    <mergeCell ref="H223:I223"/>
    <mergeCell ref="J223:K223"/>
    <mergeCell ref="A199:K199"/>
    <mergeCell ref="B200:K200"/>
    <mergeCell ref="J201:K201"/>
    <mergeCell ref="B202:K202"/>
    <mergeCell ref="J203:K203"/>
    <mergeCell ref="B204:K204"/>
    <mergeCell ref="J205:K205"/>
    <mergeCell ref="B206:I206"/>
    <mergeCell ref="H171:I171"/>
    <mergeCell ref="J171:K171"/>
    <mergeCell ref="B171:G171"/>
    <mergeCell ref="A172:K172"/>
    <mergeCell ref="A173:K173"/>
    <mergeCell ref="B183:G183"/>
    <mergeCell ref="H183:I183"/>
    <mergeCell ref="B186:G186"/>
    <mergeCell ref="H186:I186"/>
    <mergeCell ref="J186:K186"/>
    <mergeCell ref="B187:G187"/>
    <mergeCell ref="H187:I187"/>
    <mergeCell ref="J187:K187"/>
    <mergeCell ref="B188:G188"/>
    <mergeCell ref="H188:I188"/>
    <mergeCell ref="J188:K188"/>
    <mergeCell ref="B184:G184"/>
    <mergeCell ref="B179:G179"/>
    <mergeCell ref="H179:I179"/>
    <mergeCell ref="J179:K179"/>
    <mergeCell ref="B176:G176"/>
    <mergeCell ref="H176:I176"/>
    <mergeCell ref="J176:K176"/>
    <mergeCell ref="B177:G177"/>
    <mergeCell ref="H177:I177"/>
    <mergeCell ref="J177:K177"/>
    <mergeCell ref="B178:G178"/>
    <mergeCell ref="H178:I178"/>
    <mergeCell ref="J178:K178"/>
    <mergeCell ref="B174:K174"/>
    <mergeCell ref="B175:G175"/>
    <mergeCell ref="H175:I175"/>
    <mergeCell ref="H152:K152"/>
    <mergeCell ref="B150:G150"/>
    <mergeCell ref="H150:I150"/>
    <mergeCell ref="J150:K150"/>
    <mergeCell ref="B151:G151"/>
    <mergeCell ref="H151:I151"/>
    <mergeCell ref="J151:K151"/>
    <mergeCell ref="B152:G152"/>
    <mergeCell ref="B147:G147"/>
    <mergeCell ref="H147:I147"/>
    <mergeCell ref="J147:K147"/>
    <mergeCell ref="B148:G148"/>
    <mergeCell ref="H148:I148"/>
    <mergeCell ref="J148:K148"/>
    <mergeCell ref="B149:G149"/>
    <mergeCell ref="H149:I149"/>
    <mergeCell ref="J149:K149"/>
    <mergeCell ref="B144:G144"/>
    <mergeCell ref="H144:I144"/>
    <mergeCell ref="J144:K144"/>
    <mergeCell ref="B145:G145"/>
    <mergeCell ref="H145:I145"/>
    <mergeCell ref="J145:K145"/>
    <mergeCell ref="B146:G146"/>
    <mergeCell ref="H146:I146"/>
    <mergeCell ref="J146:K146"/>
    <mergeCell ref="B141:G141"/>
    <mergeCell ref="H141:I141"/>
    <mergeCell ref="J141:K141"/>
    <mergeCell ref="B142:G142"/>
    <mergeCell ref="H142:I142"/>
    <mergeCell ref="J142:K142"/>
    <mergeCell ref="B143:G143"/>
    <mergeCell ref="H143:I143"/>
    <mergeCell ref="J143:K143"/>
    <mergeCell ref="B138:G138"/>
    <mergeCell ref="H138:I138"/>
    <mergeCell ref="J138:K138"/>
    <mergeCell ref="B139:G139"/>
    <mergeCell ref="H139:I139"/>
    <mergeCell ref="J139:K139"/>
    <mergeCell ref="B140:G140"/>
    <mergeCell ref="H140:I140"/>
    <mergeCell ref="J140:K140"/>
    <mergeCell ref="B132:G132"/>
    <mergeCell ref="H132:I132"/>
    <mergeCell ref="J132:K132"/>
    <mergeCell ref="B133:G133"/>
    <mergeCell ref="H133:I133"/>
    <mergeCell ref="J133:K133"/>
    <mergeCell ref="B134:G134"/>
    <mergeCell ref="H134:I134"/>
    <mergeCell ref="J134:K134"/>
    <mergeCell ref="B111:G111"/>
    <mergeCell ref="B112:G112"/>
    <mergeCell ref="B114:G114"/>
    <mergeCell ref="A113:G113"/>
    <mergeCell ref="B129:G129"/>
    <mergeCell ref="H129:I129"/>
    <mergeCell ref="J129:K129"/>
    <mergeCell ref="B130:G130"/>
    <mergeCell ref="H130:I130"/>
    <mergeCell ref="J130:K130"/>
    <mergeCell ref="B131:G131"/>
    <mergeCell ref="H131:I131"/>
    <mergeCell ref="J131:K131"/>
    <mergeCell ref="B126:G126"/>
    <mergeCell ref="H126:I126"/>
    <mergeCell ref="J126:K126"/>
    <mergeCell ref="B127:G127"/>
    <mergeCell ref="H127:I127"/>
    <mergeCell ref="J127:K127"/>
    <mergeCell ref="B128:G128"/>
    <mergeCell ref="H128:I128"/>
    <mergeCell ref="J128:K128"/>
    <mergeCell ref="H107:I107"/>
    <mergeCell ref="J107:K107"/>
    <mergeCell ref="H108:I108"/>
    <mergeCell ref="J108:K108"/>
    <mergeCell ref="J100:K100"/>
    <mergeCell ref="H101:I101"/>
    <mergeCell ref="J101:K101"/>
    <mergeCell ref="H102:I102"/>
    <mergeCell ref="J102:K102"/>
    <mergeCell ref="H103:I103"/>
    <mergeCell ref="J103:K103"/>
    <mergeCell ref="I116:K116"/>
    <mergeCell ref="A118:K118"/>
    <mergeCell ref="A119:K119"/>
    <mergeCell ref="A123:K123"/>
    <mergeCell ref="A121:K121"/>
    <mergeCell ref="B125:G125"/>
    <mergeCell ref="H125:I125"/>
    <mergeCell ref="J125:K125"/>
    <mergeCell ref="B124:G124"/>
    <mergeCell ref="H124:I124"/>
    <mergeCell ref="J124:K124"/>
    <mergeCell ref="H109:I109"/>
    <mergeCell ref="J109:K109"/>
    <mergeCell ref="H110:I110"/>
    <mergeCell ref="J110:K110"/>
    <mergeCell ref="H111:I111"/>
    <mergeCell ref="J111:K111"/>
    <mergeCell ref="H112:I112"/>
    <mergeCell ref="J112:K112"/>
    <mergeCell ref="H113:K113"/>
    <mergeCell ref="B110:G110"/>
    <mergeCell ref="H97:I97"/>
    <mergeCell ref="J97:K97"/>
    <mergeCell ref="H98:I98"/>
    <mergeCell ref="J98:K98"/>
    <mergeCell ref="H91:I91"/>
    <mergeCell ref="J91:K91"/>
    <mergeCell ref="H92:I92"/>
    <mergeCell ref="J92:K92"/>
    <mergeCell ref="H93:I93"/>
    <mergeCell ref="J93:K93"/>
    <mergeCell ref="B109:G109"/>
    <mergeCell ref="H99:I99"/>
    <mergeCell ref="J99:K99"/>
    <mergeCell ref="H100:I100"/>
    <mergeCell ref="B100:G100"/>
    <mergeCell ref="B101:G101"/>
    <mergeCell ref="B102:G102"/>
    <mergeCell ref="B103:G103"/>
    <mergeCell ref="B104:G104"/>
    <mergeCell ref="B105:G105"/>
    <mergeCell ref="B106:G106"/>
    <mergeCell ref="B107:G107"/>
    <mergeCell ref="B108:G108"/>
    <mergeCell ref="B91:G91"/>
    <mergeCell ref="B92:G92"/>
    <mergeCell ref="B93:G93"/>
    <mergeCell ref="H104:I104"/>
    <mergeCell ref="J104:K104"/>
    <mergeCell ref="H105:I105"/>
    <mergeCell ref="J105:K105"/>
    <mergeCell ref="H106:I106"/>
    <mergeCell ref="J106:K106"/>
    <mergeCell ref="J83:K83"/>
    <mergeCell ref="H84:I84"/>
    <mergeCell ref="J84:K84"/>
    <mergeCell ref="H85:I85"/>
    <mergeCell ref="J85:K85"/>
    <mergeCell ref="H86:I86"/>
    <mergeCell ref="J86:K86"/>
    <mergeCell ref="H87:I87"/>
    <mergeCell ref="J87:K87"/>
    <mergeCell ref="H88:I88"/>
    <mergeCell ref="J88:K88"/>
    <mergeCell ref="H89:I89"/>
    <mergeCell ref="H94:I94"/>
    <mergeCell ref="J94:K94"/>
    <mergeCell ref="H95:I95"/>
    <mergeCell ref="J95:K95"/>
    <mergeCell ref="H96:I96"/>
    <mergeCell ref="J96:K96"/>
    <mergeCell ref="B94:G94"/>
    <mergeCell ref="B95:G95"/>
    <mergeCell ref="B96:G96"/>
    <mergeCell ref="B97:G97"/>
    <mergeCell ref="B98:G98"/>
    <mergeCell ref="B99:G99"/>
    <mergeCell ref="B82:G82"/>
    <mergeCell ref="B83:G83"/>
    <mergeCell ref="B84:G84"/>
    <mergeCell ref="B85:G85"/>
    <mergeCell ref="B86:G86"/>
    <mergeCell ref="B87:G87"/>
    <mergeCell ref="B88:G88"/>
    <mergeCell ref="B89:G89"/>
    <mergeCell ref="B90:G90"/>
    <mergeCell ref="I72:K72"/>
    <mergeCell ref="A74:K74"/>
    <mergeCell ref="A75:K75"/>
    <mergeCell ref="A76:K76"/>
    <mergeCell ref="A78:K78"/>
    <mergeCell ref="J80:K80"/>
    <mergeCell ref="H80:I80"/>
    <mergeCell ref="B80:G80"/>
    <mergeCell ref="B81:G81"/>
    <mergeCell ref="J89:K89"/>
    <mergeCell ref="H90:I90"/>
    <mergeCell ref="J90:K90"/>
    <mergeCell ref="H81:I81"/>
    <mergeCell ref="J81:K81"/>
    <mergeCell ref="H82:I82"/>
    <mergeCell ref="J82:K82"/>
    <mergeCell ref="H83:I83"/>
    <mergeCell ref="F70:G70"/>
    <mergeCell ref="H70:K70"/>
    <mergeCell ref="A68:E68"/>
    <mergeCell ref="A69:E69"/>
    <mergeCell ref="A70:E70"/>
    <mergeCell ref="F63:G63"/>
    <mergeCell ref="H63:I63"/>
    <mergeCell ref="J63:K63"/>
    <mergeCell ref="F64:G64"/>
    <mergeCell ref="H64:I64"/>
    <mergeCell ref="J64:K64"/>
    <mergeCell ref="F65:G65"/>
    <mergeCell ref="H65:I65"/>
    <mergeCell ref="J65:K65"/>
    <mergeCell ref="F66:G66"/>
    <mergeCell ref="H66:I66"/>
    <mergeCell ref="J66:K66"/>
    <mergeCell ref="F67:G67"/>
    <mergeCell ref="H67:I67"/>
    <mergeCell ref="J67:K67"/>
    <mergeCell ref="F68:G68"/>
    <mergeCell ref="F69:G69"/>
    <mergeCell ref="H68:K68"/>
    <mergeCell ref="H69:K69"/>
    <mergeCell ref="F62:G62"/>
    <mergeCell ref="H62:I62"/>
    <mergeCell ref="J62:K62"/>
    <mergeCell ref="A62:E62"/>
    <mergeCell ref="A63:E63"/>
    <mergeCell ref="A64:E64"/>
    <mergeCell ref="A65:E65"/>
    <mergeCell ref="A66:E66"/>
    <mergeCell ref="A67:E67"/>
    <mergeCell ref="J58:K58"/>
    <mergeCell ref="J59:K59"/>
    <mergeCell ref="A60:K60"/>
    <mergeCell ref="J61:K61"/>
    <mergeCell ref="H61:I61"/>
    <mergeCell ref="F61:G61"/>
    <mergeCell ref="A61:E61"/>
    <mergeCell ref="A58:E58"/>
    <mergeCell ref="A59:E59"/>
    <mergeCell ref="F57:G57"/>
    <mergeCell ref="H57:I57"/>
    <mergeCell ref="F58:G58"/>
    <mergeCell ref="H58:I58"/>
    <mergeCell ref="F59:G59"/>
    <mergeCell ref="H59:I59"/>
    <mergeCell ref="F26:K26"/>
    <mergeCell ref="F51:K51"/>
    <mergeCell ref="A25:E25"/>
    <mergeCell ref="F25:K25"/>
    <mergeCell ref="A5:K5"/>
    <mergeCell ref="F56:G56"/>
    <mergeCell ref="H56:I56"/>
    <mergeCell ref="A57:E57"/>
    <mergeCell ref="A56:E56"/>
    <mergeCell ref="J56:K56"/>
    <mergeCell ref="J57:K57"/>
    <mergeCell ref="A8:C8"/>
    <mergeCell ref="A10:K10"/>
    <mergeCell ref="A6:K6"/>
    <mergeCell ref="A51:E51"/>
    <mergeCell ref="A52:E52"/>
    <mergeCell ref="A53:E53"/>
    <mergeCell ref="A54:E54"/>
    <mergeCell ref="A46:E46"/>
    <mergeCell ref="A47:E47"/>
    <mergeCell ref="H13:I13"/>
    <mergeCell ref="A14:E14"/>
    <mergeCell ref="A15:E15"/>
    <mergeCell ref="A16:E16"/>
    <mergeCell ref="A17:E17"/>
    <mergeCell ref="A48:E48"/>
    <mergeCell ref="A2:K2"/>
    <mergeCell ref="A30:E30"/>
    <mergeCell ref="A31:E31"/>
    <mergeCell ref="A32:E32"/>
    <mergeCell ref="A33:E33"/>
    <mergeCell ref="A29:E29"/>
    <mergeCell ref="A34:E34"/>
    <mergeCell ref="J13:K13"/>
    <mergeCell ref="F14:G14"/>
    <mergeCell ref="H14:I14"/>
    <mergeCell ref="J14:K14"/>
    <mergeCell ref="F15:G15"/>
    <mergeCell ref="H15:I15"/>
    <mergeCell ref="J15:K15"/>
    <mergeCell ref="A55:E55"/>
    <mergeCell ref="F11:G11"/>
    <mergeCell ref="H11:I11"/>
    <mergeCell ref="J11:K11"/>
    <mergeCell ref="A12:E12"/>
    <mergeCell ref="F12:G12"/>
    <mergeCell ref="H12:I12"/>
    <mergeCell ref="J12:K12"/>
    <mergeCell ref="A11:E11"/>
    <mergeCell ref="F13:G13"/>
    <mergeCell ref="A49:E49"/>
    <mergeCell ref="A41:E41"/>
    <mergeCell ref="A42:E42"/>
    <mergeCell ref="A43:E43"/>
    <mergeCell ref="A44:E44"/>
    <mergeCell ref="A45:E45"/>
    <mergeCell ref="A13:E13"/>
    <mergeCell ref="A50:E50"/>
    <mergeCell ref="F16:G16"/>
    <mergeCell ref="H16:I16"/>
    <mergeCell ref="J16:K16"/>
    <mergeCell ref="F21:G21"/>
    <mergeCell ref="H21:I21"/>
    <mergeCell ref="J21:K21"/>
    <mergeCell ref="F17:G17"/>
    <mergeCell ref="H17:I17"/>
    <mergeCell ref="J17:K17"/>
    <mergeCell ref="F18:G18"/>
    <mergeCell ref="H18:I18"/>
    <mergeCell ref="J18:K18"/>
    <mergeCell ref="F22:G22"/>
    <mergeCell ref="H22:I22"/>
    <mergeCell ref="J22:K22"/>
    <mergeCell ref="F19:G19"/>
    <mergeCell ref="H19:I19"/>
    <mergeCell ref="J19:K19"/>
    <mergeCell ref="F20:G20"/>
    <mergeCell ref="H20:I20"/>
    <mergeCell ref="J20:K20"/>
    <mergeCell ref="J29:K29"/>
    <mergeCell ref="F30:G30"/>
    <mergeCell ref="H30:I30"/>
    <mergeCell ref="J30:K30"/>
    <mergeCell ref="F31:G31"/>
    <mergeCell ref="H31:I31"/>
    <mergeCell ref="J31:K31"/>
    <mergeCell ref="F41:G41"/>
    <mergeCell ref="H41:I41"/>
    <mergeCell ref="J41:K41"/>
    <mergeCell ref="A23:E23"/>
    <mergeCell ref="A24:E24"/>
    <mergeCell ref="A26:E26"/>
    <mergeCell ref="A27:E27"/>
    <mergeCell ref="A18:E18"/>
    <mergeCell ref="A19:E19"/>
    <mergeCell ref="A20:E20"/>
    <mergeCell ref="A21:E21"/>
    <mergeCell ref="A22:E22"/>
    <mergeCell ref="F23:G23"/>
    <mergeCell ref="H23:I23"/>
    <mergeCell ref="A28:E28"/>
    <mergeCell ref="F28:G28"/>
    <mergeCell ref="H28:I28"/>
    <mergeCell ref="J28:K28"/>
    <mergeCell ref="A35:E35"/>
    <mergeCell ref="A36:E36"/>
    <mergeCell ref="A37:E37"/>
    <mergeCell ref="A38:E38"/>
    <mergeCell ref="A39:E39"/>
    <mergeCell ref="A40:E40"/>
    <mergeCell ref="F35:G35"/>
    <mergeCell ref="F42:G42"/>
    <mergeCell ref="H42:I42"/>
    <mergeCell ref="J42:K42"/>
    <mergeCell ref="F43:G43"/>
    <mergeCell ref="H43:I43"/>
    <mergeCell ref="J43:K43"/>
    <mergeCell ref="F44:G44"/>
    <mergeCell ref="H44:I44"/>
    <mergeCell ref="J44:K44"/>
    <mergeCell ref="F45:G45"/>
    <mergeCell ref="H45:I45"/>
    <mergeCell ref="J45:K45"/>
    <mergeCell ref="F46:G46"/>
    <mergeCell ref="H46:I46"/>
    <mergeCell ref="J46:K46"/>
    <mergeCell ref="G8:I8"/>
    <mergeCell ref="J8:K8"/>
    <mergeCell ref="F33:G33"/>
    <mergeCell ref="H33:I33"/>
    <mergeCell ref="J33:K33"/>
    <mergeCell ref="F34:G34"/>
    <mergeCell ref="H34:I34"/>
    <mergeCell ref="J34:K34"/>
    <mergeCell ref="J23:K23"/>
    <mergeCell ref="F24:G24"/>
    <mergeCell ref="H24:I24"/>
    <mergeCell ref="J24:K24"/>
    <mergeCell ref="F27:G27"/>
    <mergeCell ref="H27:I27"/>
    <mergeCell ref="J27:K27"/>
    <mergeCell ref="F29:G29"/>
    <mergeCell ref="H29:I29"/>
    <mergeCell ref="F47:G47"/>
    <mergeCell ref="H47:I47"/>
    <mergeCell ref="J47:K47"/>
    <mergeCell ref="F55:G55"/>
    <mergeCell ref="H55:I55"/>
    <mergeCell ref="J55:K55"/>
    <mergeCell ref="F48:G48"/>
    <mergeCell ref="H48:I48"/>
    <mergeCell ref="J48:K48"/>
    <mergeCell ref="F49:G49"/>
    <mergeCell ref="H49:I49"/>
    <mergeCell ref="J49:K49"/>
    <mergeCell ref="F50:G50"/>
    <mergeCell ref="H50:I50"/>
    <mergeCell ref="J50:K50"/>
    <mergeCell ref="F52:G52"/>
    <mergeCell ref="H52:I52"/>
    <mergeCell ref="J52:K52"/>
    <mergeCell ref="F53:G53"/>
    <mergeCell ref="H53:I53"/>
    <mergeCell ref="J53:K53"/>
    <mergeCell ref="F54:G54"/>
    <mergeCell ref="H54:I54"/>
    <mergeCell ref="J54:K54"/>
  </mergeCells>
  <conditionalFormatting sqref="F51:K51">
    <cfRule type="containsText" dxfId="9" priority="4" operator="containsText" text="Nu este corect valoarea depaseste 5%">
      <formula>NOT(ISERROR(SEARCH("Nu este corect valoarea depaseste 5%",F51)))</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70">
    <cfRule type="containsText" dxfId="6" priority="2" operator="containsText" text="&quot;Suma de avans mai mica de 50% din ajutorul public&quot;">
      <formula>NOT(ISERROR(SEARCH("""Suma de avans mai mica de 50% din ajutorul public""",H70)))</formula>
    </cfRule>
  </conditionalFormatting>
  <conditionalFormatting sqref="H70:K70">
    <cfRule type="containsText" dxfId="5" priority="1" operator="containsText" text="Suma de avans mai mare de 50% din ajutorul public">
      <formula>NOT(ISERROR(SEARCH("Suma de avans mai mare de 50% din ajutorul public",H70)))</formula>
    </cfRule>
  </conditionalFormatting>
  <pageMargins left="0.7" right="0.7" top="0.75" bottom="0.75" header="0.3" footer="0.3"/>
  <pageSetup paperSize="9" scale="74" fitToHeight="0" orientation="portrait" r:id="rId1"/>
  <rowBreaks count="13" manualBreakCount="13">
    <brk id="55" max="10" man="1"/>
    <brk id="70" max="16383" man="1"/>
    <brk id="113" max="10" man="1"/>
    <brk id="152" max="16383" man="1"/>
    <brk id="234" max="10" man="1"/>
    <brk id="269" max="16383" man="1"/>
    <brk id="303" max="16383" man="1"/>
    <brk id="338" max="16383" man="1"/>
    <brk id="372" max="16383" man="1"/>
    <brk id="407" max="16383" man="1"/>
    <brk id="441" max="16383" man="1"/>
    <brk id="476" max="16383" man="1"/>
    <brk id="51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554"/>
  <sheetViews>
    <sheetView view="pageBreakPreview" topLeftCell="A67" zoomScale="85" zoomScaleNormal="100" zoomScaleSheetLayoutView="85" workbookViewId="0">
      <selection activeCell="H89" sqref="H89:I89"/>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371</v>
      </c>
    </row>
    <row r="2" spans="1:11" ht="20.25" customHeight="1" x14ac:dyDescent="0.25">
      <c r="A2" s="474"/>
      <c r="B2" s="474"/>
      <c r="C2" s="474"/>
      <c r="D2" s="474"/>
      <c r="E2" s="474"/>
      <c r="F2" s="474"/>
      <c r="G2" s="474"/>
      <c r="H2" s="474"/>
      <c r="I2" s="474"/>
      <c r="J2" s="474"/>
      <c r="K2" s="474"/>
    </row>
    <row r="3" spans="1:11" ht="20.25" customHeight="1" x14ac:dyDescent="0.25">
      <c r="A3" s="51"/>
      <c r="B3" s="51"/>
      <c r="C3" s="51"/>
      <c r="D3" s="51"/>
      <c r="E3" s="51"/>
      <c r="F3" s="51"/>
      <c r="G3" s="51"/>
      <c r="H3" s="51"/>
      <c r="I3" s="51"/>
      <c r="J3" s="51"/>
      <c r="K3" s="51"/>
    </row>
    <row r="4" spans="1:11" ht="20.25" customHeight="1" x14ac:dyDescent="0.25">
      <c r="A4" s="51"/>
      <c r="B4" s="51"/>
      <c r="C4" s="51"/>
      <c r="D4" s="51"/>
      <c r="E4" s="51"/>
      <c r="F4" s="51"/>
      <c r="G4" s="51"/>
      <c r="H4" s="51"/>
      <c r="I4" s="51"/>
      <c r="J4" s="51"/>
      <c r="K4" s="51"/>
    </row>
    <row r="5" spans="1:11" ht="20.25" customHeight="1" x14ac:dyDescent="0.25">
      <c r="A5" s="479" t="s">
        <v>266</v>
      </c>
      <c r="B5" s="480"/>
      <c r="C5" s="480"/>
      <c r="D5" s="480"/>
      <c r="E5" s="480"/>
      <c r="F5" s="480"/>
      <c r="G5" s="480"/>
      <c r="H5" s="480"/>
      <c r="I5" s="480"/>
      <c r="J5" s="480"/>
      <c r="K5" s="481"/>
    </row>
    <row r="6" spans="1:11" ht="20.25" customHeight="1" x14ac:dyDescent="0.25">
      <c r="A6" s="232" t="s">
        <v>0</v>
      </c>
      <c r="B6" s="233"/>
      <c r="C6" s="233"/>
      <c r="D6" s="233"/>
      <c r="E6" s="233"/>
      <c r="F6" s="233"/>
      <c r="G6" s="233"/>
      <c r="H6" s="233"/>
      <c r="I6" s="233"/>
      <c r="J6" s="233"/>
      <c r="K6" s="234"/>
    </row>
    <row r="7" spans="1:11" ht="20.25" customHeight="1" x14ac:dyDescent="0.25">
      <c r="A7" s="106"/>
      <c r="B7" s="1"/>
      <c r="C7" s="1"/>
      <c r="D7" s="1"/>
      <c r="E7" s="1"/>
      <c r="F7" s="1"/>
      <c r="G7" s="1"/>
      <c r="H7" s="1"/>
      <c r="I7" s="1"/>
      <c r="J7" s="1"/>
      <c r="K7" s="107"/>
    </row>
    <row r="8" spans="1:11" ht="24.75" customHeight="1" x14ac:dyDescent="0.25">
      <c r="A8" s="485" t="s">
        <v>71</v>
      </c>
      <c r="B8" s="486"/>
      <c r="C8" s="486"/>
      <c r="D8" s="14"/>
      <c r="E8" s="102" t="s">
        <v>72</v>
      </c>
      <c r="F8" s="15"/>
      <c r="G8" s="463" t="s">
        <v>267</v>
      </c>
      <c r="H8" s="464"/>
      <c r="I8" s="464"/>
      <c r="J8" s="465"/>
      <c r="K8" s="466"/>
    </row>
    <row r="9" spans="1:11" ht="20.25" customHeight="1" x14ac:dyDescent="0.25">
      <c r="A9" s="106"/>
      <c r="B9" s="1"/>
      <c r="C9" s="1"/>
      <c r="D9" s="1"/>
      <c r="E9" s="1"/>
      <c r="F9" s="1"/>
      <c r="G9" s="1"/>
      <c r="H9" s="1"/>
      <c r="I9" s="1"/>
      <c r="J9" s="1"/>
      <c r="K9" s="107"/>
    </row>
    <row r="10" spans="1:11" ht="20.25" customHeight="1" x14ac:dyDescent="0.25">
      <c r="A10" s="475" t="s">
        <v>795</v>
      </c>
      <c r="B10" s="475"/>
      <c r="C10" s="475"/>
      <c r="D10" s="475"/>
      <c r="E10" s="475"/>
      <c r="F10" s="475"/>
      <c r="G10" s="475"/>
      <c r="H10" s="475"/>
      <c r="I10" s="475"/>
      <c r="J10" s="475"/>
      <c r="K10" s="475"/>
    </row>
    <row r="11" spans="1:11" ht="20.25" customHeight="1" x14ac:dyDescent="0.25">
      <c r="A11" s="475" t="s">
        <v>73</v>
      </c>
      <c r="B11" s="475"/>
      <c r="C11" s="475"/>
      <c r="D11" s="475"/>
      <c r="E11" s="475"/>
      <c r="F11" s="475" t="s">
        <v>74</v>
      </c>
      <c r="G11" s="475"/>
      <c r="H11" s="475" t="s">
        <v>118</v>
      </c>
      <c r="I11" s="475"/>
      <c r="J11" s="476" t="s">
        <v>75</v>
      </c>
      <c r="K11" s="476"/>
    </row>
    <row r="12" spans="1:11" ht="20.25" customHeight="1" x14ac:dyDescent="0.25">
      <c r="A12" s="563"/>
      <c r="B12" s="564"/>
      <c r="C12" s="564"/>
      <c r="D12" s="564"/>
      <c r="E12" s="565"/>
      <c r="F12" s="563" t="s">
        <v>112</v>
      </c>
      <c r="G12" s="565"/>
      <c r="H12" s="563" t="s">
        <v>112</v>
      </c>
      <c r="I12" s="565"/>
      <c r="J12" s="563" t="s">
        <v>112</v>
      </c>
      <c r="K12" s="565"/>
    </row>
    <row r="13" spans="1:11" ht="20.25" customHeight="1" x14ac:dyDescent="0.25">
      <c r="A13" s="475">
        <v>1</v>
      </c>
      <c r="B13" s="475"/>
      <c r="C13" s="475"/>
      <c r="D13" s="475"/>
      <c r="E13" s="475"/>
      <c r="F13" s="475">
        <v>2</v>
      </c>
      <c r="G13" s="475"/>
      <c r="H13" s="475">
        <v>3</v>
      </c>
      <c r="I13" s="475"/>
      <c r="J13" s="475">
        <v>4</v>
      </c>
      <c r="K13" s="475"/>
    </row>
    <row r="14" spans="1:11" ht="26.25" customHeight="1" x14ac:dyDescent="0.25">
      <c r="A14" s="468" t="s">
        <v>76</v>
      </c>
      <c r="B14" s="468"/>
      <c r="C14" s="468"/>
      <c r="D14" s="468"/>
      <c r="E14" s="468"/>
      <c r="F14" s="457">
        <f>F15+F16+F17+F18</f>
        <v>0</v>
      </c>
      <c r="G14" s="457"/>
      <c r="H14" s="457">
        <f t="shared" ref="H14" si="0">H15+H16+H17+H18</f>
        <v>0</v>
      </c>
      <c r="I14" s="457"/>
      <c r="J14" s="457">
        <f t="shared" ref="J14" si="1">J15+J16+J17+J18</f>
        <v>0</v>
      </c>
      <c r="K14" s="457"/>
    </row>
    <row r="15" spans="1:11" ht="20.25" customHeight="1" x14ac:dyDescent="0.25">
      <c r="A15" s="467" t="s">
        <v>372</v>
      </c>
      <c r="B15" s="467"/>
      <c r="C15" s="467"/>
      <c r="D15" s="467"/>
      <c r="E15" s="467"/>
      <c r="F15" s="512"/>
      <c r="G15" s="513"/>
      <c r="H15" s="461"/>
      <c r="I15" s="461"/>
      <c r="J15" s="458">
        <f t="shared" ref="J15:J80" si="2">F15+H15</f>
        <v>0</v>
      </c>
      <c r="K15" s="458"/>
    </row>
    <row r="16" spans="1:11" ht="20.25" customHeight="1" x14ac:dyDescent="0.25">
      <c r="A16" s="467" t="s">
        <v>373</v>
      </c>
      <c r="B16" s="467"/>
      <c r="C16" s="467"/>
      <c r="D16" s="467"/>
      <c r="E16" s="467"/>
      <c r="F16" s="561"/>
      <c r="G16" s="562"/>
      <c r="H16" s="461"/>
      <c r="I16" s="461"/>
      <c r="J16" s="458">
        <f t="shared" si="2"/>
        <v>0</v>
      </c>
      <c r="K16" s="458"/>
    </row>
    <row r="17" spans="1:11" ht="25.5" customHeight="1" x14ac:dyDescent="0.25">
      <c r="A17" s="467" t="s">
        <v>374</v>
      </c>
      <c r="B17" s="467"/>
      <c r="C17" s="467"/>
      <c r="D17" s="467"/>
      <c r="E17" s="467"/>
      <c r="F17" s="561"/>
      <c r="G17" s="562"/>
      <c r="H17" s="461"/>
      <c r="I17" s="461"/>
      <c r="J17" s="458">
        <f t="shared" si="2"/>
        <v>0</v>
      </c>
      <c r="K17" s="458"/>
    </row>
    <row r="18" spans="1:11" ht="25.5" customHeight="1" x14ac:dyDescent="0.25">
      <c r="A18" s="467" t="s">
        <v>375</v>
      </c>
      <c r="B18" s="467"/>
      <c r="C18" s="467"/>
      <c r="D18" s="467"/>
      <c r="E18" s="467"/>
      <c r="F18" s="561"/>
      <c r="G18" s="562"/>
      <c r="H18" s="461"/>
      <c r="I18" s="461"/>
      <c r="J18" s="458">
        <f t="shared" ref="J18" si="3">F18+H18</f>
        <v>0</v>
      </c>
      <c r="K18" s="458"/>
    </row>
    <row r="19" spans="1:11" ht="24" customHeight="1" x14ac:dyDescent="0.25">
      <c r="A19" s="468" t="s">
        <v>376</v>
      </c>
      <c r="B19" s="468"/>
      <c r="C19" s="468"/>
      <c r="D19" s="468"/>
      <c r="E19" s="468"/>
      <c r="F19" s="561"/>
      <c r="G19" s="562"/>
      <c r="H19" s="461"/>
      <c r="I19" s="461"/>
      <c r="J19" s="458">
        <f t="shared" si="2"/>
        <v>0</v>
      </c>
      <c r="K19" s="458"/>
    </row>
    <row r="20" spans="1:11" ht="24" customHeight="1" x14ac:dyDescent="0.25">
      <c r="A20" s="468" t="s">
        <v>81</v>
      </c>
      <c r="B20" s="468"/>
      <c r="C20" s="468"/>
      <c r="D20" s="468"/>
      <c r="E20" s="468"/>
      <c r="F20" s="457">
        <f>F21+F25+F26+F27+F28+F35+F36+F39</f>
        <v>0</v>
      </c>
      <c r="G20" s="457"/>
      <c r="H20" s="457">
        <f>H21+H25+H26+H27+H28+H35+H36+H39</f>
        <v>0</v>
      </c>
      <c r="I20" s="457"/>
      <c r="J20" s="457">
        <f t="shared" si="2"/>
        <v>0</v>
      </c>
      <c r="K20" s="457"/>
    </row>
    <row r="21" spans="1:11" ht="20.25" customHeight="1" x14ac:dyDescent="0.25">
      <c r="A21" s="467" t="s">
        <v>377</v>
      </c>
      <c r="B21" s="467"/>
      <c r="C21" s="467"/>
      <c r="D21" s="467"/>
      <c r="E21" s="467"/>
      <c r="F21" s="457">
        <f>F22+F23+F24</f>
        <v>0</v>
      </c>
      <c r="G21" s="457"/>
      <c r="H21" s="457">
        <f>H22+H23+H24</f>
        <v>0</v>
      </c>
      <c r="I21" s="457"/>
      <c r="J21" s="458">
        <f t="shared" si="2"/>
        <v>0</v>
      </c>
      <c r="K21" s="458"/>
    </row>
    <row r="22" spans="1:11" ht="20.25" customHeight="1" x14ac:dyDescent="0.25">
      <c r="A22" s="566" t="s">
        <v>378</v>
      </c>
      <c r="B22" s="567"/>
      <c r="C22" s="567"/>
      <c r="D22" s="567"/>
      <c r="E22" s="568"/>
      <c r="F22" s="561"/>
      <c r="G22" s="562"/>
      <c r="H22" s="461"/>
      <c r="I22" s="461"/>
      <c r="J22" s="458">
        <f t="shared" ref="J22:J24" si="4">F22+H22</f>
        <v>0</v>
      </c>
      <c r="K22" s="458"/>
    </row>
    <row r="23" spans="1:11" ht="20.25" customHeight="1" x14ac:dyDescent="0.25">
      <c r="A23" s="566" t="s">
        <v>379</v>
      </c>
      <c r="B23" s="567"/>
      <c r="C23" s="567"/>
      <c r="D23" s="567"/>
      <c r="E23" s="568"/>
      <c r="F23" s="561"/>
      <c r="G23" s="562"/>
      <c r="H23" s="461"/>
      <c r="I23" s="461"/>
      <c r="J23" s="458">
        <f t="shared" si="4"/>
        <v>0</v>
      </c>
      <c r="K23" s="458"/>
    </row>
    <row r="24" spans="1:11" ht="20.25" customHeight="1" x14ac:dyDescent="0.25">
      <c r="A24" s="566" t="s">
        <v>380</v>
      </c>
      <c r="B24" s="567"/>
      <c r="C24" s="567"/>
      <c r="D24" s="567"/>
      <c r="E24" s="568"/>
      <c r="F24" s="561"/>
      <c r="G24" s="562"/>
      <c r="H24" s="461"/>
      <c r="I24" s="461"/>
      <c r="J24" s="458">
        <f t="shared" si="4"/>
        <v>0</v>
      </c>
      <c r="K24" s="458"/>
    </row>
    <row r="25" spans="1:11" ht="23.25" customHeight="1" x14ac:dyDescent="0.25">
      <c r="A25" s="467" t="s">
        <v>381</v>
      </c>
      <c r="B25" s="467"/>
      <c r="C25" s="467"/>
      <c r="D25" s="467"/>
      <c r="E25" s="467"/>
      <c r="F25" s="561"/>
      <c r="G25" s="562"/>
      <c r="H25" s="461"/>
      <c r="I25" s="461"/>
      <c r="J25" s="458">
        <f t="shared" si="2"/>
        <v>0</v>
      </c>
      <c r="K25" s="458"/>
    </row>
    <row r="26" spans="1:11" ht="20.25" customHeight="1" x14ac:dyDescent="0.25">
      <c r="A26" s="467" t="s">
        <v>382</v>
      </c>
      <c r="B26" s="467"/>
      <c r="C26" s="467"/>
      <c r="D26" s="467"/>
      <c r="E26" s="467"/>
      <c r="F26" s="561"/>
      <c r="G26" s="562"/>
      <c r="H26" s="461"/>
      <c r="I26" s="461"/>
      <c r="J26" s="458">
        <f t="shared" si="2"/>
        <v>0</v>
      </c>
      <c r="K26" s="458"/>
    </row>
    <row r="27" spans="1:11" ht="20.25" customHeight="1" x14ac:dyDescent="0.25">
      <c r="A27" s="467" t="s">
        <v>383</v>
      </c>
      <c r="B27" s="467"/>
      <c r="C27" s="467"/>
      <c r="D27" s="467"/>
      <c r="E27" s="467"/>
      <c r="F27" s="561"/>
      <c r="G27" s="562"/>
      <c r="H27" s="461"/>
      <c r="I27" s="461"/>
      <c r="J27" s="458">
        <f t="shared" si="2"/>
        <v>0</v>
      </c>
      <c r="K27" s="458"/>
    </row>
    <row r="28" spans="1:11" ht="20.25" customHeight="1" x14ac:dyDescent="0.25">
      <c r="A28" s="467" t="s">
        <v>384</v>
      </c>
      <c r="B28" s="467"/>
      <c r="C28" s="467"/>
      <c r="D28" s="467"/>
      <c r="E28" s="467"/>
      <c r="F28" s="472">
        <f>F29+F30+F31+F32+F33+F34</f>
        <v>0</v>
      </c>
      <c r="G28" s="473"/>
      <c r="H28" s="472">
        <f>H29+H30+H31+H32+H33+H34</f>
        <v>0</v>
      </c>
      <c r="I28" s="473"/>
      <c r="J28" s="458">
        <f t="shared" si="2"/>
        <v>0</v>
      </c>
      <c r="K28" s="458"/>
    </row>
    <row r="29" spans="1:11" ht="20.25" customHeight="1" x14ac:dyDescent="0.25">
      <c r="A29" s="566" t="s">
        <v>385</v>
      </c>
      <c r="B29" s="567"/>
      <c r="C29" s="567"/>
      <c r="D29" s="567"/>
      <c r="E29" s="568"/>
      <c r="F29" s="561"/>
      <c r="G29" s="562"/>
      <c r="H29" s="461"/>
      <c r="I29" s="461"/>
      <c r="J29" s="458">
        <f t="shared" ref="J29:J34" si="5">F29+H29</f>
        <v>0</v>
      </c>
      <c r="K29" s="458"/>
    </row>
    <row r="30" spans="1:11" ht="20.25" customHeight="1" x14ac:dyDescent="0.25">
      <c r="A30" s="566" t="s">
        <v>386</v>
      </c>
      <c r="B30" s="567"/>
      <c r="C30" s="567"/>
      <c r="D30" s="567"/>
      <c r="E30" s="568"/>
      <c r="F30" s="561"/>
      <c r="G30" s="562"/>
      <c r="H30" s="461"/>
      <c r="I30" s="461"/>
      <c r="J30" s="458">
        <f t="shared" si="5"/>
        <v>0</v>
      </c>
      <c r="K30" s="458"/>
    </row>
    <row r="31" spans="1:11" ht="24.75" customHeight="1" x14ac:dyDescent="0.25">
      <c r="A31" s="566" t="s">
        <v>387</v>
      </c>
      <c r="B31" s="567"/>
      <c r="C31" s="567"/>
      <c r="D31" s="567"/>
      <c r="E31" s="568"/>
      <c r="F31" s="561"/>
      <c r="G31" s="562"/>
      <c r="H31" s="461"/>
      <c r="I31" s="461"/>
      <c r="J31" s="458">
        <f t="shared" si="5"/>
        <v>0</v>
      </c>
      <c r="K31" s="458"/>
    </row>
    <row r="32" spans="1:11" ht="24" customHeight="1" x14ac:dyDescent="0.25">
      <c r="A32" s="566" t="s">
        <v>388</v>
      </c>
      <c r="B32" s="567"/>
      <c r="C32" s="567"/>
      <c r="D32" s="567"/>
      <c r="E32" s="568"/>
      <c r="F32" s="561"/>
      <c r="G32" s="562"/>
      <c r="H32" s="461"/>
      <c r="I32" s="461"/>
      <c r="J32" s="458">
        <f t="shared" si="5"/>
        <v>0</v>
      </c>
      <c r="K32" s="458"/>
    </row>
    <row r="33" spans="1:11" ht="24" customHeight="1" x14ac:dyDescent="0.25">
      <c r="A33" s="566" t="s">
        <v>389</v>
      </c>
      <c r="B33" s="567"/>
      <c r="C33" s="567"/>
      <c r="D33" s="567"/>
      <c r="E33" s="568"/>
      <c r="F33" s="561"/>
      <c r="G33" s="562"/>
      <c r="H33" s="461"/>
      <c r="I33" s="461"/>
      <c r="J33" s="458">
        <f t="shared" si="5"/>
        <v>0</v>
      </c>
      <c r="K33" s="458"/>
    </row>
    <row r="34" spans="1:11" ht="20.25" customHeight="1" x14ac:dyDescent="0.25">
      <c r="A34" s="566" t="s">
        <v>390</v>
      </c>
      <c r="B34" s="567"/>
      <c r="C34" s="567"/>
      <c r="D34" s="567"/>
      <c r="E34" s="568"/>
      <c r="F34" s="561"/>
      <c r="G34" s="562"/>
      <c r="H34" s="461"/>
      <c r="I34" s="461"/>
      <c r="J34" s="458">
        <f t="shared" si="5"/>
        <v>0</v>
      </c>
      <c r="K34" s="458"/>
    </row>
    <row r="35" spans="1:11" ht="20.25" customHeight="1" x14ac:dyDescent="0.25">
      <c r="A35" s="566" t="s">
        <v>391</v>
      </c>
      <c r="B35" s="567"/>
      <c r="C35" s="567"/>
      <c r="D35" s="567"/>
      <c r="E35" s="568"/>
      <c r="F35" s="512"/>
      <c r="G35" s="513"/>
      <c r="H35" s="461"/>
      <c r="I35" s="461"/>
      <c r="J35" s="458">
        <f t="shared" ref="J35:J43" si="6">F35+H35</f>
        <v>0</v>
      </c>
      <c r="K35" s="458"/>
    </row>
    <row r="36" spans="1:11" ht="20.25" customHeight="1" x14ac:dyDescent="0.25">
      <c r="A36" s="566" t="s">
        <v>392</v>
      </c>
      <c r="B36" s="567"/>
      <c r="C36" s="567"/>
      <c r="D36" s="567"/>
      <c r="E36" s="568"/>
      <c r="F36" s="571">
        <f>F37</f>
        <v>0</v>
      </c>
      <c r="G36" s="572"/>
      <c r="H36" s="459">
        <f>H37+H38</f>
        <v>0</v>
      </c>
      <c r="I36" s="459"/>
      <c r="J36" s="458">
        <f t="shared" si="6"/>
        <v>0</v>
      </c>
      <c r="K36" s="458"/>
    </row>
    <row r="37" spans="1:11" ht="20.25" customHeight="1" x14ac:dyDescent="0.25">
      <c r="A37" s="566" t="s">
        <v>393</v>
      </c>
      <c r="B37" s="567"/>
      <c r="C37" s="567"/>
      <c r="D37" s="567"/>
      <c r="E37" s="568"/>
      <c r="F37" s="561"/>
      <c r="G37" s="562"/>
      <c r="H37" s="461"/>
      <c r="I37" s="461"/>
      <c r="J37" s="458">
        <f t="shared" si="6"/>
        <v>0</v>
      </c>
      <c r="K37" s="458"/>
    </row>
    <row r="38" spans="1:11" ht="20.25" customHeight="1" x14ac:dyDescent="0.25">
      <c r="A38" s="566" t="s">
        <v>394</v>
      </c>
      <c r="B38" s="567"/>
      <c r="C38" s="567"/>
      <c r="D38" s="567"/>
      <c r="E38" s="568"/>
      <c r="F38" s="512"/>
      <c r="G38" s="513"/>
      <c r="H38" s="461"/>
      <c r="I38" s="461"/>
      <c r="J38" s="458">
        <f t="shared" si="6"/>
        <v>0</v>
      </c>
      <c r="K38" s="458"/>
    </row>
    <row r="39" spans="1:11" ht="20.25" customHeight="1" x14ac:dyDescent="0.25">
      <c r="A39" s="566" t="s">
        <v>395</v>
      </c>
      <c r="B39" s="567"/>
      <c r="C39" s="567"/>
      <c r="D39" s="567"/>
      <c r="E39" s="568"/>
      <c r="F39" s="571">
        <f>F40+F43</f>
        <v>0</v>
      </c>
      <c r="G39" s="572"/>
      <c r="H39" s="571">
        <f>H40+H43</f>
        <v>0</v>
      </c>
      <c r="I39" s="572"/>
      <c r="J39" s="458">
        <f t="shared" si="6"/>
        <v>0</v>
      </c>
      <c r="K39" s="458"/>
    </row>
    <row r="40" spans="1:11" ht="20.25" customHeight="1" x14ac:dyDescent="0.25">
      <c r="A40" s="566" t="s">
        <v>396</v>
      </c>
      <c r="B40" s="567"/>
      <c r="C40" s="567"/>
      <c r="D40" s="567"/>
      <c r="E40" s="568"/>
      <c r="F40" s="571">
        <f>F41+F42</f>
        <v>0</v>
      </c>
      <c r="G40" s="572"/>
      <c r="H40" s="571">
        <f>H41+H42</f>
        <v>0</v>
      </c>
      <c r="I40" s="572"/>
      <c r="J40" s="458">
        <f t="shared" si="6"/>
        <v>0</v>
      </c>
      <c r="K40" s="458"/>
    </row>
    <row r="41" spans="1:11" ht="20.25" customHeight="1" x14ac:dyDescent="0.25">
      <c r="A41" s="566" t="s">
        <v>397</v>
      </c>
      <c r="B41" s="567"/>
      <c r="C41" s="567"/>
      <c r="D41" s="567"/>
      <c r="E41" s="568"/>
      <c r="F41" s="561"/>
      <c r="G41" s="562"/>
      <c r="H41" s="461"/>
      <c r="I41" s="461"/>
      <c r="J41" s="458">
        <f t="shared" si="6"/>
        <v>0</v>
      </c>
      <c r="K41" s="458"/>
    </row>
    <row r="42" spans="1:11" ht="38.25" customHeight="1" x14ac:dyDescent="0.25">
      <c r="A42" s="566" t="s">
        <v>398</v>
      </c>
      <c r="B42" s="567"/>
      <c r="C42" s="567"/>
      <c r="D42" s="567"/>
      <c r="E42" s="568"/>
      <c r="F42" s="561"/>
      <c r="G42" s="562"/>
      <c r="H42" s="461"/>
      <c r="I42" s="461"/>
      <c r="J42" s="458">
        <f t="shared" si="6"/>
        <v>0</v>
      </c>
      <c r="K42" s="458"/>
    </row>
    <row r="43" spans="1:11" ht="20.25" customHeight="1" x14ac:dyDescent="0.25">
      <c r="A43" s="566" t="s">
        <v>399</v>
      </c>
      <c r="B43" s="567"/>
      <c r="C43" s="567"/>
      <c r="D43" s="567"/>
      <c r="E43" s="568"/>
      <c r="F43" s="561"/>
      <c r="G43" s="562"/>
      <c r="H43" s="461"/>
      <c r="I43" s="461"/>
      <c r="J43" s="458">
        <f t="shared" si="6"/>
        <v>0</v>
      </c>
      <c r="K43" s="458"/>
    </row>
    <row r="44" spans="1:11" ht="20.25" hidden="1" customHeight="1" x14ac:dyDescent="0.25">
      <c r="A44" s="478" t="s">
        <v>264</v>
      </c>
      <c r="B44" s="478"/>
      <c r="C44" s="478"/>
      <c r="D44" s="478"/>
      <c r="E44" s="478"/>
      <c r="F44" s="461">
        <f>IF((F16+F17+F19+F48+F49+F62+F74)&gt;0,1,0)</f>
        <v>0</v>
      </c>
      <c r="G44" s="461"/>
      <c r="H44" s="461"/>
      <c r="I44" s="461"/>
      <c r="J44" s="461"/>
      <c r="K44" s="461"/>
    </row>
    <row r="45" spans="1:11" ht="20.25" customHeight="1" x14ac:dyDescent="0.25">
      <c r="A45" s="467" t="s">
        <v>88</v>
      </c>
      <c r="B45" s="467"/>
      <c r="C45" s="467"/>
      <c r="D45" s="467"/>
      <c r="E45" s="467"/>
      <c r="F45" s="477" t="str">
        <f>IF(F44=0,IF(5%*F78&gt;=F20,"Valoarea capitolului 3 este in pragul admis","Valoarea capitolului 3 depaseste pragul admis"),IF(10%*F78&gt;=F20,"Valoarea capitolului 3 este in pragul admis","Valoarea capitolului 3 depaseste pragul admis"))</f>
        <v>Valoarea capitolului 3 este in pragul admis</v>
      </c>
      <c r="G45" s="477"/>
      <c r="H45" s="477"/>
      <c r="I45" s="477"/>
      <c r="J45" s="477"/>
      <c r="K45" s="477"/>
    </row>
    <row r="46" spans="1:11" ht="20.25" customHeight="1" x14ac:dyDescent="0.25">
      <c r="A46" s="468" t="s">
        <v>89</v>
      </c>
      <c r="B46" s="468"/>
      <c r="C46" s="468"/>
      <c r="D46" s="468"/>
      <c r="E46" s="468"/>
      <c r="F46" s="457">
        <f>F47+F54</f>
        <v>0</v>
      </c>
      <c r="G46" s="457"/>
      <c r="H46" s="457">
        <f>H47+H54</f>
        <v>0</v>
      </c>
      <c r="I46" s="457"/>
      <c r="J46" s="457">
        <f t="shared" si="2"/>
        <v>0</v>
      </c>
      <c r="K46" s="457"/>
    </row>
    <row r="47" spans="1:11" ht="20.25" customHeight="1" x14ac:dyDescent="0.25">
      <c r="A47" s="469" t="s">
        <v>782</v>
      </c>
      <c r="B47" s="470"/>
      <c r="C47" s="470"/>
      <c r="D47" s="470"/>
      <c r="E47" s="471"/>
      <c r="F47" s="457">
        <f>F48+F49+F50+F51+F52+F53</f>
        <v>0</v>
      </c>
      <c r="G47" s="457"/>
      <c r="H47" s="457">
        <f>H48+H49+H50+H51+H52+H53</f>
        <v>0</v>
      </c>
      <c r="I47" s="457"/>
      <c r="J47" s="457">
        <f t="shared" ref="J47" si="7">F47+H47</f>
        <v>0</v>
      </c>
      <c r="K47" s="457"/>
    </row>
    <row r="48" spans="1:11" ht="20.25" customHeight="1" x14ac:dyDescent="0.25">
      <c r="A48" s="467" t="s">
        <v>90</v>
      </c>
      <c r="B48" s="467"/>
      <c r="C48" s="467"/>
      <c r="D48" s="467"/>
      <c r="E48" s="467"/>
      <c r="F48" s="461"/>
      <c r="G48" s="461"/>
      <c r="H48" s="461"/>
      <c r="I48" s="461"/>
      <c r="J48" s="458">
        <f t="shared" si="2"/>
        <v>0</v>
      </c>
      <c r="K48" s="458"/>
    </row>
    <row r="49" spans="1:11" ht="20.25" customHeight="1" x14ac:dyDescent="0.25">
      <c r="A49" s="467" t="s">
        <v>400</v>
      </c>
      <c r="B49" s="467"/>
      <c r="C49" s="467"/>
      <c r="D49" s="467"/>
      <c r="E49" s="467"/>
      <c r="F49" s="461"/>
      <c r="G49" s="461"/>
      <c r="H49" s="461"/>
      <c r="I49" s="461"/>
      <c r="J49" s="458">
        <f t="shared" si="2"/>
        <v>0</v>
      </c>
      <c r="K49" s="458"/>
    </row>
    <row r="50" spans="1:11" ht="25.5" customHeight="1" x14ac:dyDescent="0.25">
      <c r="A50" s="467" t="s">
        <v>401</v>
      </c>
      <c r="B50" s="467"/>
      <c r="C50" s="467"/>
      <c r="D50" s="467"/>
      <c r="E50" s="467"/>
      <c r="F50" s="461"/>
      <c r="G50" s="461"/>
      <c r="H50" s="461"/>
      <c r="I50" s="461"/>
      <c r="J50" s="458">
        <f t="shared" si="2"/>
        <v>0</v>
      </c>
      <c r="K50" s="458"/>
    </row>
    <row r="51" spans="1:11" ht="24" customHeight="1" x14ac:dyDescent="0.25">
      <c r="A51" s="467" t="s">
        <v>402</v>
      </c>
      <c r="B51" s="467"/>
      <c r="C51" s="467"/>
      <c r="D51" s="467"/>
      <c r="E51" s="467"/>
      <c r="F51" s="461"/>
      <c r="G51" s="461"/>
      <c r="H51" s="461"/>
      <c r="I51" s="461"/>
      <c r="J51" s="458">
        <f t="shared" si="2"/>
        <v>0</v>
      </c>
      <c r="K51" s="458"/>
    </row>
    <row r="52" spans="1:11" ht="20.25" customHeight="1" x14ac:dyDescent="0.25">
      <c r="A52" s="467" t="s">
        <v>94</v>
      </c>
      <c r="B52" s="467"/>
      <c r="C52" s="467"/>
      <c r="D52" s="467"/>
      <c r="E52" s="467"/>
      <c r="F52" s="461"/>
      <c r="G52" s="461"/>
      <c r="H52" s="461"/>
      <c r="I52" s="461"/>
      <c r="J52" s="458">
        <f t="shared" si="2"/>
        <v>0</v>
      </c>
      <c r="K52" s="458"/>
    </row>
    <row r="53" spans="1:11" ht="20.25" customHeight="1" x14ac:dyDescent="0.25">
      <c r="A53" s="467" t="s">
        <v>95</v>
      </c>
      <c r="B53" s="467"/>
      <c r="C53" s="467"/>
      <c r="D53" s="467"/>
      <c r="E53" s="467"/>
      <c r="F53" s="461"/>
      <c r="G53" s="461"/>
      <c r="H53" s="461"/>
      <c r="I53" s="461"/>
      <c r="J53" s="458">
        <f t="shared" si="2"/>
        <v>0</v>
      </c>
      <c r="K53" s="458"/>
    </row>
    <row r="54" spans="1:11" ht="20.25" customHeight="1" x14ac:dyDescent="0.25">
      <c r="A54" s="469" t="s">
        <v>741</v>
      </c>
      <c r="B54" s="470"/>
      <c r="C54" s="470"/>
      <c r="D54" s="470"/>
      <c r="E54" s="471"/>
      <c r="F54" s="457">
        <f>F55+F56+F59</f>
        <v>0</v>
      </c>
      <c r="G54" s="457"/>
      <c r="H54" s="457">
        <f>H55+H56+H57+H58+H59</f>
        <v>0</v>
      </c>
      <c r="I54" s="457"/>
      <c r="J54" s="458">
        <f t="shared" si="2"/>
        <v>0</v>
      </c>
      <c r="K54" s="458"/>
    </row>
    <row r="55" spans="1:11" ht="20.25" customHeight="1" x14ac:dyDescent="0.25">
      <c r="A55" s="467" t="s">
        <v>742</v>
      </c>
      <c r="B55" s="467"/>
      <c r="C55" s="467"/>
      <c r="D55" s="467"/>
      <c r="E55" s="467"/>
      <c r="F55" s="461"/>
      <c r="G55" s="461"/>
      <c r="H55" s="461"/>
      <c r="I55" s="461"/>
      <c r="J55" s="458">
        <f t="shared" si="2"/>
        <v>0</v>
      </c>
      <c r="K55" s="458"/>
    </row>
    <row r="56" spans="1:11" ht="20.25" customHeight="1" x14ac:dyDescent="0.25">
      <c r="A56" s="467" t="s">
        <v>743</v>
      </c>
      <c r="B56" s="467"/>
      <c r="C56" s="467"/>
      <c r="D56" s="467"/>
      <c r="E56" s="467"/>
      <c r="F56" s="461"/>
      <c r="G56" s="461"/>
      <c r="H56" s="461"/>
      <c r="I56" s="461"/>
      <c r="J56" s="458">
        <f t="shared" si="2"/>
        <v>0</v>
      </c>
      <c r="K56" s="458"/>
    </row>
    <row r="57" spans="1:11" ht="20.25" customHeight="1" x14ac:dyDescent="0.25">
      <c r="A57" s="467" t="s">
        <v>744</v>
      </c>
      <c r="B57" s="467"/>
      <c r="C57" s="467"/>
      <c r="D57" s="467"/>
      <c r="E57" s="467"/>
      <c r="F57" s="460"/>
      <c r="G57" s="460"/>
      <c r="H57" s="461"/>
      <c r="I57" s="461"/>
      <c r="J57" s="458">
        <f t="shared" si="2"/>
        <v>0</v>
      </c>
      <c r="K57" s="458"/>
    </row>
    <row r="58" spans="1:11" ht="20.25" customHeight="1" x14ac:dyDescent="0.25">
      <c r="A58" s="467" t="s">
        <v>745</v>
      </c>
      <c r="B58" s="467"/>
      <c r="C58" s="467"/>
      <c r="D58" s="467"/>
      <c r="E58" s="467"/>
      <c r="F58" s="460"/>
      <c r="G58" s="460"/>
      <c r="H58" s="461"/>
      <c r="I58" s="461"/>
      <c r="J58" s="458">
        <f t="shared" si="2"/>
        <v>0</v>
      </c>
      <c r="K58" s="458"/>
    </row>
    <row r="59" spans="1:11" ht="20.25" customHeight="1" x14ac:dyDescent="0.25">
      <c r="A59" s="467" t="s">
        <v>746</v>
      </c>
      <c r="B59" s="467"/>
      <c r="C59" s="467"/>
      <c r="D59" s="467"/>
      <c r="E59" s="467"/>
      <c r="F59" s="461"/>
      <c r="G59" s="461"/>
      <c r="H59" s="461"/>
      <c r="I59" s="461"/>
      <c r="J59" s="458">
        <f t="shared" si="2"/>
        <v>0</v>
      </c>
      <c r="K59" s="458"/>
    </row>
    <row r="60" spans="1:11" ht="20.25" customHeight="1" x14ac:dyDescent="0.25">
      <c r="A60" s="468" t="s">
        <v>96</v>
      </c>
      <c r="B60" s="468"/>
      <c r="C60" s="468"/>
      <c r="D60" s="468"/>
      <c r="E60" s="468"/>
      <c r="F60" s="457">
        <f>F61+F64+F70+F71</f>
        <v>0</v>
      </c>
      <c r="G60" s="457"/>
      <c r="H60" s="457">
        <f>H61+H64+H70+H71</f>
        <v>0</v>
      </c>
      <c r="I60" s="457"/>
      <c r="J60" s="457">
        <f t="shared" si="2"/>
        <v>0</v>
      </c>
      <c r="K60" s="457"/>
    </row>
    <row r="61" spans="1:11" ht="20.25" customHeight="1" x14ac:dyDescent="0.25">
      <c r="A61" s="467" t="s">
        <v>97</v>
      </c>
      <c r="B61" s="467"/>
      <c r="C61" s="467"/>
      <c r="D61" s="467"/>
      <c r="E61" s="467"/>
      <c r="F61" s="457">
        <f>F62+F63</f>
        <v>0</v>
      </c>
      <c r="G61" s="457"/>
      <c r="H61" s="457">
        <f>H62+H63</f>
        <v>0</v>
      </c>
      <c r="I61" s="457"/>
      <c r="J61" s="457">
        <f t="shared" si="2"/>
        <v>0</v>
      </c>
      <c r="K61" s="457"/>
    </row>
    <row r="62" spans="1:11" ht="25.5" customHeight="1" x14ac:dyDescent="0.25">
      <c r="A62" s="467" t="s">
        <v>403</v>
      </c>
      <c r="B62" s="467"/>
      <c r="C62" s="467"/>
      <c r="D62" s="467"/>
      <c r="E62" s="467"/>
      <c r="F62" s="461"/>
      <c r="G62" s="461"/>
      <c r="H62" s="461"/>
      <c r="I62" s="461"/>
      <c r="J62" s="458">
        <f t="shared" si="2"/>
        <v>0</v>
      </c>
      <c r="K62" s="458"/>
    </row>
    <row r="63" spans="1:11" ht="20.25" customHeight="1" x14ac:dyDescent="0.25">
      <c r="A63" s="467" t="s">
        <v>404</v>
      </c>
      <c r="B63" s="467"/>
      <c r="C63" s="467"/>
      <c r="D63" s="467"/>
      <c r="E63" s="467"/>
      <c r="F63" s="461"/>
      <c r="G63" s="461"/>
      <c r="H63" s="461"/>
      <c r="I63" s="461"/>
      <c r="J63" s="458">
        <f t="shared" si="2"/>
        <v>0</v>
      </c>
      <c r="K63" s="458"/>
    </row>
    <row r="64" spans="1:11" ht="20.25" customHeight="1" x14ac:dyDescent="0.25">
      <c r="A64" s="467" t="s">
        <v>100</v>
      </c>
      <c r="B64" s="467"/>
      <c r="C64" s="467"/>
      <c r="D64" s="467"/>
      <c r="E64" s="467"/>
      <c r="F64" s="457">
        <f>F65+F66+F67+F68+F69</f>
        <v>0</v>
      </c>
      <c r="G64" s="457"/>
      <c r="H64" s="457">
        <f>H65+H66+H67+H68+H69</f>
        <v>0</v>
      </c>
      <c r="I64" s="457"/>
      <c r="J64" s="458">
        <f t="shared" si="2"/>
        <v>0</v>
      </c>
      <c r="K64" s="458"/>
    </row>
    <row r="65" spans="1:11" ht="20.25" customHeight="1" x14ac:dyDescent="0.25">
      <c r="A65" s="467" t="s">
        <v>405</v>
      </c>
      <c r="B65" s="467"/>
      <c r="C65" s="467"/>
      <c r="D65" s="467"/>
      <c r="E65" s="467"/>
      <c r="F65" s="460"/>
      <c r="G65" s="460"/>
      <c r="H65" s="461"/>
      <c r="I65" s="461"/>
      <c r="J65" s="458">
        <f t="shared" ref="J65:J71" si="8">F65+H65</f>
        <v>0</v>
      </c>
      <c r="K65" s="458"/>
    </row>
    <row r="66" spans="1:11" ht="20.25" customHeight="1" x14ac:dyDescent="0.25">
      <c r="A66" s="467" t="s">
        <v>406</v>
      </c>
      <c r="B66" s="467"/>
      <c r="C66" s="467"/>
      <c r="D66" s="467"/>
      <c r="E66" s="467"/>
      <c r="F66" s="461"/>
      <c r="G66" s="461"/>
      <c r="H66" s="461"/>
      <c r="I66" s="461"/>
      <c r="J66" s="458">
        <f t="shared" si="8"/>
        <v>0</v>
      </c>
      <c r="K66" s="458"/>
    </row>
    <row r="67" spans="1:11" ht="24.75" customHeight="1" x14ac:dyDescent="0.25">
      <c r="A67" s="467" t="s">
        <v>407</v>
      </c>
      <c r="B67" s="467"/>
      <c r="C67" s="467"/>
      <c r="D67" s="467"/>
      <c r="E67" s="467"/>
      <c r="F67" s="461"/>
      <c r="G67" s="461"/>
      <c r="H67" s="461"/>
      <c r="I67" s="461"/>
      <c r="J67" s="458">
        <f t="shared" si="8"/>
        <v>0</v>
      </c>
      <c r="K67" s="458"/>
    </row>
    <row r="68" spans="1:11" ht="20.25" customHeight="1" x14ac:dyDescent="0.25">
      <c r="A68" s="467" t="s">
        <v>408</v>
      </c>
      <c r="B68" s="467"/>
      <c r="C68" s="467"/>
      <c r="D68" s="467"/>
      <c r="E68" s="467"/>
      <c r="F68" s="460"/>
      <c r="G68" s="460"/>
      <c r="H68" s="461"/>
      <c r="I68" s="461"/>
      <c r="J68" s="458">
        <f t="shared" si="8"/>
        <v>0</v>
      </c>
      <c r="K68" s="458"/>
    </row>
    <row r="69" spans="1:11" ht="23.25" customHeight="1" x14ac:dyDescent="0.25">
      <c r="A69" s="467" t="s">
        <v>409</v>
      </c>
      <c r="B69" s="467"/>
      <c r="C69" s="467"/>
      <c r="D69" s="467"/>
      <c r="E69" s="467"/>
      <c r="F69" s="461"/>
      <c r="G69" s="461"/>
      <c r="H69" s="461"/>
      <c r="I69" s="461"/>
      <c r="J69" s="458">
        <f t="shared" si="8"/>
        <v>0</v>
      </c>
      <c r="K69" s="458"/>
    </row>
    <row r="70" spans="1:11" ht="15" x14ac:dyDescent="0.25">
      <c r="A70" s="467" t="s">
        <v>101</v>
      </c>
      <c r="B70" s="467"/>
      <c r="C70" s="467"/>
      <c r="D70" s="467"/>
      <c r="E70" s="467"/>
      <c r="F70" s="460"/>
      <c r="G70" s="460"/>
      <c r="H70" s="461"/>
      <c r="I70" s="461"/>
      <c r="J70" s="458">
        <f t="shared" si="8"/>
        <v>0</v>
      </c>
      <c r="K70" s="458"/>
    </row>
    <row r="71" spans="1:11" ht="20.25" customHeight="1" x14ac:dyDescent="0.25">
      <c r="A71" s="467" t="s">
        <v>410</v>
      </c>
      <c r="B71" s="467"/>
      <c r="C71" s="467"/>
      <c r="D71" s="467"/>
      <c r="E71" s="467"/>
      <c r="F71" s="461"/>
      <c r="G71" s="461"/>
      <c r="H71" s="461"/>
      <c r="I71" s="461"/>
      <c r="J71" s="458">
        <f t="shared" si="8"/>
        <v>0</v>
      </c>
      <c r="K71" s="458"/>
    </row>
    <row r="72" spans="1:11" ht="15" x14ac:dyDescent="0.25">
      <c r="A72" s="468" t="s">
        <v>102</v>
      </c>
      <c r="B72" s="468"/>
      <c r="C72" s="468"/>
      <c r="D72" s="468"/>
      <c r="E72" s="468"/>
      <c r="F72" s="457">
        <f>F73+F74</f>
        <v>0</v>
      </c>
      <c r="G72" s="457"/>
      <c r="H72" s="457">
        <f>H73+H74</f>
        <v>0</v>
      </c>
      <c r="I72" s="457"/>
      <c r="J72" s="458">
        <f t="shared" si="2"/>
        <v>0</v>
      </c>
      <c r="K72" s="458"/>
    </row>
    <row r="73" spans="1:11" ht="15" x14ac:dyDescent="0.25">
      <c r="A73" s="467" t="s">
        <v>103</v>
      </c>
      <c r="B73" s="467"/>
      <c r="C73" s="467"/>
      <c r="D73" s="467"/>
      <c r="E73" s="467"/>
      <c r="F73" s="460"/>
      <c r="G73" s="460"/>
      <c r="H73" s="461"/>
      <c r="I73" s="461"/>
      <c r="J73" s="458">
        <f t="shared" si="2"/>
        <v>0</v>
      </c>
      <c r="K73" s="458"/>
    </row>
    <row r="74" spans="1:11" ht="20.25" customHeight="1" x14ac:dyDescent="0.25">
      <c r="A74" s="467" t="s">
        <v>104</v>
      </c>
      <c r="B74" s="467"/>
      <c r="C74" s="467"/>
      <c r="D74" s="467"/>
      <c r="E74" s="467"/>
      <c r="F74" s="461"/>
      <c r="G74" s="461"/>
      <c r="H74" s="461"/>
      <c r="I74" s="461"/>
      <c r="J74" s="458">
        <f t="shared" si="2"/>
        <v>0</v>
      </c>
      <c r="K74" s="458"/>
    </row>
    <row r="75" spans="1:11" ht="15" x14ac:dyDescent="0.25">
      <c r="A75" s="468" t="s">
        <v>105</v>
      </c>
      <c r="B75" s="468"/>
      <c r="C75" s="468"/>
      <c r="D75" s="468"/>
      <c r="E75" s="468"/>
      <c r="F75" s="459">
        <f>F14+F19+F20+F46+F60+F72</f>
        <v>0</v>
      </c>
      <c r="G75" s="459"/>
      <c r="H75" s="459">
        <f>H14+H19+H20+H46+H60+H72</f>
        <v>0</v>
      </c>
      <c r="I75" s="459"/>
      <c r="J75" s="458">
        <f t="shared" si="2"/>
        <v>0</v>
      </c>
      <c r="K75" s="458"/>
    </row>
    <row r="76" spans="1:11" ht="15" x14ac:dyDescent="0.25">
      <c r="A76" s="467" t="s">
        <v>106</v>
      </c>
      <c r="B76" s="467"/>
      <c r="C76" s="467"/>
      <c r="D76" s="467"/>
      <c r="E76" s="467"/>
      <c r="F76" s="404" t="str">
        <f>IF((F75*5%&gt;=F77),"Valoarea se incadreaza in 5%","Nu este corect valoarea depaseste 5%")</f>
        <v>Valoarea se incadreaza in 5%</v>
      </c>
      <c r="G76" s="404"/>
      <c r="H76" s="404"/>
      <c r="I76" s="404"/>
      <c r="J76" s="404"/>
      <c r="K76" s="404"/>
    </row>
    <row r="77" spans="1:11" ht="15" x14ac:dyDescent="0.25">
      <c r="A77" s="468" t="s">
        <v>107</v>
      </c>
      <c r="B77" s="468"/>
      <c r="C77" s="468"/>
      <c r="D77" s="468"/>
      <c r="E77" s="468"/>
      <c r="F77" s="461"/>
      <c r="G77" s="461"/>
      <c r="H77" s="460"/>
      <c r="I77" s="460"/>
      <c r="J77" s="458">
        <f t="shared" si="2"/>
        <v>0</v>
      </c>
      <c r="K77" s="458"/>
    </row>
    <row r="78" spans="1:11" ht="15" x14ac:dyDescent="0.25">
      <c r="A78" s="468" t="s">
        <v>108</v>
      </c>
      <c r="B78" s="468"/>
      <c r="C78" s="468"/>
      <c r="D78" s="468"/>
      <c r="E78" s="468"/>
      <c r="F78" s="459">
        <f>F75+F77</f>
        <v>0</v>
      </c>
      <c r="G78" s="459"/>
      <c r="H78" s="460">
        <f>H75+H77</f>
        <v>0</v>
      </c>
      <c r="I78" s="460"/>
      <c r="J78" s="458">
        <f t="shared" si="2"/>
        <v>0</v>
      </c>
      <c r="K78" s="458"/>
    </row>
    <row r="79" spans="1:11" ht="15" x14ac:dyDescent="0.25">
      <c r="A79" s="468" t="s">
        <v>109</v>
      </c>
      <c r="B79" s="468"/>
      <c r="C79" s="468"/>
      <c r="D79" s="468"/>
      <c r="E79" s="468"/>
      <c r="F79" s="461"/>
      <c r="G79" s="461"/>
      <c r="H79" s="461"/>
      <c r="I79" s="461"/>
      <c r="J79" s="458">
        <f t="shared" si="2"/>
        <v>0</v>
      </c>
      <c r="K79" s="458"/>
    </row>
    <row r="80" spans="1:11" ht="15" x14ac:dyDescent="0.25">
      <c r="A80" s="468" t="s">
        <v>110</v>
      </c>
      <c r="B80" s="468"/>
      <c r="C80" s="468"/>
      <c r="D80" s="468"/>
      <c r="E80" s="468"/>
      <c r="F80" s="459">
        <f>F78+F79</f>
        <v>0</v>
      </c>
      <c r="G80" s="459"/>
      <c r="H80" s="459">
        <f>H78+H79</f>
        <v>0</v>
      </c>
      <c r="I80" s="459"/>
      <c r="J80" s="458">
        <f t="shared" si="2"/>
        <v>0</v>
      </c>
      <c r="K80" s="458"/>
    </row>
    <row r="81" spans="1:11" ht="15" x14ac:dyDescent="0.25">
      <c r="A81" s="483"/>
      <c r="B81" s="483"/>
      <c r="C81" s="483"/>
      <c r="D81" s="483"/>
      <c r="E81" s="483"/>
      <c r="F81" s="459" t="s">
        <v>111</v>
      </c>
      <c r="G81" s="459"/>
      <c r="H81" s="459" t="s">
        <v>112</v>
      </c>
      <c r="I81" s="459"/>
      <c r="J81" s="484"/>
      <c r="K81" s="484"/>
    </row>
    <row r="82" spans="1:11" ht="15" x14ac:dyDescent="0.25">
      <c r="A82" s="482" t="s">
        <v>268</v>
      </c>
      <c r="B82" s="482"/>
      <c r="C82" s="482"/>
      <c r="D82" s="482"/>
      <c r="E82" s="482"/>
      <c r="F82" s="459">
        <f>F83+F84</f>
        <v>0</v>
      </c>
      <c r="G82" s="459"/>
      <c r="H82" s="459">
        <f>H83+H84</f>
        <v>0</v>
      </c>
      <c r="I82" s="459"/>
      <c r="J82" s="484"/>
      <c r="K82" s="484"/>
    </row>
    <row r="83" spans="1:11" ht="15" x14ac:dyDescent="0.25">
      <c r="A83" s="482" t="s">
        <v>269</v>
      </c>
      <c r="B83" s="482"/>
      <c r="C83" s="482"/>
      <c r="D83" s="482"/>
      <c r="E83" s="482"/>
      <c r="F83" s="459">
        <f>ROUND(H83*F8,0)</f>
        <v>0</v>
      </c>
      <c r="G83" s="459"/>
      <c r="H83" s="459">
        <f>F80</f>
        <v>0</v>
      </c>
      <c r="I83" s="459"/>
      <c r="J83" s="484"/>
      <c r="K83" s="484"/>
    </row>
    <row r="84" spans="1:11" ht="15" x14ac:dyDescent="0.25">
      <c r="A84" s="482" t="s">
        <v>270</v>
      </c>
      <c r="B84" s="482"/>
      <c r="C84" s="482"/>
      <c r="D84" s="482"/>
      <c r="E84" s="482"/>
      <c r="F84" s="459">
        <f>ROUND(H84*F8,0)</f>
        <v>0</v>
      </c>
      <c r="G84" s="459"/>
      <c r="H84" s="459">
        <f>J80-H83</f>
        <v>0</v>
      </c>
      <c r="I84" s="459"/>
      <c r="J84" s="484"/>
      <c r="K84" s="484"/>
    </row>
    <row r="85" spans="1:11" ht="15" x14ac:dyDescent="0.25">
      <c r="A85" s="490" t="s">
        <v>113</v>
      </c>
      <c r="B85" s="490"/>
      <c r="C85" s="490"/>
      <c r="D85" s="490"/>
      <c r="E85" s="490"/>
      <c r="F85" s="490"/>
      <c r="G85" s="490"/>
      <c r="H85" s="490"/>
      <c r="I85" s="490"/>
      <c r="J85" s="490"/>
      <c r="K85" s="490"/>
    </row>
    <row r="86" spans="1:11" ht="24" customHeight="1" x14ac:dyDescent="0.25">
      <c r="A86" s="490"/>
      <c r="B86" s="490"/>
      <c r="C86" s="490"/>
      <c r="D86" s="490"/>
      <c r="E86" s="490"/>
      <c r="F86" s="490" t="s">
        <v>271</v>
      </c>
      <c r="G86" s="490"/>
      <c r="H86" s="490" t="s">
        <v>272</v>
      </c>
      <c r="I86" s="490"/>
      <c r="J86" s="490" t="s">
        <v>226</v>
      </c>
      <c r="K86" s="490"/>
    </row>
    <row r="87" spans="1:11" ht="22.5" customHeight="1" x14ac:dyDescent="0.25">
      <c r="A87" s="489" t="s">
        <v>114</v>
      </c>
      <c r="B87" s="489"/>
      <c r="C87" s="489"/>
      <c r="D87" s="489"/>
      <c r="E87" s="489"/>
      <c r="F87" s="406"/>
      <c r="G87" s="406"/>
      <c r="H87" s="487"/>
      <c r="I87" s="487"/>
      <c r="J87" s="477">
        <f>F87+H87</f>
        <v>0</v>
      </c>
      <c r="K87" s="477"/>
    </row>
    <row r="88" spans="1:11" ht="20.25" customHeight="1" x14ac:dyDescent="0.25">
      <c r="A88" s="489" t="s">
        <v>273</v>
      </c>
      <c r="B88" s="489"/>
      <c r="C88" s="489"/>
      <c r="D88" s="489"/>
      <c r="E88" s="489"/>
      <c r="F88" s="477">
        <f>F89+F90</f>
        <v>0</v>
      </c>
      <c r="G88" s="477"/>
      <c r="H88" s="477">
        <f>H89+H90</f>
        <v>0</v>
      </c>
      <c r="I88" s="477"/>
      <c r="J88" s="477">
        <f t="shared" ref="J88:J92" si="9">F88+H88</f>
        <v>0</v>
      </c>
      <c r="K88" s="477"/>
    </row>
    <row r="89" spans="1:11" ht="15" x14ac:dyDescent="0.25">
      <c r="A89" s="489" t="s">
        <v>274</v>
      </c>
      <c r="B89" s="489"/>
      <c r="C89" s="489"/>
      <c r="D89" s="489"/>
      <c r="E89" s="489"/>
      <c r="F89" s="406"/>
      <c r="G89" s="406"/>
      <c r="H89" s="406"/>
      <c r="I89" s="406"/>
      <c r="J89" s="477">
        <f t="shared" si="9"/>
        <v>0</v>
      </c>
      <c r="K89" s="477"/>
    </row>
    <row r="90" spans="1:11" ht="13.5" customHeight="1" x14ac:dyDescent="0.25">
      <c r="A90" s="489" t="s">
        <v>275</v>
      </c>
      <c r="B90" s="489"/>
      <c r="C90" s="489"/>
      <c r="D90" s="489"/>
      <c r="E90" s="489"/>
      <c r="F90" s="406"/>
      <c r="G90" s="406"/>
      <c r="H90" s="406"/>
      <c r="I90" s="406"/>
      <c r="J90" s="477">
        <f t="shared" si="9"/>
        <v>0</v>
      </c>
      <c r="K90" s="477"/>
    </row>
    <row r="91" spans="1:11" ht="20.25" customHeight="1" x14ac:dyDescent="0.25">
      <c r="A91" s="489" t="s">
        <v>276</v>
      </c>
      <c r="B91" s="489"/>
      <c r="C91" s="489"/>
      <c r="D91" s="489"/>
      <c r="E91" s="489"/>
      <c r="F91" s="406"/>
      <c r="G91" s="406"/>
      <c r="H91" s="406"/>
      <c r="I91" s="406"/>
      <c r="J91" s="477">
        <f t="shared" si="9"/>
        <v>0</v>
      </c>
      <c r="K91" s="477"/>
    </row>
    <row r="92" spans="1:11" ht="15" x14ac:dyDescent="0.25">
      <c r="A92" s="489" t="s">
        <v>115</v>
      </c>
      <c r="B92" s="489"/>
      <c r="C92" s="489"/>
      <c r="D92" s="489"/>
      <c r="E92" s="489"/>
      <c r="F92" s="477">
        <f>F88+F87+F91</f>
        <v>0</v>
      </c>
      <c r="G92" s="477"/>
      <c r="H92" s="477">
        <f>H88+H87+H91</f>
        <v>0</v>
      </c>
      <c r="I92" s="477"/>
      <c r="J92" s="477">
        <f t="shared" si="9"/>
        <v>0</v>
      </c>
      <c r="K92" s="477"/>
    </row>
    <row r="93" spans="1:11" ht="11.25" customHeight="1" x14ac:dyDescent="0.25">
      <c r="A93" s="489" t="s">
        <v>277</v>
      </c>
      <c r="B93" s="489"/>
      <c r="C93" s="489"/>
      <c r="D93" s="489"/>
      <c r="E93" s="489"/>
      <c r="F93" s="491" t="e">
        <f>F87/F92</f>
        <v>#DIV/0!</v>
      </c>
      <c r="G93" s="491"/>
      <c r="H93" s="492"/>
      <c r="I93" s="493"/>
      <c r="J93" s="493"/>
      <c r="K93" s="494"/>
    </row>
    <row r="94" spans="1:11" ht="20.25" customHeight="1" x14ac:dyDescent="0.25">
      <c r="A94" s="489" t="s">
        <v>116</v>
      </c>
      <c r="B94" s="489"/>
      <c r="C94" s="489"/>
      <c r="D94" s="489"/>
      <c r="E94" s="489"/>
      <c r="F94" s="406"/>
      <c r="G94" s="406"/>
      <c r="H94" s="492"/>
      <c r="I94" s="493"/>
      <c r="J94" s="493"/>
      <c r="K94" s="494"/>
    </row>
    <row r="95" spans="1:11" ht="18.75" customHeight="1" x14ac:dyDescent="0.25">
      <c r="A95" s="489" t="s">
        <v>117</v>
      </c>
      <c r="B95" s="489"/>
      <c r="C95" s="489"/>
      <c r="D95" s="489"/>
      <c r="E95" s="489"/>
      <c r="F95" s="491" t="e">
        <f>F94/F87</f>
        <v>#DIV/0!</v>
      </c>
      <c r="G95" s="491"/>
      <c r="H95" s="438" t="e">
        <f>IF(F95&lt;50%,"Suma de avans mai mica de 50% din ajutorul public","Suma de avans mai mare de 50% din ajutorul public")</f>
        <v>#DIV/0!</v>
      </c>
      <c r="I95" s="438"/>
      <c r="J95" s="438"/>
      <c r="K95" s="438"/>
    </row>
    <row r="97" spans="1:11" ht="20.25" customHeight="1" x14ac:dyDescent="0.25">
      <c r="I97" s="498" t="s">
        <v>278</v>
      </c>
      <c r="J97" s="498"/>
      <c r="K97" s="498"/>
    </row>
    <row r="99" spans="1:11" ht="20.25" customHeight="1" x14ac:dyDescent="0.25">
      <c r="A99" s="479" t="s">
        <v>266</v>
      </c>
      <c r="B99" s="480"/>
      <c r="C99" s="480"/>
      <c r="D99" s="480"/>
      <c r="E99" s="480"/>
      <c r="F99" s="480"/>
      <c r="G99" s="480"/>
      <c r="H99" s="480"/>
      <c r="I99" s="480"/>
      <c r="J99" s="480"/>
      <c r="K99" s="481"/>
    </row>
    <row r="100" spans="1:11" ht="20.25" customHeight="1" x14ac:dyDescent="0.25">
      <c r="A100" s="232" t="s">
        <v>0</v>
      </c>
      <c r="B100" s="233"/>
      <c r="C100" s="233"/>
      <c r="D100" s="233"/>
      <c r="E100" s="233"/>
      <c r="F100" s="233"/>
      <c r="G100" s="233"/>
      <c r="H100" s="233"/>
      <c r="I100" s="233"/>
      <c r="J100" s="233"/>
      <c r="K100" s="234"/>
    </row>
    <row r="101" spans="1:11" ht="20.25" customHeight="1" x14ac:dyDescent="0.25">
      <c r="A101" s="232" t="s">
        <v>279</v>
      </c>
      <c r="B101" s="233"/>
      <c r="C101" s="233"/>
      <c r="D101" s="233"/>
      <c r="E101" s="233"/>
      <c r="F101" s="233"/>
      <c r="G101" s="233"/>
      <c r="H101" s="233"/>
      <c r="I101" s="233"/>
      <c r="J101" s="233"/>
      <c r="K101" s="234"/>
    </row>
    <row r="102" spans="1:11" ht="20.25" customHeight="1" x14ac:dyDescent="0.25">
      <c r="A102" s="34"/>
      <c r="B102" s="35"/>
      <c r="C102" s="35"/>
      <c r="D102" s="35"/>
      <c r="E102" s="35"/>
      <c r="F102" s="35"/>
      <c r="G102" s="35"/>
      <c r="H102" s="35"/>
      <c r="I102" s="35"/>
      <c r="J102" s="35"/>
      <c r="K102" s="36"/>
    </row>
    <row r="103" spans="1:11" ht="20.25" customHeight="1" x14ac:dyDescent="0.25">
      <c r="A103" s="499"/>
      <c r="B103" s="500"/>
      <c r="C103" s="500"/>
      <c r="D103" s="500"/>
      <c r="E103" s="500"/>
      <c r="F103" s="500"/>
      <c r="G103" s="500"/>
      <c r="H103" s="500"/>
      <c r="I103" s="500"/>
      <c r="J103" s="500"/>
      <c r="K103" s="501"/>
    </row>
    <row r="104" spans="1:11" ht="20.25" customHeight="1" x14ac:dyDescent="0.25">
      <c r="A104" s="34"/>
      <c r="B104" s="35"/>
      <c r="C104" s="35"/>
      <c r="D104" s="35"/>
      <c r="E104" s="35"/>
      <c r="F104" s="35"/>
      <c r="G104" s="35"/>
      <c r="H104" s="35"/>
      <c r="I104" s="35"/>
      <c r="J104" s="35"/>
      <c r="K104" s="36"/>
    </row>
    <row r="105" spans="1:11" ht="20.25" customHeight="1" x14ac:dyDescent="0.25">
      <c r="A105" s="98" t="s">
        <v>280</v>
      </c>
      <c r="B105" s="502" t="s">
        <v>281</v>
      </c>
      <c r="C105" s="502"/>
      <c r="D105" s="502"/>
      <c r="E105" s="502"/>
      <c r="F105" s="502"/>
      <c r="G105" s="502"/>
      <c r="H105" s="502" t="s">
        <v>282</v>
      </c>
      <c r="I105" s="502"/>
      <c r="J105" s="502" t="s">
        <v>283</v>
      </c>
      <c r="K105" s="502"/>
    </row>
    <row r="106" spans="1:11" ht="48.75" customHeight="1" x14ac:dyDescent="0.25">
      <c r="A106" s="86" t="s">
        <v>411</v>
      </c>
      <c r="B106" s="503" t="s">
        <v>284</v>
      </c>
      <c r="C106" s="496"/>
      <c r="D106" s="496"/>
      <c r="E106" s="496"/>
      <c r="F106" s="496"/>
      <c r="G106" s="496"/>
      <c r="H106" s="510">
        <f>H107+H108+H109</f>
        <v>0</v>
      </c>
      <c r="I106" s="511"/>
      <c r="J106" s="510">
        <f>J107+J108+J109</f>
        <v>0</v>
      </c>
      <c r="K106" s="511"/>
    </row>
    <row r="107" spans="1:11" ht="48.75" customHeight="1" x14ac:dyDescent="0.25">
      <c r="A107" s="86"/>
      <c r="B107" s="573" t="s">
        <v>412</v>
      </c>
      <c r="C107" s="574"/>
      <c r="D107" s="574"/>
      <c r="E107" s="574"/>
      <c r="F107" s="574"/>
      <c r="G107" s="575"/>
      <c r="H107" s="296"/>
      <c r="I107" s="297"/>
      <c r="J107" s="296"/>
      <c r="K107" s="297"/>
    </row>
    <row r="108" spans="1:11" ht="15" x14ac:dyDescent="0.25">
      <c r="A108" s="86"/>
      <c r="B108" s="573" t="s">
        <v>413</v>
      </c>
      <c r="C108" s="574"/>
      <c r="D108" s="574"/>
      <c r="E108" s="574"/>
      <c r="F108" s="574"/>
      <c r="G108" s="575"/>
      <c r="H108" s="296"/>
      <c r="I108" s="297"/>
      <c r="J108" s="296"/>
      <c r="K108" s="297"/>
    </row>
    <row r="109" spans="1:11" ht="15" x14ac:dyDescent="0.25">
      <c r="A109" s="86"/>
      <c r="B109" s="573" t="s">
        <v>414</v>
      </c>
      <c r="C109" s="574"/>
      <c r="D109" s="574"/>
      <c r="E109" s="574"/>
      <c r="F109" s="574"/>
      <c r="G109" s="575"/>
      <c r="H109" s="296"/>
      <c r="I109" s="297"/>
      <c r="J109" s="296"/>
      <c r="K109" s="297"/>
    </row>
    <row r="110" spans="1:11" ht="30" customHeight="1" x14ac:dyDescent="0.25">
      <c r="A110" s="86" t="s">
        <v>415</v>
      </c>
      <c r="B110" s="503" t="s">
        <v>416</v>
      </c>
      <c r="C110" s="496"/>
      <c r="D110" s="496"/>
      <c r="E110" s="496"/>
      <c r="F110" s="496"/>
      <c r="G110" s="496"/>
      <c r="H110" s="504">
        <f>SUM(H111:I119)</f>
        <v>0</v>
      </c>
      <c r="I110" s="505"/>
      <c r="J110" s="504">
        <f>SUM(J111:K119)</f>
        <v>0</v>
      </c>
      <c r="K110" s="505"/>
    </row>
    <row r="111" spans="1:11" ht="15" x14ac:dyDescent="0.25">
      <c r="A111" s="101"/>
      <c r="B111" s="495" t="s">
        <v>286</v>
      </c>
      <c r="C111" s="495"/>
      <c r="D111" s="495"/>
      <c r="E111" s="495"/>
      <c r="F111" s="495"/>
      <c r="G111" s="495"/>
      <c r="H111" s="296"/>
      <c r="I111" s="297"/>
      <c r="J111" s="296"/>
      <c r="K111" s="297"/>
    </row>
    <row r="112" spans="1:11" ht="15" x14ac:dyDescent="0.25">
      <c r="A112" s="101"/>
      <c r="B112" s="497" t="s">
        <v>417</v>
      </c>
      <c r="C112" s="495"/>
      <c r="D112" s="495"/>
      <c r="E112" s="495"/>
      <c r="F112" s="495"/>
      <c r="G112" s="495"/>
      <c r="H112" s="296"/>
      <c r="I112" s="297"/>
      <c r="J112" s="296"/>
      <c r="K112" s="297"/>
    </row>
    <row r="113" spans="1:11" ht="43.5" customHeight="1" x14ac:dyDescent="0.25">
      <c r="A113" s="101"/>
      <c r="B113" s="497" t="s">
        <v>418</v>
      </c>
      <c r="C113" s="495"/>
      <c r="D113" s="495"/>
      <c r="E113" s="495"/>
      <c r="F113" s="495"/>
      <c r="G113" s="495"/>
      <c r="H113" s="296"/>
      <c r="I113" s="297"/>
      <c r="J113" s="296"/>
      <c r="K113" s="297"/>
    </row>
    <row r="114" spans="1:11" ht="20.25" customHeight="1" x14ac:dyDescent="0.25">
      <c r="A114" s="101"/>
      <c r="B114" s="495" t="s">
        <v>419</v>
      </c>
      <c r="C114" s="495"/>
      <c r="D114" s="495"/>
      <c r="E114" s="495"/>
      <c r="F114" s="495"/>
      <c r="G114" s="495"/>
      <c r="H114" s="512"/>
      <c r="I114" s="513"/>
      <c r="J114" s="296"/>
      <c r="K114" s="297"/>
    </row>
    <row r="115" spans="1:11" ht="27.75" customHeight="1" x14ac:dyDescent="0.25">
      <c r="A115" s="101"/>
      <c r="B115" s="497" t="s">
        <v>420</v>
      </c>
      <c r="C115" s="495"/>
      <c r="D115" s="495"/>
      <c r="E115" s="495"/>
      <c r="F115" s="495"/>
      <c r="G115" s="495"/>
      <c r="H115" s="512"/>
      <c r="I115" s="513"/>
      <c r="J115" s="296"/>
      <c r="K115" s="297"/>
    </row>
    <row r="116" spans="1:11" ht="30" customHeight="1" x14ac:dyDescent="0.25">
      <c r="A116" s="101"/>
      <c r="B116" s="497" t="s">
        <v>421</v>
      </c>
      <c r="C116" s="495"/>
      <c r="D116" s="495"/>
      <c r="E116" s="495"/>
      <c r="F116" s="495"/>
      <c r="G116" s="495"/>
      <c r="H116" s="296"/>
      <c r="I116" s="297"/>
      <c r="J116" s="296"/>
      <c r="K116" s="297"/>
    </row>
    <row r="117" spans="1:11" ht="20.25" customHeight="1" x14ac:dyDescent="0.25">
      <c r="A117" s="101"/>
      <c r="B117" s="495" t="s">
        <v>422</v>
      </c>
      <c r="C117" s="495"/>
      <c r="D117" s="495"/>
      <c r="E117" s="495"/>
      <c r="F117" s="495"/>
      <c r="G117" s="495"/>
      <c r="H117" s="296"/>
      <c r="I117" s="297"/>
      <c r="J117" s="296"/>
      <c r="K117" s="297"/>
    </row>
    <row r="118" spans="1:11" ht="20.25" customHeight="1" x14ac:dyDescent="0.25">
      <c r="A118" s="101"/>
      <c r="B118" s="495" t="s">
        <v>423</v>
      </c>
      <c r="C118" s="495"/>
      <c r="D118" s="495"/>
      <c r="E118" s="495"/>
      <c r="F118" s="495"/>
      <c r="G118" s="495"/>
      <c r="H118" s="296"/>
      <c r="I118" s="297"/>
      <c r="J118" s="296"/>
      <c r="K118" s="297"/>
    </row>
    <row r="119" spans="1:11" ht="20.25" customHeight="1" x14ac:dyDescent="0.25">
      <c r="A119" s="101"/>
      <c r="B119" s="495" t="s">
        <v>424</v>
      </c>
      <c r="C119" s="495"/>
      <c r="D119" s="495"/>
      <c r="E119" s="495"/>
      <c r="F119" s="495"/>
      <c r="G119" s="495"/>
      <c r="H119" s="296"/>
      <c r="I119" s="297"/>
      <c r="J119" s="296"/>
      <c r="K119" s="297"/>
    </row>
    <row r="120" spans="1:11" ht="30.75" customHeight="1" x14ac:dyDescent="0.25">
      <c r="A120" s="98" t="s">
        <v>425</v>
      </c>
      <c r="B120" s="503" t="s">
        <v>426</v>
      </c>
      <c r="C120" s="496"/>
      <c r="D120" s="496"/>
      <c r="E120" s="496"/>
      <c r="F120" s="496"/>
      <c r="G120" s="496"/>
      <c r="H120" s="296"/>
      <c r="I120" s="297"/>
      <c r="J120" s="296"/>
      <c r="K120" s="297"/>
    </row>
    <row r="121" spans="1:11" ht="30.75" customHeight="1" x14ac:dyDescent="0.25">
      <c r="A121" s="98" t="s">
        <v>427</v>
      </c>
      <c r="B121" s="503" t="s">
        <v>428</v>
      </c>
      <c r="C121" s="496"/>
      <c r="D121" s="496"/>
      <c r="E121" s="496"/>
      <c r="F121" s="496"/>
      <c r="G121" s="496"/>
      <c r="H121" s="296"/>
      <c r="I121" s="297"/>
      <c r="J121" s="296"/>
      <c r="K121" s="297"/>
    </row>
    <row r="122" spans="1:11" ht="20.25" customHeight="1" x14ac:dyDescent="0.25">
      <c r="A122" s="98" t="s">
        <v>430</v>
      </c>
      <c r="B122" s="496" t="s">
        <v>429</v>
      </c>
      <c r="C122" s="496"/>
      <c r="D122" s="496"/>
      <c r="E122" s="496"/>
      <c r="F122" s="496"/>
      <c r="G122" s="496"/>
      <c r="H122" s="504">
        <f>H123+H124+H125+H126+H127+H128</f>
        <v>0</v>
      </c>
      <c r="I122" s="505"/>
      <c r="J122" s="504">
        <f>J123+J124+J125+J126+J127+J128</f>
        <v>0</v>
      </c>
      <c r="K122" s="505"/>
    </row>
    <row r="123" spans="1:11" ht="20.25" customHeight="1" x14ac:dyDescent="0.25">
      <c r="A123" s="101"/>
      <c r="B123" s="495" t="s">
        <v>431</v>
      </c>
      <c r="C123" s="495"/>
      <c r="D123" s="495"/>
      <c r="E123" s="495"/>
      <c r="F123" s="495"/>
      <c r="G123" s="495"/>
      <c r="H123" s="305"/>
      <c r="I123" s="307"/>
      <c r="J123" s="305"/>
      <c r="K123" s="307"/>
    </row>
    <row r="124" spans="1:11" ht="20.25" customHeight="1" x14ac:dyDescent="0.25">
      <c r="A124" s="25"/>
      <c r="B124" s="495" t="s">
        <v>432</v>
      </c>
      <c r="C124" s="495"/>
      <c r="D124" s="495"/>
      <c r="E124" s="495"/>
      <c r="F124" s="495"/>
      <c r="G124" s="495"/>
      <c r="H124" s="296"/>
      <c r="I124" s="297"/>
      <c r="J124" s="296"/>
      <c r="K124" s="297"/>
    </row>
    <row r="125" spans="1:11" ht="30" customHeight="1" x14ac:dyDescent="0.25">
      <c r="A125" s="25"/>
      <c r="B125" s="497" t="s">
        <v>433</v>
      </c>
      <c r="C125" s="495"/>
      <c r="D125" s="495"/>
      <c r="E125" s="495"/>
      <c r="F125" s="495"/>
      <c r="G125" s="495"/>
      <c r="H125" s="296"/>
      <c r="I125" s="297"/>
      <c r="J125" s="296"/>
      <c r="K125" s="297"/>
    </row>
    <row r="126" spans="1:11" ht="30" customHeight="1" x14ac:dyDescent="0.25">
      <c r="A126" s="25"/>
      <c r="B126" s="497" t="s">
        <v>434</v>
      </c>
      <c r="C126" s="497"/>
      <c r="D126" s="497"/>
      <c r="E126" s="497"/>
      <c r="F126" s="497"/>
      <c r="G126" s="497"/>
      <c r="H126" s="296"/>
      <c r="I126" s="297"/>
      <c r="J126" s="296"/>
      <c r="K126" s="297"/>
    </row>
    <row r="127" spans="1:11" ht="27" customHeight="1" x14ac:dyDescent="0.25">
      <c r="A127" s="25"/>
      <c r="B127" s="497" t="s">
        <v>435</v>
      </c>
      <c r="C127" s="497"/>
      <c r="D127" s="497"/>
      <c r="E127" s="497"/>
      <c r="F127" s="497"/>
      <c r="G127" s="497"/>
      <c r="H127" s="296"/>
      <c r="I127" s="297"/>
      <c r="J127" s="296"/>
      <c r="K127" s="297"/>
    </row>
    <row r="128" spans="1:11" ht="20.25" customHeight="1" x14ac:dyDescent="0.25">
      <c r="A128" s="25"/>
      <c r="B128" s="495" t="s">
        <v>436</v>
      </c>
      <c r="C128" s="495"/>
      <c r="D128" s="495"/>
      <c r="E128" s="495"/>
      <c r="F128" s="495"/>
      <c r="G128" s="495"/>
      <c r="H128" s="296"/>
      <c r="I128" s="297"/>
      <c r="J128" s="296"/>
      <c r="K128" s="297"/>
    </row>
    <row r="129" spans="1:11" ht="15" x14ac:dyDescent="0.25">
      <c r="A129" s="98" t="s">
        <v>437</v>
      </c>
      <c r="B129" s="503" t="s">
        <v>438</v>
      </c>
      <c r="C129" s="496"/>
      <c r="D129" s="496"/>
      <c r="E129" s="496"/>
      <c r="F129" s="496"/>
      <c r="G129" s="496"/>
      <c r="H129" s="472"/>
      <c r="I129" s="473"/>
      <c r="J129" s="472">
        <f>J130+J131+J132+J133</f>
        <v>0</v>
      </c>
      <c r="K129" s="473"/>
    </row>
    <row r="130" spans="1:11" ht="27.75" customHeight="1" x14ac:dyDescent="0.25">
      <c r="A130" s="98"/>
      <c r="B130" s="497" t="s">
        <v>439</v>
      </c>
      <c r="C130" s="495"/>
      <c r="D130" s="495"/>
      <c r="E130" s="495"/>
      <c r="F130" s="495"/>
      <c r="G130" s="495"/>
      <c r="H130" s="99"/>
      <c r="I130" s="100"/>
      <c r="J130" s="296"/>
      <c r="K130" s="297"/>
    </row>
    <row r="131" spans="1:11" ht="32.25" customHeight="1" x14ac:dyDescent="0.25">
      <c r="A131" s="98"/>
      <c r="B131" s="497" t="s">
        <v>440</v>
      </c>
      <c r="C131" s="495"/>
      <c r="D131" s="495"/>
      <c r="E131" s="495"/>
      <c r="F131" s="495"/>
      <c r="G131" s="495"/>
      <c r="H131" s="99"/>
      <c r="I131" s="100"/>
      <c r="J131" s="296"/>
      <c r="K131" s="297"/>
    </row>
    <row r="132" spans="1:11" ht="48.75" customHeight="1" x14ac:dyDescent="0.25">
      <c r="A132" s="25"/>
      <c r="B132" s="497" t="s">
        <v>441</v>
      </c>
      <c r="C132" s="495"/>
      <c r="D132" s="495"/>
      <c r="E132" s="495"/>
      <c r="F132" s="495"/>
      <c r="G132" s="495"/>
      <c r="H132" s="512"/>
      <c r="I132" s="513"/>
      <c r="J132" s="296"/>
      <c r="K132" s="297"/>
    </row>
    <row r="133" spans="1:11" ht="15" x14ac:dyDescent="0.25">
      <c r="A133" s="25"/>
      <c r="B133" s="495" t="s">
        <v>442</v>
      </c>
      <c r="C133" s="495"/>
      <c r="D133" s="495"/>
      <c r="E133" s="495"/>
      <c r="F133" s="495"/>
      <c r="G133" s="495"/>
      <c r="H133" s="512"/>
      <c r="I133" s="513"/>
      <c r="J133" s="296"/>
      <c r="K133" s="297"/>
    </row>
    <row r="134" spans="1:11" ht="20.25" customHeight="1" x14ac:dyDescent="0.25">
      <c r="A134" s="98" t="s">
        <v>443</v>
      </c>
      <c r="B134" s="496" t="s">
        <v>444</v>
      </c>
      <c r="C134" s="496"/>
      <c r="D134" s="496"/>
      <c r="E134" s="496"/>
      <c r="F134" s="496"/>
      <c r="G134" s="496"/>
      <c r="H134" s="472">
        <f>H135</f>
        <v>0</v>
      </c>
      <c r="I134" s="473"/>
      <c r="J134" s="472">
        <f>J135+J136</f>
        <v>0</v>
      </c>
      <c r="K134" s="473"/>
    </row>
    <row r="135" spans="1:11" ht="20.25" customHeight="1" x14ac:dyDescent="0.25">
      <c r="A135" s="98"/>
      <c r="B135" s="576" t="s">
        <v>445</v>
      </c>
      <c r="C135" s="577"/>
      <c r="D135" s="577"/>
      <c r="E135" s="577"/>
      <c r="F135" s="577"/>
      <c r="G135" s="578"/>
      <c r="H135" s="296"/>
      <c r="I135" s="297"/>
      <c r="J135" s="296"/>
      <c r="K135" s="297"/>
    </row>
    <row r="136" spans="1:11" ht="20.25" customHeight="1" x14ac:dyDescent="0.25">
      <c r="A136" s="98"/>
      <c r="B136" s="576" t="s">
        <v>446</v>
      </c>
      <c r="C136" s="577"/>
      <c r="D136" s="577"/>
      <c r="E136" s="577"/>
      <c r="F136" s="577"/>
      <c r="G136" s="578"/>
      <c r="H136" s="512"/>
      <c r="I136" s="513"/>
      <c r="J136" s="296"/>
      <c r="K136" s="297"/>
    </row>
    <row r="137" spans="1:11" ht="20.25" customHeight="1" x14ac:dyDescent="0.25">
      <c r="A137" s="98" t="s">
        <v>447</v>
      </c>
      <c r="B137" s="496" t="s">
        <v>448</v>
      </c>
      <c r="C137" s="496"/>
      <c r="D137" s="496"/>
      <c r="E137" s="496"/>
      <c r="F137" s="496"/>
      <c r="G137" s="496"/>
      <c r="H137" s="472">
        <f>H138+H141</f>
        <v>0</v>
      </c>
      <c r="I137" s="473"/>
      <c r="J137" s="472">
        <f>J138+J141</f>
        <v>0</v>
      </c>
      <c r="K137" s="473"/>
    </row>
    <row r="138" spans="1:11" ht="15" x14ac:dyDescent="0.25">
      <c r="A138" s="25"/>
      <c r="B138" s="497" t="s">
        <v>449</v>
      </c>
      <c r="C138" s="497"/>
      <c r="D138" s="497"/>
      <c r="E138" s="497"/>
      <c r="F138" s="497"/>
      <c r="G138" s="497"/>
      <c r="H138" s="472">
        <f>H139+H140</f>
        <v>0</v>
      </c>
      <c r="I138" s="473"/>
      <c r="J138" s="472">
        <f>J139+J140</f>
        <v>0</v>
      </c>
      <c r="K138" s="473"/>
    </row>
    <row r="139" spans="1:11" ht="15" x14ac:dyDescent="0.25">
      <c r="A139" s="25"/>
      <c r="B139" s="569" t="s">
        <v>450</v>
      </c>
      <c r="C139" s="570"/>
      <c r="D139" s="570"/>
      <c r="E139" s="570"/>
      <c r="F139" s="570"/>
      <c r="G139" s="570"/>
      <c r="H139" s="296"/>
      <c r="I139" s="297"/>
      <c r="J139" s="296"/>
      <c r="K139" s="297"/>
    </row>
    <row r="140" spans="1:11" ht="28.5" customHeight="1" x14ac:dyDescent="0.25">
      <c r="A140" s="25"/>
      <c r="B140" s="569" t="s">
        <v>451</v>
      </c>
      <c r="C140" s="570"/>
      <c r="D140" s="570"/>
      <c r="E140" s="570"/>
      <c r="F140" s="570"/>
      <c r="G140" s="570"/>
      <c r="H140" s="296"/>
      <c r="I140" s="297"/>
      <c r="J140" s="296"/>
      <c r="K140" s="297"/>
    </row>
    <row r="141" spans="1:11" ht="15" x14ac:dyDescent="0.25">
      <c r="A141" s="25"/>
      <c r="B141" s="497" t="s">
        <v>452</v>
      </c>
      <c r="C141" s="497"/>
      <c r="D141" s="497"/>
      <c r="E141" s="497"/>
      <c r="F141" s="497"/>
      <c r="G141" s="497"/>
      <c r="H141" s="296"/>
      <c r="I141" s="297"/>
      <c r="J141" s="296"/>
      <c r="K141" s="297"/>
    </row>
    <row r="142" spans="1:11" ht="20.25" customHeight="1" x14ac:dyDescent="0.25">
      <c r="A142" s="25"/>
      <c r="B142" s="496" t="s">
        <v>312</v>
      </c>
      <c r="C142" s="496"/>
      <c r="D142" s="496"/>
      <c r="E142" s="496"/>
      <c r="F142" s="496"/>
      <c r="G142" s="496"/>
      <c r="H142" s="504">
        <f>H106+H110+H120+H121+H122+H129+H134+H137</f>
        <v>0</v>
      </c>
      <c r="I142" s="505"/>
      <c r="J142" s="504">
        <f>J106+J110+J120+J121+J122+J129+J134+J137</f>
        <v>0</v>
      </c>
      <c r="K142" s="505"/>
    </row>
    <row r="143" spans="1:11" ht="20.25" customHeight="1" x14ac:dyDescent="0.25">
      <c r="A143" s="25"/>
      <c r="B143" s="496" t="s">
        <v>313</v>
      </c>
      <c r="C143" s="496"/>
      <c r="D143" s="496"/>
      <c r="E143" s="496"/>
      <c r="F143" s="496"/>
      <c r="G143" s="496"/>
      <c r="H143" s="296"/>
      <c r="I143" s="297"/>
      <c r="J143" s="296"/>
      <c r="K143" s="297"/>
    </row>
    <row r="144" spans="1:11" ht="20.25" customHeight="1" x14ac:dyDescent="0.25">
      <c r="A144" s="509" t="s">
        <v>314</v>
      </c>
      <c r="B144" s="509"/>
      <c r="C144" s="509"/>
      <c r="D144" s="509"/>
      <c r="E144" s="509"/>
      <c r="F144" s="509"/>
      <c r="G144" s="509"/>
      <c r="H144" s="340">
        <f>H142+J142+H143+J143</f>
        <v>0</v>
      </c>
      <c r="I144" s="344"/>
      <c r="J144" s="344"/>
      <c r="K144" s="341"/>
    </row>
    <row r="145" spans="1:11" ht="20.25" customHeight="1" x14ac:dyDescent="0.25">
      <c r="B145" s="508"/>
      <c r="C145" s="508"/>
      <c r="D145" s="508"/>
      <c r="E145" s="508"/>
      <c r="F145" s="508"/>
      <c r="G145" s="508"/>
    </row>
    <row r="147" spans="1:11" ht="20.25" customHeight="1" x14ac:dyDescent="0.25">
      <c r="I147" s="498" t="s">
        <v>315</v>
      </c>
      <c r="J147" s="498"/>
      <c r="K147" s="498"/>
    </row>
    <row r="149" spans="1:11" ht="20.25" customHeight="1" x14ac:dyDescent="0.25">
      <c r="A149" s="479" t="s">
        <v>266</v>
      </c>
      <c r="B149" s="480"/>
      <c r="C149" s="480"/>
      <c r="D149" s="480"/>
      <c r="E149" s="480"/>
      <c r="F149" s="480"/>
      <c r="G149" s="480"/>
      <c r="H149" s="480"/>
      <c r="I149" s="480"/>
      <c r="J149" s="480"/>
      <c r="K149" s="481"/>
    </row>
    <row r="150" spans="1:11" ht="20.25" customHeight="1" x14ac:dyDescent="0.25">
      <c r="A150" s="232" t="s">
        <v>0</v>
      </c>
      <c r="B150" s="233"/>
      <c r="C150" s="233"/>
      <c r="D150" s="233"/>
      <c r="E150" s="233"/>
      <c r="F150" s="233"/>
      <c r="G150" s="233"/>
      <c r="H150" s="233"/>
      <c r="I150" s="233"/>
      <c r="J150" s="233"/>
      <c r="K150" s="234"/>
    </row>
    <row r="151" spans="1:11" ht="20.25" customHeight="1" x14ac:dyDescent="0.25">
      <c r="A151" s="34"/>
      <c r="B151" s="35"/>
      <c r="C151" s="35"/>
      <c r="D151" s="35"/>
      <c r="E151" s="35"/>
      <c r="F151" s="35"/>
      <c r="G151" s="35"/>
      <c r="H151" s="35"/>
      <c r="I151" s="35"/>
      <c r="J151" s="35"/>
      <c r="K151" s="36"/>
    </row>
    <row r="152" spans="1:11" ht="20.25" customHeight="1" x14ac:dyDescent="0.25">
      <c r="A152" s="499"/>
      <c r="B152" s="500"/>
      <c r="C152" s="500"/>
      <c r="D152" s="500"/>
      <c r="E152" s="500"/>
      <c r="F152" s="500"/>
      <c r="G152" s="500"/>
      <c r="H152" s="500"/>
      <c r="I152" s="500"/>
      <c r="J152" s="500"/>
      <c r="K152" s="501"/>
    </row>
    <row r="153" spans="1:11" ht="20.25" customHeight="1" x14ac:dyDescent="0.25">
      <c r="A153" s="104"/>
      <c r="B153" s="78"/>
      <c r="C153" s="78"/>
      <c r="D153" s="78"/>
      <c r="E153" s="78"/>
      <c r="F153" s="78"/>
      <c r="G153" s="78"/>
      <c r="H153" s="78"/>
      <c r="I153" s="78"/>
      <c r="J153" s="78"/>
      <c r="K153" s="105"/>
    </row>
    <row r="154" spans="1:11" ht="20.25" customHeight="1" x14ac:dyDescent="0.25">
      <c r="A154" s="232" t="s">
        <v>316</v>
      </c>
      <c r="B154" s="233"/>
      <c r="C154" s="233"/>
      <c r="D154" s="233"/>
      <c r="E154" s="233"/>
      <c r="F154" s="233"/>
      <c r="G154" s="233"/>
      <c r="H154" s="233"/>
      <c r="I154" s="233"/>
      <c r="J154" s="233"/>
      <c r="K154" s="234"/>
    </row>
    <row r="155" spans="1:11" ht="20.25" customHeight="1" x14ac:dyDescent="0.25">
      <c r="A155" s="98" t="s">
        <v>280</v>
      </c>
      <c r="B155" s="502" t="s">
        <v>281</v>
      </c>
      <c r="C155" s="502"/>
      <c r="D155" s="502"/>
      <c r="E155" s="502"/>
      <c r="F155" s="502"/>
      <c r="G155" s="502"/>
      <c r="H155" s="502" t="s">
        <v>282</v>
      </c>
      <c r="I155" s="502"/>
      <c r="J155" s="502" t="s">
        <v>283</v>
      </c>
      <c r="K155" s="502"/>
    </row>
    <row r="156" spans="1:11" ht="15" x14ac:dyDescent="0.25">
      <c r="A156" s="79">
        <v>1</v>
      </c>
      <c r="B156" s="506" t="s">
        <v>317</v>
      </c>
      <c r="C156" s="507"/>
      <c r="D156" s="507"/>
      <c r="E156" s="507"/>
      <c r="F156" s="507"/>
      <c r="G156" s="507"/>
      <c r="H156" s="296"/>
      <c r="I156" s="297"/>
      <c r="J156" s="296"/>
      <c r="K156" s="297"/>
    </row>
    <row r="157" spans="1:11" ht="15" x14ac:dyDescent="0.25">
      <c r="A157" s="79">
        <v>2</v>
      </c>
      <c r="B157" s="507" t="s">
        <v>318</v>
      </c>
      <c r="C157" s="507"/>
      <c r="D157" s="507"/>
      <c r="E157" s="507"/>
      <c r="F157" s="507"/>
      <c r="G157" s="507"/>
      <c r="H157" s="296"/>
      <c r="I157" s="297"/>
      <c r="J157" s="296"/>
      <c r="K157" s="297"/>
    </row>
    <row r="158" spans="1:11" ht="15" x14ac:dyDescent="0.25">
      <c r="A158" s="79">
        <v>3</v>
      </c>
      <c r="B158" s="507" t="s">
        <v>319</v>
      </c>
      <c r="C158" s="507"/>
      <c r="D158" s="507"/>
      <c r="E158" s="507"/>
      <c r="F158" s="507"/>
      <c r="G158" s="507"/>
      <c r="H158" s="296"/>
      <c r="I158" s="297"/>
      <c r="J158" s="296"/>
      <c r="K158" s="297"/>
    </row>
    <row r="159" spans="1:11" ht="15" x14ac:dyDescent="0.25">
      <c r="A159" s="79">
        <v>4</v>
      </c>
      <c r="B159" s="506" t="s">
        <v>320</v>
      </c>
      <c r="C159" s="507"/>
      <c r="D159" s="507"/>
      <c r="E159" s="507"/>
      <c r="F159" s="507"/>
      <c r="G159" s="507"/>
      <c r="H159" s="296"/>
      <c r="I159" s="297"/>
      <c r="J159" s="296"/>
      <c r="K159" s="297"/>
    </row>
    <row r="160" spans="1:11" ht="15" x14ac:dyDescent="0.25">
      <c r="A160" s="79">
        <v>5</v>
      </c>
      <c r="B160" s="506" t="s">
        <v>321</v>
      </c>
      <c r="C160" s="507"/>
      <c r="D160" s="507"/>
      <c r="E160" s="507"/>
      <c r="F160" s="507"/>
      <c r="G160" s="507"/>
      <c r="H160" s="296"/>
      <c r="I160" s="297"/>
      <c r="J160" s="296"/>
      <c r="K160" s="297"/>
    </row>
    <row r="161" spans="1:11" ht="15" x14ac:dyDescent="0.25">
      <c r="A161" s="79">
        <v>6</v>
      </c>
      <c r="B161" s="507" t="s">
        <v>322</v>
      </c>
      <c r="C161" s="507"/>
      <c r="D161" s="507"/>
      <c r="E161" s="507"/>
      <c r="F161" s="507"/>
      <c r="G161" s="507"/>
      <c r="H161" s="296"/>
      <c r="I161" s="297"/>
      <c r="J161" s="296"/>
      <c r="K161" s="297"/>
    </row>
    <row r="162" spans="1:11" ht="15" x14ac:dyDescent="0.25">
      <c r="A162" s="79">
        <v>7</v>
      </c>
      <c r="B162" s="507" t="s">
        <v>453</v>
      </c>
      <c r="C162" s="507"/>
      <c r="D162" s="507"/>
      <c r="E162" s="507"/>
      <c r="F162" s="507"/>
      <c r="G162" s="507"/>
      <c r="H162" s="296"/>
      <c r="I162" s="297"/>
      <c r="J162" s="296"/>
      <c r="K162" s="297"/>
    </row>
    <row r="163" spans="1:11" ht="15" x14ac:dyDescent="0.25">
      <c r="A163" s="79">
        <v>8</v>
      </c>
      <c r="B163" s="507" t="s">
        <v>454</v>
      </c>
      <c r="C163" s="507"/>
      <c r="D163" s="507"/>
      <c r="E163" s="507"/>
      <c r="F163" s="507"/>
      <c r="G163" s="507"/>
      <c r="H163" s="88"/>
      <c r="I163" s="89"/>
      <c r="J163" s="296"/>
      <c r="K163" s="297"/>
    </row>
    <row r="164" spans="1:11" ht="15" x14ac:dyDescent="0.25">
      <c r="A164" s="79">
        <v>9</v>
      </c>
      <c r="B164" s="506" t="s">
        <v>455</v>
      </c>
      <c r="C164" s="507"/>
      <c r="D164" s="507"/>
      <c r="E164" s="507"/>
      <c r="F164" s="507"/>
      <c r="G164" s="507"/>
      <c r="H164" s="296"/>
      <c r="I164" s="297"/>
      <c r="J164" s="296"/>
      <c r="K164" s="297"/>
    </row>
    <row r="165" spans="1:11" ht="15" x14ac:dyDescent="0.25">
      <c r="A165" s="101"/>
      <c r="B165" s="496" t="s">
        <v>312</v>
      </c>
      <c r="C165" s="496"/>
      <c r="D165" s="496"/>
      <c r="E165" s="496"/>
      <c r="F165" s="496"/>
      <c r="G165" s="496"/>
      <c r="H165" s="510">
        <f>SUM(H156:I164)</f>
        <v>0</v>
      </c>
      <c r="I165" s="511"/>
      <c r="J165" s="510">
        <f>SUM(J156:K164)</f>
        <v>0</v>
      </c>
      <c r="K165" s="511"/>
    </row>
    <row r="166" spans="1:11" ht="15" x14ac:dyDescent="0.25">
      <c r="A166" s="101"/>
      <c r="B166" s="496" t="s">
        <v>325</v>
      </c>
      <c r="C166" s="496"/>
      <c r="D166" s="496"/>
      <c r="E166" s="496"/>
      <c r="F166" s="496"/>
      <c r="G166" s="496"/>
      <c r="H166" s="296"/>
      <c r="I166" s="297"/>
      <c r="J166" s="296"/>
      <c r="K166" s="297"/>
    </row>
    <row r="167" spans="1:11" ht="20.25" customHeight="1" x14ac:dyDescent="0.25">
      <c r="A167" s="552" t="s">
        <v>326</v>
      </c>
      <c r="B167" s="553"/>
      <c r="C167" s="553"/>
      <c r="D167" s="553"/>
      <c r="E167" s="553"/>
      <c r="F167" s="553"/>
      <c r="G167" s="554"/>
      <c r="H167" s="510">
        <f>H165+J165+H166+J166</f>
        <v>0</v>
      </c>
      <c r="I167" s="514"/>
      <c r="J167" s="514"/>
      <c r="K167" s="511"/>
    </row>
    <row r="168" spans="1:11" ht="20.25" customHeight="1" x14ac:dyDescent="0.25">
      <c r="A168" s="555"/>
      <c r="B168" s="556"/>
      <c r="C168" s="556"/>
      <c r="D168" s="556"/>
      <c r="E168" s="556"/>
      <c r="F168" s="556"/>
      <c r="G168" s="556"/>
      <c r="H168" s="556"/>
      <c r="I168" s="556"/>
      <c r="J168" s="556"/>
      <c r="K168" s="557"/>
    </row>
    <row r="169" spans="1:11" ht="20.25" customHeight="1" x14ac:dyDescent="0.25">
      <c r="A169" s="232" t="s">
        <v>480</v>
      </c>
      <c r="B169" s="233"/>
      <c r="C169" s="233"/>
      <c r="D169" s="233"/>
      <c r="E169" s="233"/>
      <c r="F169" s="233"/>
      <c r="G169" s="233"/>
      <c r="H169" s="233"/>
      <c r="I169" s="233"/>
      <c r="J169" s="233"/>
      <c r="K169" s="234"/>
    </row>
    <row r="170" spans="1:11" ht="20.25" customHeight="1" x14ac:dyDescent="0.25">
      <c r="A170" s="98" t="s">
        <v>280</v>
      </c>
      <c r="B170" s="502" t="s">
        <v>281</v>
      </c>
      <c r="C170" s="502"/>
      <c r="D170" s="502"/>
      <c r="E170" s="502"/>
      <c r="F170" s="502"/>
      <c r="G170" s="502"/>
      <c r="H170" s="502" t="s">
        <v>282</v>
      </c>
      <c r="I170" s="502"/>
      <c r="J170" s="502" t="s">
        <v>283</v>
      </c>
      <c r="K170" s="502"/>
    </row>
    <row r="171" spans="1:11" ht="15" x14ac:dyDescent="0.25">
      <c r="A171" s="97" t="s">
        <v>327</v>
      </c>
      <c r="B171" s="496" t="s">
        <v>328</v>
      </c>
      <c r="C171" s="496"/>
      <c r="D171" s="496"/>
      <c r="E171" s="496"/>
      <c r="F171" s="496"/>
      <c r="G171" s="496"/>
      <c r="H171" s="510">
        <f>H172+H173</f>
        <v>0</v>
      </c>
      <c r="I171" s="511"/>
      <c r="J171" s="510">
        <f>J172+J173</f>
        <v>0</v>
      </c>
      <c r="K171" s="511"/>
    </row>
    <row r="172" spans="1:11" ht="15" x14ac:dyDescent="0.25">
      <c r="A172" s="80" t="s">
        <v>331</v>
      </c>
      <c r="B172" s="495" t="s">
        <v>329</v>
      </c>
      <c r="C172" s="495"/>
      <c r="D172" s="495"/>
      <c r="E172" s="495"/>
      <c r="F172" s="495"/>
      <c r="G172" s="495"/>
      <c r="H172" s="296"/>
      <c r="I172" s="297"/>
      <c r="J172" s="296"/>
      <c r="K172" s="297"/>
    </row>
    <row r="173" spans="1:11" ht="15" x14ac:dyDescent="0.25">
      <c r="A173" s="80" t="s">
        <v>332</v>
      </c>
      <c r="B173" s="495" t="s">
        <v>330</v>
      </c>
      <c r="C173" s="495"/>
      <c r="D173" s="495"/>
      <c r="E173" s="495"/>
      <c r="F173" s="495"/>
      <c r="G173" s="495"/>
      <c r="H173" s="296"/>
      <c r="I173" s="297"/>
      <c r="J173" s="296"/>
      <c r="K173" s="297"/>
    </row>
    <row r="174" spans="1:11" ht="15" x14ac:dyDescent="0.25">
      <c r="A174" s="97" t="s">
        <v>333</v>
      </c>
      <c r="B174" s="496" t="s">
        <v>456</v>
      </c>
      <c r="C174" s="496"/>
      <c r="D174" s="496"/>
      <c r="E174" s="496"/>
      <c r="F174" s="496"/>
      <c r="G174" s="496"/>
      <c r="H174" s="510">
        <f>SUM(H175:I179)</f>
        <v>0</v>
      </c>
      <c r="I174" s="511"/>
      <c r="J174" s="510">
        <f>SUM(J175:K179)</f>
        <v>0</v>
      </c>
      <c r="K174" s="511"/>
    </row>
    <row r="175" spans="1:11" ht="28.5" customHeight="1" x14ac:dyDescent="0.25">
      <c r="A175" s="90"/>
      <c r="B175" s="497" t="s">
        <v>457</v>
      </c>
      <c r="C175" s="495"/>
      <c r="D175" s="495"/>
      <c r="E175" s="495"/>
      <c r="F175" s="495"/>
      <c r="G175" s="495"/>
      <c r="H175" s="512"/>
      <c r="I175" s="513"/>
      <c r="J175" s="296"/>
      <c r="K175" s="297"/>
    </row>
    <row r="176" spans="1:11" ht="26.25" customHeight="1" x14ac:dyDescent="0.25">
      <c r="A176" s="90"/>
      <c r="B176" s="497" t="s">
        <v>458</v>
      </c>
      <c r="C176" s="495"/>
      <c r="D176" s="495"/>
      <c r="E176" s="495"/>
      <c r="F176" s="495"/>
      <c r="G176" s="495"/>
      <c r="H176" s="296"/>
      <c r="I176" s="297"/>
      <c r="J176" s="296"/>
      <c r="K176" s="297"/>
    </row>
    <row r="177" spans="1:11" ht="43.5" customHeight="1" x14ac:dyDescent="0.25">
      <c r="A177" s="90"/>
      <c r="B177" s="497" t="s">
        <v>459</v>
      </c>
      <c r="C177" s="495"/>
      <c r="D177" s="495"/>
      <c r="E177" s="495"/>
      <c r="F177" s="495"/>
      <c r="G177" s="495"/>
      <c r="H177" s="296"/>
      <c r="I177" s="297"/>
      <c r="J177" s="296"/>
      <c r="K177" s="297"/>
    </row>
    <row r="178" spans="1:11" ht="15" x14ac:dyDescent="0.25">
      <c r="A178" s="90"/>
      <c r="B178" s="497" t="s">
        <v>460</v>
      </c>
      <c r="C178" s="495"/>
      <c r="D178" s="495"/>
      <c r="E178" s="495"/>
      <c r="F178" s="495"/>
      <c r="G178" s="495"/>
      <c r="H178" s="512"/>
      <c r="I178" s="513"/>
      <c r="J178" s="296"/>
      <c r="K178" s="297"/>
    </row>
    <row r="179" spans="1:11" ht="27" customHeight="1" x14ac:dyDescent="0.25">
      <c r="A179" s="90"/>
      <c r="B179" s="497" t="s">
        <v>461</v>
      </c>
      <c r="C179" s="495"/>
      <c r="D179" s="495"/>
      <c r="E179" s="495"/>
      <c r="F179" s="495"/>
      <c r="G179" s="495"/>
      <c r="H179" s="296"/>
      <c r="I179" s="297"/>
      <c r="J179" s="296"/>
      <c r="K179" s="297"/>
    </row>
    <row r="180" spans="1:11" ht="15" x14ac:dyDescent="0.25">
      <c r="A180" s="97" t="s">
        <v>341</v>
      </c>
      <c r="B180" s="496" t="s">
        <v>342</v>
      </c>
      <c r="C180" s="496"/>
      <c r="D180" s="496"/>
      <c r="E180" s="496"/>
      <c r="F180" s="496"/>
      <c r="G180" s="496"/>
      <c r="H180" s="512"/>
      <c r="I180" s="513"/>
      <c r="J180" s="296"/>
      <c r="K180" s="297"/>
    </row>
    <row r="181" spans="1:11" ht="15" x14ac:dyDescent="0.25">
      <c r="A181" s="97" t="s">
        <v>462</v>
      </c>
      <c r="B181" s="496" t="s">
        <v>463</v>
      </c>
      <c r="C181" s="496"/>
      <c r="D181" s="496"/>
      <c r="E181" s="496"/>
      <c r="F181" s="496"/>
      <c r="G181" s="496"/>
      <c r="H181" s="296"/>
      <c r="I181" s="297"/>
      <c r="J181" s="296"/>
      <c r="K181" s="297"/>
    </row>
    <row r="182" spans="1:11" ht="20.25" customHeight="1" x14ac:dyDescent="0.25">
      <c r="A182" s="81"/>
      <c r="B182" s="515" t="s">
        <v>343</v>
      </c>
      <c r="C182" s="515"/>
      <c r="D182" s="515"/>
      <c r="E182" s="515"/>
      <c r="F182" s="515"/>
      <c r="G182" s="516"/>
      <c r="H182" s="510">
        <f>H171+H174+H180+H181</f>
        <v>0</v>
      </c>
      <c r="I182" s="511"/>
      <c r="J182" s="510">
        <f>J171+J174+J180+J181</f>
        <v>0</v>
      </c>
      <c r="K182" s="511"/>
    </row>
    <row r="183" spans="1:11" ht="32.25" customHeight="1" x14ac:dyDescent="0.25">
      <c r="A183" s="81"/>
      <c r="B183" s="515" t="s">
        <v>344</v>
      </c>
      <c r="C183" s="517"/>
      <c r="D183" s="517"/>
      <c r="E183" s="517"/>
      <c r="F183" s="517"/>
      <c r="G183" s="518"/>
      <c r="H183" s="519"/>
      <c r="I183" s="520"/>
      <c r="J183" s="519"/>
      <c r="K183" s="520"/>
    </row>
    <row r="184" spans="1:11" ht="20.25" customHeight="1" x14ac:dyDescent="0.25">
      <c r="A184" s="82"/>
      <c r="B184" s="517" t="s">
        <v>345</v>
      </c>
      <c r="C184" s="517"/>
      <c r="D184" s="517"/>
      <c r="E184" s="517"/>
      <c r="F184" s="517"/>
      <c r="G184" s="518"/>
      <c r="H184" s="510">
        <f>H183+H182+J182+J183</f>
        <v>0</v>
      </c>
      <c r="I184" s="514"/>
      <c r="J184" s="514"/>
      <c r="K184" s="511"/>
    </row>
    <row r="186" spans="1:11" ht="20.25" customHeight="1" x14ac:dyDescent="0.25">
      <c r="I186" s="148" t="s">
        <v>747</v>
      </c>
      <c r="J186" s="148"/>
      <c r="K186" s="148"/>
    </row>
    <row r="188" spans="1:11" ht="20.25" customHeight="1" x14ac:dyDescent="0.25">
      <c r="A188" s="479" t="s">
        <v>266</v>
      </c>
      <c r="B188" s="480"/>
      <c r="C188" s="480"/>
      <c r="D188" s="480"/>
      <c r="E188" s="480"/>
      <c r="F188" s="480"/>
      <c r="G188" s="480"/>
      <c r="H188" s="480"/>
      <c r="I188" s="480"/>
      <c r="J188" s="480"/>
      <c r="K188" s="481"/>
    </row>
    <row r="189" spans="1:11" ht="20.25" customHeight="1" x14ac:dyDescent="0.25">
      <c r="A189" s="232" t="s">
        <v>0</v>
      </c>
      <c r="B189" s="233"/>
      <c r="C189" s="233"/>
      <c r="D189" s="233"/>
      <c r="E189" s="233"/>
      <c r="F189" s="233"/>
      <c r="G189" s="233"/>
      <c r="H189" s="233"/>
      <c r="I189" s="233"/>
      <c r="J189" s="233"/>
      <c r="K189" s="234"/>
    </row>
    <row r="190" spans="1:11" ht="20.25" customHeight="1" x14ac:dyDescent="0.25">
      <c r="A190" s="34"/>
      <c r="B190" s="35"/>
      <c r="C190" s="35"/>
      <c r="D190" s="35"/>
      <c r="E190" s="35"/>
      <c r="F190" s="35"/>
      <c r="G190" s="35"/>
      <c r="H190" s="35"/>
      <c r="I190" s="35"/>
      <c r="J190" s="35"/>
      <c r="K190" s="36"/>
    </row>
    <row r="191" spans="1:11" ht="20.25" customHeight="1" x14ac:dyDescent="0.25">
      <c r="A191" s="523" t="s">
        <v>748</v>
      </c>
      <c r="B191" s="523"/>
      <c r="C191" s="523"/>
      <c r="D191" s="523"/>
      <c r="E191" s="523"/>
      <c r="F191" s="523"/>
      <c r="G191" s="523"/>
      <c r="H191" s="523"/>
      <c r="I191" s="523"/>
      <c r="J191" s="523"/>
      <c r="K191" s="523"/>
    </row>
    <row r="192" spans="1:11" ht="20.25" customHeight="1" x14ac:dyDescent="0.25">
      <c r="A192" s="172" t="s">
        <v>280</v>
      </c>
      <c r="B192" s="522" t="s">
        <v>281</v>
      </c>
      <c r="C192" s="522"/>
      <c r="D192" s="522"/>
      <c r="E192" s="522"/>
      <c r="F192" s="522"/>
      <c r="G192" s="522"/>
      <c r="H192" s="522" t="s">
        <v>282</v>
      </c>
      <c r="I192" s="522"/>
      <c r="J192" s="522" t="s">
        <v>283</v>
      </c>
      <c r="K192" s="522"/>
    </row>
    <row r="193" spans="1:11" ht="20.25" customHeight="1" x14ac:dyDescent="0.25">
      <c r="A193" s="522" t="s">
        <v>749</v>
      </c>
      <c r="B193" s="522"/>
      <c r="C193" s="522"/>
      <c r="D193" s="522"/>
      <c r="E193" s="522"/>
      <c r="F193" s="522"/>
      <c r="G193" s="522"/>
      <c r="H193" s="522"/>
      <c r="I193" s="522"/>
      <c r="J193" s="522"/>
      <c r="K193" s="522"/>
    </row>
    <row r="194" spans="1:11" ht="20.25" customHeight="1" x14ac:dyDescent="0.25">
      <c r="A194" s="524" t="s">
        <v>750</v>
      </c>
      <c r="B194" s="524"/>
      <c r="C194" s="524"/>
      <c r="D194" s="524"/>
      <c r="E194" s="524"/>
      <c r="F194" s="524"/>
      <c r="G194" s="524"/>
      <c r="H194" s="524"/>
      <c r="I194" s="524"/>
      <c r="J194" s="524"/>
      <c r="K194" s="524"/>
    </row>
    <row r="195" spans="1:11" ht="20.25" customHeight="1" x14ac:dyDescent="0.25">
      <c r="A195" s="522" t="s">
        <v>751</v>
      </c>
      <c r="B195" s="527" t="s">
        <v>752</v>
      </c>
      <c r="C195" s="528"/>
      <c r="D195" s="528"/>
      <c r="E195" s="528"/>
      <c r="F195" s="528"/>
      <c r="G195" s="528"/>
      <c r="H195" s="528"/>
      <c r="I195" s="528"/>
      <c r="J195" s="528"/>
      <c r="K195" s="529"/>
    </row>
    <row r="196" spans="1:11" ht="20.25" customHeight="1" x14ac:dyDescent="0.25">
      <c r="A196" s="522"/>
      <c r="B196" s="526"/>
      <c r="C196" s="526"/>
      <c r="D196" s="526"/>
      <c r="E196" s="526"/>
      <c r="F196" s="526"/>
      <c r="G196" s="526"/>
      <c r="H196" s="526"/>
      <c r="I196" s="526"/>
      <c r="J196" s="526"/>
      <c r="K196" s="526"/>
    </row>
    <row r="197" spans="1:11" ht="20.25" customHeight="1" x14ac:dyDescent="0.25">
      <c r="A197" s="522"/>
      <c r="B197" s="524" t="s">
        <v>753</v>
      </c>
      <c r="C197" s="524"/>
      <c r="D197" s="524"/>
      <c r="E197" s="524"/>
      <c r="F197" s="524"/>
      <c r="G197" s="524"/>
      <c r="H197" s="522">
        <f>H196</f>
        <v>0</v>
      </c>
      <c r="I197" s="522"/>
      <c r="J197" s="522">
        <f>J196</f>
        <v>0</v>
      </c>
      <c r="K197" s="522"/>
    </row>
    <row r="198" spans="1:11" ht="20.25" customHeight="1" x14ac:dyDescent="0.25">
      <c r="A198" s="172"/>
      <c r="B198" s="527" t="s">
        <v>756</v>
      </c>
      <c r="C198" s="528"/>
      <c r="D198" s="528"/>
      <c r="E198" s="528"/>
      <c r="F198" s="528"/>
      <c r="G198" s="528"/>
      <c r="H198" s="528"/>
      <c r="I198" s="528"/>
      <c r="J198" s="528"/>
      <c r="K198" s="529"/>
    </row>
    <row r="199" spans="1:11" ht="20.25" customHeight="1" x14ac:dyDescent="0.25">
      <c r="A199" s="172" t="s">
        <v>751</v>
      </c>
      <c r="B199" s="526"/>
      <c r="C199" s="526"/>
      <c r="D199" s="526"/>
      <c r="E199" s="526"/>
      <c r="F199" s="526"/>
      <c r="G199" s="526"/>
      <c r="H199" s="526"/>
      <c r="I199" s="526"/>
      <c r="J199" s="526"/>
      <c r="K199" s="526"/>
    </row>
    <row r="200" spans="1:11" ht="20.25" customHeight="1" x14ac:dyDescent="0.25">
      <c r="A200" s="172" t="s">
        <v>754</v>
      </c>
      <c r="B200" s="526"/>
      <c r="C200" s="526"/>
      <c r="D200" s="526"/>
      <c r="E200" s="526"/>
      <c r="F200" s="526"/>
      <c r="G200" s="526"/>
      <c r="H200" s="526"/>
      <c r="I200" s="526"/>
      <c r="J200" s="526"/>
      <c r="K200" s="526"/>
    </row>
    <row r="201" spans="1:11" ht="20.25" customHeight="1" x14ac:dyDescent="0.25">
      <c r="A201" s="172" t="s">
        <v>755</v>
      </c>
      <c r="B201" s="526"/>
      <c r="C201" s="526"/>
      <c r="D201" s="526"/>
      <c r="E201" s="526"/>
      <c r="F201" s="526"/>
      <c r="G201" s="526"/>
      <c r="H201" s="526"/>
      <c r="I201" s="526"/>
      <c r="J201" s="526"/>
      <c r="K201" s="526"/>
    </row>
    <row r="202" spans="1:11" ht="20.25" customHeight="1" x14ac:dyDescent="0.25">
      <c r="A202" s="172"/>
      <c r="B202" s="524" t="s">
        <v>757</v>
      </c>
      <c r="C202" s="524"/>
      <c r="D202" s="524"/>
      <c r="E202" s="524"/>
      <c r="F202" s="524"/>
      <c r="G202" s="524"/>
      <c r="H202" s="522">
        <f>H199+H200+H201</f>
        <v>0</v>
      </c>
      <c r="I202" s="522"/>
      <c r="J202" s="522">
        <f>J199+J200+J201</f>
        <v>0</v>
      </c>
      <c r="K202" s="522"/>
    </row>
    <row r="203" spans="1:11" ht="20.25" customHeight="1" x14ac:dyDescent="0.25">
      <c r="A203" s="172"/>
      <c r="B203" s="523" t="s">
        <v>758</v>
      </c>
      <c r="C203" s="523"/>
      <c r="D203" s="523"/>
      <c r="E203" s="523"/>
      <c r="F203" s="523"/>
      <c r="G203" s="523"/>
      <c r="H203" s="522">
        <f>H197+H202</f>
        <v>0</v>
      </c>
      <c r="I203" s="522"/>
      <c r="J203" s="522">
        <f>J197+J202</f>
        <v>0</v>
      </c>
      <c r="K203" s="522"/>
    </row>
    <row r="204" spans="1:11" ht="20.25" customHeight="1" x14ac:dyDescent="0.25">
      <c r="A204" s="524" t="s">
        <v>759</v>
      </c>
      <c r="B204" s="524"/>
      <c r="C204" s="524"/>
      <c r="D204" s="524"/>
      <c r="E204" s="524"/>
      <c r="F204" s="524"/>
      <c r="G204" s="524"/>
      <c r="H204" s="524"/>
      <c r="I204" s="524"/>
      <c r="J204" s="524"/>
      <c r="K204" s="524"/>
    </row>
    <row r="205" spans="1:11" ht="20.25" customHeight="1" x14ac:dyDescent="0.25">
      <c r="A205" s="525" t="s">
        <v>760</v>
      </c>
      <c r="B205" s="525"/>
      <c r="C205" s="525"/>
      <c r="D205" s="525"/>
      <c r="E205" s="525"/>
      <c r="F205" s="525"/>
      <c r="G205" s="525"/>
      <c r="H205" s="525"/>
      <c r="I205" s="525"/>
      <c r="J205" s="525"/>
      <c r="K205" s="525"/>
    </row>
    <row r="206" spans="1:11" ht="20.25" customHeight="1" x14ac:dyDescent="0.25">
      <c r="A206" s="172"/>
      <c r="B206" s="527" t="s">
        <v>752</v>
      </c>
      <c r="C206" s="528"/>
      <c r="D206" s="528"/>
      <c r="E206" s="528"/>
      <c r="F206" s="528"/>
      <c r="G206" s="528"/>
      <c r="H206" s="528"/>
      <c r="I206" s="528"/>
      <c r="J206" s="528"/>
      <c r="K206" s="529"/>
    </row>
    <row r="207" spans="1:11" ht="20.25" customHeight="1" x14ac:dyDescent="0.25">
      <c r="A207" s="172" t="s">
        <v>751</v>
      </c>
      <c r="B207" s="526"/>
      <c r="C207" s="526"/>
      <c r="D207" s="526"/>
      <c r="E207" s="526"/>
      <c r="F207" s="526"/>
      <c r="G207" s="526"/>
      <c r="H207" s="526"/>
      <c r="I207" s="526"/>
      <c r="J207" s="526"/>
      <c r="K207" s="526"/>
    </row>
    <row r="208" spans="1:11" ht="20.25" customHeight="1" x14ac:dyDescent="0.25">
      <c r="A208" s="172" t="s">
        <v>754</v>
      </c>
      <c r="B208" s="526"/>
      <c r="C208" s="526"/>
      <c r="D208" s="526"/>
      <c r="E208" s="526"/>
      <c r="F208" s="526"/>
      <c r="G208" s="526"/>
      <c r="H208" s="526"/>
      <c r="I208" s="526"/>
      <c r="J208" s="526"/>
      <c r="K208" s="526"/>
    </row>
    <row r="209" spans="1:11" ht="20.25" customHeight="1" x14ac:dyDescent="0.25">
      <c r="A209" s="172" t="s">
        <v>755</v>
      </c>
      <c r="B209" s="526"/>
      <c r="C209" s="526"/>
      <c r="D209" s="526"/>
      <c r="E209" s="526"/>
      <c r="F209" s="526"/>
      <c r="G209" s="526"/>
      <c r="H209" s="526"/>
      <c r="I209" s="526"/>
      <c r="J209" s="526"/>
      <c r="K209" s="526"/>
    </row>
    <row r="210" spans="1:11" ht="20.25" customHeight="1" x14ac:dyDescent="0.25">
      <c r="A210" s="172" t="s">
        <v>761</v>
      </c>
      <c r="B210" s="526"/>
      <c r="C210" s="526"/>
      <c r="D210" s="526"/>
      <c r="E210" s="526"/>
      <c r="F210" s="526"/>
      <c r="G210" s="526"/>
      <c r="H210" s="526"/>
      <c r="I210" s="526"/>
      <c r="J210" s="526"/>
      <c r="K210" s="526"/>
    </row>
    <row r="211" spans="1:11" ht="20.25" customHeight="1" x14ac:dyDescent="0.25">
      <c r="A211" s="172" t="s">
        <v>762</v>
      </c>
      <c r="B211" s="526"/>
      <c r="C211" s="526"/>
      <c r="D211" s="526"/>
      <c r="E211" s="526"/>
      <c r="F211" s="526"/>
      <c r="G211" s="526"/>
      <c r="H211" s="526"/>
      <c r="I211" s="526"/>
      <c r="J211" s="526"/>
      <c r="K211" s="526"/>
    </row>
    <row r="212" spans="1:11" ht="20.25" customHeight="1" x14ac:dyDescent="0.25">
      <c r="A212" s="172" t="s">
        <v>763</v>
      </c>
      <c r="B212" s="526"/>
      <c r="C212" s="526"/>
      <c r="D212" s="526"/>
      <c r="E212" s="526"/>
      <c r="F212" s="526"/>
      <c r="G212" s="526"/>
      <c r="H212" s="526"/>
      <c r="I212" s="526"/>
      <c r="J212" s="526"/>
      <c r="K212" s="526"/>
    </row>
    <row r="213" spans="1:11" ht="20.25" customHeight="1" x14ac:dyDescent="0.25">
      <c r="A213" s="172" t="s">
        <v>764</v>
      </c>
      <c r="B213" s="526"/>
      <c r="C213" s="526"/>
      <c r="D213" s="526"/>
      <c r="E213" s="526"/>
      <c r="F213" s="526"/>
      <c r="G213" s="526"/>
      <c r="H213" s="526"/>
      <c r="I213" s="526"/>
      <c r="J213" s="526"/>
      <c r="K213" s="526"/>
    </row>
    <row r="214" spans="1:11" ht="20.25" customHeight="1" x14ac:dyDescent="0.25">
      <c r="A214" s="172" t="s">
        <v>765</v>
      </c>
      <c r="B214" s="526"/>
      <c r="C214" s="526"/>
      <c r="D214" s="526"/>
      <c r="E214" s="526"/>
      <c r="F214" s="526"/>
      <c r="G214" s="526"/>
      <c r="H214" s="526"/>
      <c r="I214" s="526"/>
      <c r="J214" s="526"/>
      <c r="K214" s="526"/>
    </row>
    <row r="215" spans="1:11" ht="20.25" customHeight="1" x14ac:dyDescent="0.25">
      <c r="A215" s="172" t="s">
        <v>766</v>
      </c>
      <c r="B215" s="526"/>
      <c r="C215" s="526"/>
      <c r="D215" s="526"/>
      <c r="E215" s="526"/>
      <c r="F215" s="526"/>
      <c r="G215" s="526"/>
      <c r="H215" s="526"/>
      <c r="I215" s="526"/>
      <c r="J215" s="526"/>
      <c r="K215" s="526"/>
    </row>
    <row r="216" spans="1:11" ht="20.25" customHeight="1" x14ac:dyDescent="0.25">
      <c r="A216" s="170"/>
      <c r="B216" s="524" t="s">
        <v>753</v>
      </c>
      <c r="C216" s="524"/>
      <c r="D216" s="524"/>
      <c r="E216" s="524"/>
      <c r="F216" s="524"/>
      <c r="G216" s="524"/>
      <c r="H216" s="522">
        <f>SUM(H207:I215)</f>
        <v>0</v>
      </c>
      <c r="I216" s="522"/>
      <c r="J216" s="522">
        <f>SUM(J207:K215)</f>
        <v>0</v>
      </c>
      <c r="K216" s="522"/>
    </row>
    <row r="217" spans="1:11" ht="20.25" customHeight="1" x14ac:dyDescent="0.25">
      <c r="A217" s="172"/>
      <c r="B217" s="527" t="s">
        <v>756</v>
      </c>
      <c r="C217" s="528"/>
      <c r="D217" s="528"/>
      <c r="E217" s="528"/>
      <c r="F217" s="528"/>
      <c r="G217" s="528"/>
      <c r="H217" s="528"/>
      <c r="I217" s="528"/>
      <c r="J217" s="528"/>
      <c r="K217" s="529"/>
    </row>
    <row r="218" spans="1:11" ht="20.25" customHeight="1" x14ac:dyDescent="0.25">
      <c r="A218" s="172" t="s">
        <v>751</v>
      </c>
      <c r="B218" s="526"/>
      <c r="C218" s="526"/>
      <c r="D218" s="526"/>
      <c r="E218" s="526"/>
      <c r="F218" s="526"/>
      <c r="G218" s="526"/>
      <c r="H218" s="526"/>
      <c r="I218" s="526"/>
      <c r="J218" s="526"/>
      <c r="K218" s="526"/>
    </row>
    <row r="219" spans="1:11" ht="20.25" customHeight="1" x14ac:dyDescent="0.25">
      <c r="A219" s="172" t="s">
        <v>754</v>
      </c>
      <c r="B219" s="526"/>
      <c r="C219" s="526"/>
      <c r="D219" s="526"/>
      <c r="E219" s="526"/>
      <c r="F219" s="526"/>
      <c r="G219" s="526"/>
      <c r="H219" s="526"/>
      <c r="I219" s="526"/>
      <c r="J219" s="526"/>
      <c r="K219" s="526"/>
    </row>
    <row r="220" spans="1:11" ht="20.25" customHeight="1" x14ac:dyDescent="0.25">
      <c r="A220" s="172" t="s">
        <v>755</v>
      </c>
      <c r="B220" s="526"/>
      <c r="C220" s="526"/>
      <c r="D220" s="526"/>
      <c r="E220" s="526"/>
      <c r="F220" s="526"/>
      <c r="G220" s="526"/>
      <c r="H220" s="526"/>
      <c r="I220" s="526"/>
      <c r="J220" s="526"/>
      <c r="K220" s="526"/>
    </row>
    <row r="221" spans="1:11" ht="20.25" customHeight="1" x14ac:dyDescent="0.25">
      <c r="A221" s="172" t="s">
        <v>761</v>
      </c>
      <c r="B221" s="526"/>
      <c r="C221" s="526"/>
      <c r="D221" s="526"/>
      <c r="E221" s="526"/>
      <c r="F221" s="526"/>
      <c r="G221" s="526"/>
      <c r="H221" s="526"/>
      <c r="I221" s="526"/>
      <c r="J221" s="526"/>
      <c r="K221" s="526"/>
    </row>
    <row r="222" spans="1:11" ht="20.25" customHeight="1" x14ac:dyDescent="0.25">
      <c r="A222" s="170"/>
      <c r="B222" s="524" t="s">
        <v>757</v>
      </c>
      <c r="C222" s="524"/>
      <c r="D222" s="524"/>
      <c r="E222" s="524"/>
      <c r="F222" s="524"/>
      <c r="G222" s="524"/>
      <c r="H222" s="522">
        <f>SUM(H218:I221)</f>
        <v>0</v>
      </c>
      <c r="I222" s="522"/>
      <c r="J222" s="522">
        <f>SUM(J218:K221)</f>
        <v>0</v>
      </c>
      <c r="K222" s="522"/>
    </row>
    <row r="223" spans="1:11" ht="20.25" customHeight="1" x14ac:dyDescent="0.25">
      <c r="A223" s="172"/>
      <c r="B223" s="527" t="s">
        <v>767</v>
      </c>
      <c r="C223" s="528"/>
      <c r="D223" s="528"/>
      <c r="E223" s="528"/>
      <c r="F223" s="528"/>
      <c r="G223" s="528"/>
      <c r="H223" s="528"/>
      <c r="I223" s="528"/>
      <c r="J223" s="528"/>
      <c r="K223" s="529"/>
    </row>
    <row r="224" spans="1:11" ht="20.25" customHeight="1" x14ac:dyDescent="0.25">
      <c r="A224" s="172" t="s">
        <v>751</v>
      </c>
      <c r="B224" s="526"/>
      <c r="C224" s="526"/>
      <c r="D224" s="526"/>
      <c r="E224" s="526"/>
      <c r="F224" s="526"/>
      <c r="G224" s="526"/>
      <c r="H224" s="526"/>
      <c r="I224" s="526"/>
      <c r="J224" s="526"/>
      <c r="K224" s="526"/>
    </row>
    <row r="225" spans="1:11" ht="20.25" customHeight="1" x14ac:dyDescent="0.25">
      <c r="A225" s="172" t="s">
        <v>754</v>
      </c>
      <c r="B225" s="526"/>
      <c r="C225" s="526"/>
      <c r="D225" s="526"/>
      <c r="E225" s="526"/>
      <c r="F225" s="526"/>
      <c r="G225" s="526"/>
      <c r="H225" s="526"/>
      <c r="I225" s="526"/>
      <c r="J225" s="526"/>
      <c r="K225" s="526"/>
    </row>
    <row r="226" spans="1:11" ht="20.25" customHeight="1" x14ac:dyDescent="0.25">
      <c r="A226" s="172" t="s">
        <v>755</v>
      </c>
      <c r="B226" s="526"/>
      <c r="C226" s="526"/>
      <c r="D226" s="526"/>
      <c r="E226" s="526"/>
      <c r="F226" s="526"/>
      <c r="G226" s="526"/>
      <c r="H226" s="526"/>
      <c r="I226" s="526"/>
      <c r="J226" s="526"/>
      <c r="K226" s="526"/>
    </row>
    <row r="227" spans="1:11" ht="20.25" customHeight="1" x14ac:dyDescent="0.25">
      <c r="A227" s="172" t="s">
        <v>761</v>
      </c>
      <c r="B227" s="526"/>
      <c r="C227" s="526"/>
      <c r="D227" s="526"/>
      <c r="E227" s="526"/>
      <c r="F227" s="526"/>
      <c r="G227" s="526"/>
      <c r="H227" s="526"/>
      <c r="I227" s="526"/>
      <c r="J227" s="526"/>
      <c r="K227" s="526"/>
    </row>
    <row r="228" spans="1:11" ht="20.25" customHeight="1" x14ac:dyDescent="0.25">
      <c r="A228" s="170" t="s">
        <v>762</v>
      </c>
      <c r="B228" s="526"/>
      <c r="C228" s="526"/>
      <c r="D228" s="526"/>
      <c r="E228" s="526"/>
      <c r="F228" s="526"/>
      <c r="G228" s="526"/>
      <c r="H228" s="526"/>
      <c r="I228" s="526"/>
      <c r="J228" s="526"/>
      <c r="K228" s="526"/>
    </row>
    <row r="229" spans="1:11" ht="20.25" customHeight="1" x14ac:dyDescent="0.25">
      <c r="A229" s="170"/>
      <c r="B229" s="524" t="s">
        <v>768</v>
      </c>
      <c r="C229" s="524"/>
      <c r="D229" s="524"/>
      <c r="E229" s="524"/>
      <c r="F229" s="524"/>
      <c r="G229" s="524"/>
      <c r="H229" s="522">
        <f>SUM(H224:I228)</f>
        <v>0</v>
      </c>
      <c r="I229" s="522"/>
      <c r="J229" s="522">
        <f>SUM(J224:K228)</f>
        <v>0</v>
      </c>
      <c r="K229" s="522"/>
    </row>
    <row r="230" spans="1:11" ht="20.25" customHeight="1" x14ac:dyDescent="0.25">
      <c r="A230" s="171"/>
      <c r="B230" s="523" t="s">
        <v>769</v>
      </c>
      <c r="C230" s="523"/>
      <c r="D230" s="523"/>
      <c r="E230" s="523"/>
      <c r="F230" s="523"/>
      <c r="G230" s="523"/>
      <c r="H230" s="522">
        <f>H216+H222+H229</f>
        <v>0</v>
      </c>
      <c r="I230" s="522"/>
      <c r="J230" s="522">
        <f>J216+J222+J229</f>
        <v>0</v>
      </c>
      <c r="K230" s="522"/>
    </row>
    <row r="231" spans="1:11" ht="20.25" customHeight="1" x14ac:dyDescent="0.25">
      <c r="A231" s="524" t="s">
        <v>774</v>
      </c>
      <c r="B231" s="524"/>
      <c r="C231" s="524"/>
      <c r="D231" s="524"/>
      <c r="E231" s="524"/>
      <c r="F231" s="524"/>
      <c r="G231" s="524"/>
      <c r="H231" s="524"/>
      <c r="I231" s="524"/>
      <c r="J231" s="524"/>
      <c r="K231" s="524"/>
    </row>
    <row r="232" spans="1:11" ht="20.25" customHeight="1" x14ac:dyDescent="0.25">
      <c r="A232" s="558"/>
      <c r="B232" s="542" t="s">
        <v>752</v>
      </c>
      <c r="C232" s="542"/>
      <c r="D232" s="542"/>
      <c r="E232" s="542"/>
      <c r="F232" s="542"/>
      <c r="G232" s="542"/>
      <c r="H232" s="542"/>
      <c r="I232" s="542"/>
      <c r="J232" s="542"/>
      <c r="K232" s="542"/>
    </row>
    <row r="233" spans="1:11" ht="20.25" customHeight="1" x14ac:dyDescent="0.25">
      <c r="A233" s="559"/>
      <c r="B233" s="523" t="s">
        <v>770</v>
      </c>
      <c r="C233" s="523"/>
      <c r="D233" s="523"/>
      <c r="E233" s="523"/>
      <c r="F233" s="523"/>
      <c r="G233" s="523"/>
      <c r="H233" s="523"/>
      <c r="I233" s="523"/>
      <c r="J233" s="543"/>
      <c r="K233" s="543"/>
    </row>
    <row r="234" spans="1:11" ht="20.25" customHeight="1" x14ac:dyDescent="0.25">
      <c r="A234" s="559"/>
      <c r="B234" s="542" t="s">
        <v>756</v>
      </c>
      <c r="C234" s="542"/>
      <c r="D234" s="542"/>
      <c r="E234" s="542"/>
      <c r="F234" s="542"/>
      <c r="G234" s="542"/>
      <c r="H234" s="542"/>
      <c r="I234" s="542"/>
      <c r="J234" s="542"/>
      <c r="K234" s="542"/>
    </row>
    <row r="235" spans="1:11" ht="20.25" customHeight="1" x14ac:dyDescent="0.25">
      <c r="A235" s="559"/>
      <c r="B235" s="523" t="s">
        <v>771</v>
      </c>
      <c r="C235" s="523"/>
      <c r="D235" s="523"/>
      <c r="E235" s="523"/>
      <c r="F235" s="523"/>
      <c r="G235" s="523"/>
      <c r="H235" s="523"/>
      <c r="I235" s="523"/>
      <c r="J235" s="543"/>
      <c r="K235" s="543"/>
    </row>
    <row r="236" spans="1:11" ht="20.25" customHeight="1" x14ac:dyDescent="0.25">
      <c r="A236" s="559"/>
      <c r="B236" s="542" t="s">
        <v>767</v>
      </c>
      <c r="C236" s="542"/>
      <c r="D236" s="542"/>
      <c r="E236" s="542"/>
      <c r="F236" s="542"/>
      <c r="G236" s="542"/>
      <c r="H236" s="542"/>
      <c r="I236" s="542"/>
      <c r="J236" s="542"/>
      <c r="K236" s="542"/>
    </row>
    <row r="237" spans="1:11" ht="20.25" customHeight="1" x14ac:dyDescent="0.25">
      <c r="A237" s="559"/>
      <c r="B237" s="523" t="s">
        <v>772</v>
      </c>
      <c r="C237" s="523"/>
      <c r="D237" s="523"/>
      <c r="E237" s="523"/>
      <c r="F237" s="523"/>
      <c r="G237" s="523"/>
      <c r="H237" s="523"/>
      <c r="I237" s="523"/>
      <c r="J237" s="543"/>
      <c r="K237" s="543"/>
    </row>
    <row r="238" spans="1:11" ht="20.25" customHeight="1" x14ac:dyDescent="0.25">
      <c r="A238" s="560"/>
      <c r="B238" s="523" t="s">
        <v>773</v>
      </c>
      <c r="C238" s="523"/>
      <c r="D238" s="523"/>
      <c r="E238" s="523"/>
      <c r="F238" s="523"/>
      <c r="G238" s="523"/>
      <c r="H238" s="523"/>
      <c r="I238" s="523"/>
      <c r="J238" s="522">
        <f>J233+J235+J237</f>
        <v>0</v>
      </c>
      <c r="K238" s="522"/>
    </row>
    <row r="239" spans="1:11" ht="20.25" customHeight="1" x14ac:dyDescent="0.25">
      <c r="A239" s="524" t="s">
        <v>775</v>
      </c>
      <c r="B239" s="524"/>
      <c r="C239" s="524"/>
      <c r="D239" s="524"/>
      <c r="E239" s="524"/>
      <c r="F239" s="524"/>
      <c r="G239" s="524"/>
      <c r="H239" s="524"/>
      <c r="I239" s="524"/>
      <c r="J239" s="524"/>
      <c r="K239" s="524"/>
    </row>
    <row r="240" spans="1:11" ht="20.25" customHeight="1" x14ac:dyDescent="0.25">
      <c r="A240" s="558"/>
      <c r="B240" s="542" t="s">
        <v>752</v>
      </c>
      <c r="C240" s="542"/>
      <c r="D240" s="542"/>
      <c r="E240" s="542"/>
      <c r="F240" s="542"/>
      <c r="G240" s="542"/>
      <c r="H240" s="542"/>
      <c r="I240" s="542"/>
      <c r="J240" s="542"/>
      <c r="K240" s="542"/>
    </row>
    <row r="241" spans="1:11" ht="20.25" customHeight="1" x14ac:dyDescent="0.25">
      <c r="A241" s="559"/>
      <c r="B241" s="523" t="s">
        <v>770</v>
      </c>
      <c r="C241" s="523"/>
      <c r="D241" s="523"/>
      <c r="E241" s="523"/>
      <c r="F241" s="523"/>
      <c r="G241" s="523"/>
      <c r="H241" s="523"/>
      <c r="I241" s="523"/>
      <c r="J241" s="543"/>
      <c r="K241" s="543"/>
    </row>
    <row r="242" spans="1:11" ht="20.25" customHeight="1" x14ac:dyDescent="0.25">
      <c r="A242" s="559"/>
      <c r="B242" s="542" t="s">
        <v>756</v>
      </c>
      <c r="C242" s="542"/>
      <c r="D242" s="542"/>
      <c r="E242" s="542"/>
      <c r="F242" s="542"/>
      <c r="G242" s="542"/>
      <c r="H242" s="542"/>
      <c r="I242" s="542"/>
      <c r="J242" s="542"/>
      <c r="K242" s="542"/>
    </row>
    <row r="243" spans="1:11" ht="20.25" customHeight="1" x14ac:dyDescent="0.25">
      <c r="A243" s="559"/>
      <c r="B243" s="523" t="s">
        <v>771</v>
      </c>
      <c r="C243" s="523"/>
      <c r="D243" s="523"/>
      <c r="E243" s="523"/>
      <c r="F243" s="523"/>
      <c r="G243" s="523"/>
      <c r="H243" s="523"/>
      <c r="I243" s="523"/>
      <c r="J243" s="543"/>
      <c r="K243" s="543"/>
    </row>
    <row r="244" spans="1:11" ht="20.25" customHeight="1" x14ac:dyDescent="0.25">
      <c r="A244" s="559"/>
      <c r="B244" s="542" t="s">
        <v>767</v>
      </c>
      <c r="C244" s="542"/>
      <c r="D244" s="542"/>
      <c r="E244" s="542"/>
      <c r="F244" s="542"/>
      <c r="G244" s="542"/>
      <c r="H244" s="542"/>
      <c r="I244" s="542"/>
      <c r="J244" s="542"/>
      <c r="K244" s="542"/>
    </row>
    <row r="245" spans="1:11" ht="20.25" customHeight="1" x14ac:dyDescent="0.25">
      <c r="A245" s="559"/>
      <c r="B245" s="523" t="s">
        <v>772</v>
      </c>
      <c r="C245" s="523"/>
      <c r="D245" s="523"/>
      <c r="E245" s="523"/>
      <c r="F245" s="523"/>
      <c r="G245" s="523"/>
      <c r="H245" s="523"/>
      <c r="I245" s="523"/>
      <c r="J245" s="543"/>
      <c r="K245" s="543"/>
    </row>
    <row r="246" spans="1:11" ht="20.25" customHeight="1" x14ac:dyDescent="0.25">
      <c r="A246" s="560"/>
      <c r="B246" s="523" t="s">
        <v>776</v>
      </c>
      <c r="C246" s="523"/>
      <c r="D246" s="523"/>
      <c r="E246" s="523"/>
      <c r="F246" s="523"/>
      <c r="G246" s="523"/>
      <c r="H246" s="523"/>
      <c r="I246" s="523"/>
      <c r="J246" s="522">
        <f>J241+J243+J245</f>
        <v>0</v>
      </c>
      <c r="K246" s="522"/>
    </row>
    <row r="247" spans="1:11" ht="20.25" customHeight="1" x14ac:dyDescent="0.25">
      <c r="A247" s="524" t="s">
        <v>777</v>
      </c>
      <c r="B247" s="524"/>
      <c r="C247" s="524"/>
      <c r="D247" s="524"/>
      <c r="E247" s="524"/>
      <c r="F247" s="524"/>
      <c r="G247" s="524"/>
      <c r="H247" s="524"/>
      <c r="I247" s="524"/>
      <c r="J247" s="524"/>
      <c r="K247" s="524"/>
    </row>
    <row r="248" spans="1:11" ht="20.25" customHeight="1" x14ac:dyDescent="0.25">
      <c r="A248" s="173"/>
      <c r="B248" s="527" t="s">
        <v>752</v>
      </c>
      <c r="C248" s="528"/>
      <c r="D248" s="528"/>
      <c r="E248" s="528"/>
      <c r="F248" s="528"/>
      <c r="G248" s="528"/>
      <c r="H248" s="528"/>
      <c r="I248" s="528"/>
      <c r="J248" s="528"/>
      <c r="K248" s="529"/>
    </row>
    <row r="249" spans="1:11" ht="20.25" customHeight="1" x14ac:dyDescent="0.25">
      <c r="A249" s="172" t="s">
        <v>751</v>
      </c>
      <c r="B249" s="526"/>
      <c r="C249" s="526"/>
      <c r="D249" s="526"/>
      <c r="E249" s="526"/>
      <c r="F249" s="526"/>
      <c r="G249" s="526"/>
      <c r="H249" s="526"/>
      <c r="I249" s="526"/>
      <c r="J249" s="526"/>
      <c r="K249" s="526"/>
    </row>
    <row r="250" spans="1:11" ht="20.25" customHeight="1" x14ac:dyDescent="0.25">
      <c r="A250" s="172" t="s">
        <v>754</v>
      </c>
      <c r="B250" s="526"/>
      <c r="C250" s="526"/>
      <c r="D250" s="526"/>
      <c r="E250" s="526"/>
      <c r="F250" s="526"/>
      <c r="G250" s="526"/>
      <c r="H250" s="526"/>
      <c r="I250" s="526"/>
      <c r="J250" s="526"/>
      <c r="K250" s="526"/>
    </row>
    <row r="251" spans="1:11" ht="20.25" customHeight="1" x14ac:dyDescent="0.25">
      <c r="A251" s="172" t="s">
        <v>755</v>
      </c>
      <c r="B251" s="526"/>
      <c r="C251" s="526"/>
      <c r="D251" s="526"/>
      <c r="E251" s="526"/>
      <c r="F251" s="526"/>
      <c r="G251" s="526"/>
      <c r="H251" s="526"/>
      <c r="I251" s="526"/>
      <c r="J251" s="526"/>
      <c r="K251" s="526"/>
    </row>
    <row r="252" spans="1:11" ht="20.25" customHeight="1" x14ac:dyDescent="0.25">
      <c r="A252" s="172" t="s">
        <v>761</v>
      </c>
      <c r="B252" s="526"/>
      <c r="C252" s="526"/>
      <c r="D252" s="526"/>
      <c r="E252" s="526"/>
      <c r="F252" s="526"/>
      <c r="G252" s="526"/>
      <c r="H252" s="526"/>
      <c r="I252" s="526"/>
      <c r="J252" s="526"/>
      <c r="K252" s="526"/>
    </row>
    <row r="253" spans="1:11" ht="20.25" customHeight="1" x14ac:dyDescent="0.25">
      <c r="A253" s="172" t="s">
        <v>762</v>
      </c>
      <c r="B253" s="526"/>
      <c r="C253" s="526"/>
      <c r="D253" s="526"/>
      <c r="E253" s="526"/>
      <c r="F253" s="526"/>
      <c r="G253" s="526"/>
      <c r="H253" s="526"/>
      <c r="I253" s="526"/>
      <c r="J253" s="526"/>
      <c r="K253" s="526"/>
    </row>
    <row r="254" spans="1:11" ht="20.25" customHeight="1" x14ac:dyDescent="0.25">
      <c r="A254" s="172" t="s">
        <v>763</v>
      </c>
      <c r="B254" s="526"/>
      <c r="C254" s="526"/>
      <c r="D254" s="526"/>
      <c r="E254" s="526"/>
      <c r="F254" s="526"/>
      <c r="G254" s="526"/>
      <c r="H254" s="526"/>
      <c r="I254" s="526"/>
      <c r="J254" s="526"/>
      <c r="K254" s="526"/>
    </row>
    <row r="255" spans="1:11" ht="28.5" customHeight="1" x14ac:dyDescent="0.25">
      <c r="A255" s="172" t="s">
        <v>764</v>
      </c>
      <c r="B255" s="526"/>
      <c r="C255" s="526"/>
      <c r="D255" s="526"/>
      <c r="E255" s="526"/>
      <c r="F255" s="526"/>
      <c r="G255" s="526"/>
      <c r="H255" s="526"/>
      <c r="I255" s="526"/>
      <c r="J255" s="526"/>
      <c r="K255" s="526"/>
    </row>
    <row r="256" spans="1:11" ht="20.25" customHeight="1" x14ac:dyDescent="0.25">
      <c r="A256" s="173"/>
      <c r="B256" s="524" t="s">
        <v>753</v>
      </c>
      <c r="C256" s="524"/>
      <c r="D256" s="524"/>
      <c r="E256" s="524"/>
      <c r="F256" s="524"/>
      <c r="G256" s="524"/>
      <c r="H256" s="522">
        <f>SUM(H249:I255)</f>
        <v>0</v>
      </c>
      <c r="I256" s="522"/>
      <c r="J256" s="522">
        <f>SUM(J249:K255)</f>
        <v>0</v>
      </c>
      <c r="K256" s="522"/>
    </row>
    <row r="257" spans="1:11" ht="39" customHeight="1" x14ac:dyDescent="0.25">
      <c r="A257" s="172"/>
      <c r="B257" s="527" t="s">
        <v>756</v>
      </c>
      <c r="C257" s="528"/>
      <c r="D257" s="528"/>
      <c r="E257" s="528"/>
      <c r="F257" s="528"/>
      <c r="G257" s="528"/>
      <c r="H257" s="528"/>
      <c r="I257" s="528"/>
      <c r="J257" s="528"/>
      <c r="K257" s="529"/>
    </row>
    <row r="258" spans="1:11" ht="20.25" customHeight="1" x14ac:dyDescent="0.25">
      <c r="A258" s="172" t="s">
        <v>751</v>
      </c>
      <c r="B258" s="526"/>
      <c r="C258" s="526"/>
      <c r="D258" s="526"/>
      <c r="E258" s="526"/>
      <c r="F258" s="526"/>
      <c r="G258" s="526"/>
      <c r="H258" s="526"/>
      <c r="I258" s="526"/>
      <c r="J258" s="526"/>
      <c r="K258" s="526"/>
    </row>
    <row r="259" spans="1:11" ht="29.25" customHeight="1" x14ac:dyDescent="0.25">
      <c r="A259" s="172" t="s">
        <v>754</v>
      </c>
      <c r="B259" s="526"/>
      <c r="C259" s="526"/>
      <c r="D259" s="526"/>
      <c r="E259" s="526"/>
      <c r="F259" s="526"/>
      <c r="G259" s="526"/>
      <c r="H259" s="526"/>
      <c r="I259" s="526"/>
      <c r="J259" s="526"/>
      <c r="K259" s="526"/>
    </row>
    <row r="260" spans="1:11" ht="20.25" customHeight="1" x14ac:dyDescent="0.25">
      <c r="A260" s="172" t="s">
        <v>755</v>
      </c>
      <c r="B260" s="526"/>
      <c r="C260" s="526"/>
      <c r="D260" s="526"/>
      <c r="E260" s="526"/>
      <c r="F260" s="526"/>
      <c r="G260" s="526"/>
      <c r="H260" s="526"/>
      <c r="I260" s="526"/>
      <c r="J260" s="526"/>
      <c r="K260" s="526"/>
    </row>
    <row r="261" spans="1:11" ht="20.25" customHeight="1" x14ac:dyDescent="0.25">
      <c r="A261" s="172" t="s">
        <v>761</v>
      </c>
      <c r="B261" s="526"/>
      <c r="C261" s="526"/>
      <c r="D261" s="526"/>
      <c r="E261" s="526"/>
      <c r="F261" s="526"/>
      <c r="G261" s="526"/>
      <c r="H261" s="526"/>
      <c r="I261" s="526"/>
      <c r="J261" s="526"/>
      <c r="K261" s="526"/>
    </row>
    <row r="262" spans="1:11" ht="15" x14ac:dyDescent="0.25">
      <c r="A262" s="172"/>
      <c r="B262" s="524" t="s">
        <v>757</v>
      </c>
      <c r="C262" s="524"/>
      <c r="D262" s="524"/>
      <c r="E262" s="524"/>
      <c r="F262" s="524"/>
      <c r="G262" s="524"/>
      <c r="H262" s="522">
        <f>SUM(H258:I261)</f>
        <v>0</v>
      </c>
      <c r="I262" s="522"/>
      <c r="J262" s="522">
        <f>SUM(J258:K261)</f>
        <v>0</v>
      </c>
      <c r="K262" s="522"/>
    </row>
    <row r="263" spans="1:11" ht="27.75" customHeight="1" x14ac:dyDescent="0.25">
      <c r="A263" s="172"/>
      <c r="B263" s="523" t="s">
        <v>778</v>
      </c>
      <c r="C263" s="523"/>
      <c r="D263" s="523"/>
      <c r="E263" s="523"/>
      <c r="F263" s="523"/>
      <c r="G263" s="523"/>
      <c r="H263" s="522">
        <f>H256+H262</f>
        <v>0</v>
      </c>
      <c r="I263" s="522"/>
      <c r="J263" s="522">
        <f>J256+J262</f>
        <v>0</v>
      </c>
      <c r="K263" s="522"/>
    </row>
    <row r="264" spans="1:11" ht="15" customHeight="1" x14ac:dyDescent="0.25">
      <c r="A264" s="172"/>
      <c r="B264" s="523" t="s">
        <v>779</v>
      </c>
      <c r="C264" s="523"/>
      <c r="D264" s="523"/>
      <c r="E264" s="523"/>
      <c r="F264" s="523"/>
      <c r="G264" s="523"/>
      <c r="H264" s="522">
        <f>H230+H203</f>
        <v>0</v>
      </c>
      <c r="I264" s="522"/>
      <c r="J264" s="522">
        <f>J263+J246+J238+J230+J203</f>
        <v>0</v>
      </c>
      <c r="K264" s="522"/>
    </row>
    <row r="265" spans="1:11" ht="15" x14ac:dyDescent="0.25">
      <c r="A265" s="172"/>
      <c r="B265" s="523" t="s">
        <v>780</v>
      </c>
      <c r="C265" s="523"/>
      <c r="D265" s="523"/>
      <c r="E265" s="523"/>
      <c r="F265" s="523"/>
      <c r="G265" s="523"/>
      <c r="H265" s="543"/>
      <c r="I265" s="543"/>
      <c r="J265" s="543"/>
      <c r="K265" s="543"/>
    </row>
    <row r="266" spans="1:11" ht="15" x14ac:dyDescent="0.25">
      <c r="A266" s="172"/>
      <c r="B266" s="523" t="s">
        <v>781</v>
      </c>
      <c r="C266" s="523"/>
      <c r="D266" s="523"/>
      <c r="E266" s="523"/>
      <c r="F266" s="523"/>
      <c r="G266" s="523"/>
      <c r="H266" s="522">
        <f>H265+J265</f>
        <v>0</v>
      </c>
      <c r="I266" s="522"/>
      <c r="J266" s="522"/>
      <c r="K266" s="522"/>
    </row>
    <row r="268" spans="1:11" ht="20.25" customHeight="1" x14ac:dyDescent="0.25">
      <c r="I268" s="498" t="s">
        <v>346</v>
      </c>
      <c r="J268" s="498"/>
      <c r="K268" s="498"/>
    </row>
    <row r="270" spans="1:11" ht="20.25" customHeight="1" x14ac:dyDescent="0.25">
      <c r="A270" s="479" t="s">
        <v>266</v>
      </c>
      <c r="B270" s="480"/>
      <c r="C270" s="480"/>
      <c r="D270" s="480"/>
      <c r="E270" s="480"/>
      <c r="F270" s="480"/>
      <c r="G270" s="480"/>
      <c r="H270" s="480"/>
      <c r="I270" s="480"/>
      <c r="J270" s="480"/>
      <c r="K270" s="481"/>
    </row>
    <row r="271" spans="1:11" ht="20.25" customHeight="1" x14ac:dyDescent="0.25">
      <c r="A271" s="232" t="s">
        <v>0</v>
      </c>
      <c r="B271" s="233"/>
      <c r="C271" s="233"/>
      <c r="D271" s="233"/>
      <c r="E271" s="233"/>
      <c r="F271" s="233"/>
      <c r="G271" s="233"/>
      <c r="H271" s="233"/>
      <c r="I271" s="233"/>
      <c r="J271" s="233"/>
      <c r="K271" s="234"/>
    </row>
    <row r="272" spans="1:11" ht="20.25" customHeight="1" x14ac:dyDescent="0.25">
      <c r="A272" s="34"/>
      <c r="B272" s="35"/>
      <c r="C272" s="35"/>
      <c r="D272" s="35"/>
      <c r="E272" s="35"/>
      <c r="F272" s="35"/>
      <c r="G272" s="35"/>
      <c r="H272" s="35"/>
      <c r="I272" s="35"/>
      <c r="J272" s="35"/>
      <c r="K272" s="36"/>
    </row>
    <row r="273" spans="1:11" ht="20.25" customHeight="1" x14ac:dyDescent="0.25">
      <c r="A273" s="531" t="s">
        <v>347</v>
      </c>
      <c r="B273" s="534"/>
      <c r="C273" s="534"/>
      <c r="D273" s="534"/>
      <c r="E273" s="534"/>
      <c r="F273" s="534"/>
      <c r="G273" s="534"/>
      <c r="H273" s="534"/>
      <c r="I273" s="534"/>
      <c r="J273" s="534"/>
      <c r="K273" s="535"/>
    </row>
    <row r="274" spans="1:11" ht="20.25" customHeight="1" x14ac:dyDescent="0.25">
      <c r="A274" s="34"/>
      <c r="B274" s="35"/>
      <c r="C274" s="35"/>
      <c r="D274" s="35"/>
      <c r="E274" s="35"/>
      <c r="F274" s="35"/>
      <c r="G274" s="35"/>
      <c r="H274" s="35"/>
      <c r="I274" s="35"/>
      <c r="J274" s="35"/>
      <c r="K274" s="36"/>
    </row>
    <row r="275" spans="1:11" ht="20.25" customHeight="1" x14ac:dyDescent="0.25">
      <c r="A275" s="499"/>
      <c r="B275" s="500"/>
      <c r="C275" s="500"/>
      <c r="D275" s="500"/>
      <c r="E275" s="500"/>
      <c r="F275" s="500"/>
      <c r="G275" s="500"/>
      <c r="H275" s="500"/>
      <c r="I275" s="500"/>
      <c r="J275" s="500"/>
      <c r="K275" s="501"/>
    </row>
    <row r="276" spans="1:11" ht="20.25" customHeight="1" x14ac:dyDescent="0.25">
      <c r="A276" s="104"/>
      <c r="B276" s="78"/>
      <c r="C276" s="78"/>
      <c r="D276" s="78"/>
      <c r="E276" s="78"/>
      <c r="F276" s="78"/>
      <c r="G276" s="78"/>
      <c r="H276" s="78"/>
      <c r="I276" s="78"/>
      <c r="J276" s="78"/>
      <c r="K276" s="105"/>
    </row>
    <row r="277" spans="1:11" ht="33" customHeight="1" x14ac:dyDescent="0.25">
      <c r="A277" s="530" t="s">
        <v>280</v>
      </c>
      <c r="B277" s="532" t="s">
        <v>177</v>
      </c>
      <c r="C277" s="532"/>
      <c r="D277" s="532"/>
      <c r="E277" s="532"/>
      <c r="F277" s="532"/>
      <c r="G277" s="533"/>
      <c r="H277" s="536" t="s">
        <v>348</v>
      </c>
      <c r="I277" s="537"/>
      <c r="J277" s="537"/>
      <c r="K277" s="538"/>
    </row>
    <row r="278" spans="1:11" ht="20.25" customHeight="1" x14ac:dyDescent="0.25">
      <c r="A278" s="531"/>
      <c r="B278" s="534"/>
      <c r="C278" s="534"/>
      <c r="D278" s="534"/>
      <c r="E278" s="534"/>
      <c r="F278" s="534"/>
      <c r="G278" s="535"/>
      <c r="H278" s="523" t="s">
        <v>282</v>
      </c>
      <c r="I278" s="523"/>
      <c r="J278" s="523" t="s">
        <v>283</v>
      </c>
      <c r="K278" s="523"/>
    </row>
    <row r="279" spans="1:11" ht="20.25" customHeight="1" x14ac:dyDescent="0.25">
      <c r="A279" s="539" t="s">
        <v>349</v>
      </c>
      <c r="B279" s="540"/>
      <c r="C279" s="540"/>
      <c r="D279" s="540"/>
      <c r="E279" s="540"/>
      <c r="F279" s="540"/>
      <c r="G279" s="540"/>
      <c r="H279" s="540"/>
      <c r="I279" s="540"/>
      <c r="J279" s="540"/>
      <c r="K279" s="541"/>
    </row>
    <row r="280" spans="1:11" ht="20.25" customHeight="1" x14ac:dyDescent="0.25">
      <c r="A280" s="87" t="s">
        <v>464</v>
      </c>
      <c r="B280" s="375" t="s">
        <v>465</v>
      </c>
      <c r="C280" s="375"/>
      <c r="D280" s="375"/>
      <c r="E280" s="375"/>
      <c r="F280" s="375"/>
      <c r="G280" s="375"/>
      <c r="H280" s="459"/>
      <c r="I280" s="459"/>
      <c r="J280" s="459"/>
      <c r="K280" s="459"/>
    </row>
    <row r="281" spans="1:11" ht="30" customHeight="1" x14ac:dyDescent="0.25">
      <c r="A281" s="83"/>
      <c r="B281" s="374" t="s">
        <v>466</v>
      </c>
      <c r="C281" s="375"/>
      <c r="D281" s="375"/>
      <c r="E281" s="375"/>
      <c r="F281" s="375"/>
      <c r="G281" s="375"/>
      <c r="H281" s="461"/>
      <c r="I281" s="461"/>
      <c r="J281" s="461"/>
      <c r="K281" s="461"/>
    </row>
    <row r="282" spans="1:11" ht="20.25" customHeight="1" x14ac:dyDescent="0.25">
      <c r="A282" s="83"/>
      <c r="B282" s="374" t="s">
        <v>467</v>
      </c>
      <c r="C282" s="375"/>
      <c r="D282" s="375"/>
      <c r="E282" s="375"/>
      <c r="F282" s="375"/>
      <c r="G282" s="375"/>
      <c r="H282" s="461"/>
      <c r="I282" s="461"/>
      <c r="J282" s="461"/>
      <c r="K282" s="461"/>
    </row>
    <row r="283" spans="1:11" ht="20.25" customHeight="1" x14ac:dyDescent="0.25">
      <c r="A283" s="83"/>
      <c r="B283" s="375" t="s">
        <v>468</v>
      </c>
      <c r="C283" s="375"/>
      <c r="D283" s="375"/>
      <c r="E283" s="375"/>
      <c r="F283" s="375"/>
      <c r="G283" s="375"/>
      <c r="H283" s="461"/>
      <c r="I283" s="461"/>
      <c r="J283" s="461"/>
      <c r="K283" s="461"/>
    </row>
    <row r="284" spans="1:11" ht="20.25" customHeight="1" x14ac:dyDescent="0.25">
      <c r="A284" s="83"/>
      <c r="B284" s="375" t="s">
        <v>469</v>
      </c>
      <c r="C284" s="375"/>
      <c r="D284" s="375"/>
      <c r="E284" s="375"/>
      <c r="F284" s="375"/>
      <c r="G284" s="375"/>
      <c r="H284" s="461"/>
      <c r="I284" s="461"/>
      <c r="J284" s="461"/>
      <c r="K284" s="461"/>
    </row>
    <row r="285" spans="1:11" ht="20.25" customHeight="1" x14ac:dyDescent="0.25">
      <c r="A285" s="60"/>
      <c r="B285" s="544" t="s">
        <v>358</v>
      </c>
      <c r="C285" s="544"/>
      <c r="D285" s="544"/>
      <c r="E285" s="544"/>
      <c r="F285" s="544"/>
      <c r="G285" s="544"/>
      <c r="H285" s="509">
        <f>SUM(H281:I284)</f>
        <v>0</v>
      </c>
      <c r="I285" s="509"/>
      <c r="J285" s="509">
        <f>SUM(J281:K284)</f>
        <v>0</v>
      </c>
      <c r="K285" s="509"/>
    </row>
    <row r="286" spans="1:11" ht="20.25" customHeight="1" x14ac:dyDescent="0.25">
      <c r="A286" s="546" t="s">
        <v>359</v>
      </c>
      <c r="B286" s="547"/>
      <c r="C286" s="547"/>
      <c r="D286" s="547"/>
      <c r="E286" s="547"/>
      <c r="F286" s="547"/>
      <c r="G286" s="547"/>
      <c r="H286" s="547"/>
      <c r="I286" s="547"/>
      <c r="J286" s="547"/>
      <c r="K286" s="548"/>
    </row>
    <row r="287" spans="1:11" ht="20.25" customHeight="1" x14ac:dyDescent="0.25">
      <c r="A287" s="84" t="s">
        <v>470</v>
      </c>
      <c r="B287" s="375" t="s">
        <v>471</v>
      </c>
      <c r="C287" s="375"/>
      <c r="D287" s="375"/>
      <c r="E287" s="375"/>
      <c r="F287" s="375"/>
      <c r="G287" s="375"/>
      <c r="H287" s="461"/>
      <c r="I287" s="461"/>
      <c r="J287" s="461"/>
      <c r="K287" s="461"/>
    </row>
    <row r="288" spans="1:11" ht="20.25" customHeight="1" x14ac:dyDescent="0.25">
      <c r="A288" s="60"/>
      <c r="B288" s="544" t="s">
        <v>361</v>
      </c>
      <c r="C288" s="544"/>
      <c r="D288" s="544"/>
      <c r="E288" s="544"/>
      <c r="F288" s="544"/>
      <c r="G288" s="544"/>
      <c r="H288" s="545">
        <f>H287</f>
        <v>0</v>
      </c>
      <c r="I288" s="545"/>
      <c r="J288" s="545">
        <f>J287</f>
        <v>0</v>
      </c>
      <c r="K288" s="545"/>
    </row>
    <row r="289" spans="1:11" ht="20.25" customHeight="1" x14ac:dyDescent="0.25">
      <c r="A289" s="539" t="s">
        <v>362</v>
      </c>
      <c r="B289" s="540"/>
      <c r="C289" s="540"/>
      <c r="D289" s="540"/>
      <c r="E289" s="540"/>
      <c r="F289" s="540"/>
      <c r="G289" s="540"/>
      <c r="H289" s="540"/>
      <c r="I289" s="540"/>
      <c r="J289" s="540"/>
      <c r="K289" s="541"/>
    </row>
    <row r="290" spans="1:11" ht="20.25" customHeight="1" x14ac:dyDescent="0.25">
      <c r="A290" s="84" t="s">
        <v>472</v>
      </c>
      <c r="B290" s="374" t="s">
        <v>476</v>
      </c>
      <c r="C290" s="375"/>
      <c r="D290" s="375"/>
      <c r="E290" s="375"/>
      <c r="F290" s="375"/>
      <c r="G290" s="375"/>
      <c r="H290" s="461"/>
      <c r="I290" s="461"/>
      <c r="J290" s="461"/>
      <c r="K290" s="461"/>
    </row>
    <row r="291" spans="1:11" ht="30" customHeight="1" x14ac:dyDescent="0.25">
      <c r="A291" s="84" t="s">
        <v>473</v>
      </c>
      <c r="B291" s="374" t="s">
        <v>477</v>
      </c>
      <c r="C291" s="375"/>
      <c r="D291" s="375"/>
      <c r="E291" s="375"/>
      <c r="F291" s="375"/>
      <c r="G291" s="375"/>
      <c r="H291" s="461"/>
      <c r="I291" s="461"/>
      <c r="J291" s="461"/>
      <c r="K291" s="461"/>
    </row>
    <row r="292" spans="1:11" ht="20.25" customHeight="1" x14ac:dyDescent="0.25">
      <c r="A292" s="84" t="s">
        <v>474</v>
      </c>
      <c r="B292" s="374" t="s">
        <v>366</v>
      </c>
      <c r="C292" s="375"/>
      <c r="D292" s="375"/>
      <c r="E292" s="375"/>
      <c r="F292" s="375"/>
      <c r="G292" s="375"/>
      <c r="H292" s="461"/>
      <c r="I292" s="461"/>
      <c r="J292" s="461"/>
      <c r="K292" s="461"/>
    </row>
    <row r="293" spans="1:11" ht="20.25" customHeight="1" x14ac:dyDescent="0.25">
      <c r="A293" s="84" t="s">
        <v>475</v>
      </c>
      <c r="B293" s="375" t="s">
        <v>478</v>
      </c>
      <c r="C293" s="375"/>
      <c r="D293" s="375"/>
      <c r="E293" s="375"/>
      <c r="F293" s="375"/>
      <c r="G293" s="375"/>
      <c r="H293" s="461"/>
      <c r="I293" s="461"/>
      <c r="J293" s="461"/>
      <c r="K293" s="461"/>
    </row>
    <row r="294" spans="1:11" ht="20.25" customHeight="1" x14ac:dyDescent="0.25">
      <c r="A294" s="60"/>
      <c r="B294" s="544" t="s">
        <v>363</v>
      </c>
      <c r="C294" s="544"/>
      <c r="D294" s="544"/>
      <c r="E294" s="544"/>
      <c r="F294" s="544"/>
      <c r="G294" s="544"/>
      <c r="H294" s="545">
        <f>SUM(H290:I293)</f>
        <v>0</v>
      </c>
      <c r="I294" s="545"/>
      <c r="J294" s="545">
        <f>SUM(J290:K293)</f>
        <v>0</v>
      </c>
      <c r="K294" s="545"/>
    </row>
    <row r="295" spans="1:11" ht="20.25" customHeight="1" x14ac:dyDescent="0.25">
      <c r="A295" s="536" t="s">
        <v>367</v>
      </c>
      <c r="B295" s="537"/>
      <c r="C295" s="537"/>
      <c r="D295" s="537"/>
      <c r="E295" s="537"/>
      <c r="F295" s="537"/>
      <c r="G295" s="538"/>
      <c r="H295" s="510">
        <f>H285+H288+H294</f>
        <v>0</v>
      </c>
      <c r="I295" s="511"/>
      <c r="J295" s="510">
        <f>J285+J288+J294</f>
        <v>0</v>
      </c>
      <c r="K295" s="511"/>
    </row>
    <row r="296" spans="1:11" ht="28.5" customHeight="1" x14ac:dyDescent="0.25">
      <c r="A296" s="536" t="s">
        <v>368</v>
      </c>
      <c r="B296" s="537"/>
      <c r="C296" s="537"/>
      <c r="D296" s="537"/>
      <c r="E296" s="537"/>
      <c r="F296" s="537"/>
      <c r="G296" s="538"/>
      <c r="H296" s="519"/>
      <c r="I296" s="520"/>
      <c r="J296" s="519"/>
      <c r="K296" s="520"/>
    </row>
    <row r="297" spans="1:11" ht="20.25" customHeight="1" x14ac:dyDescent="0.25">
      <c r="A297" s="549" t="s">
        <v>369</v>
      </c>
      <c r="B297" s="550"/>
      <c r="C297" s="550"/>
      <c r="D297" s="550"/>
      <c r="E297" s="550"/>
      <c r="F297" s="550"/>
      <c r="G297" s="551"/>
      <c r="H297" s="510">
        <f>H296+H295+J295+J296</f>
        <v>0</v>
      </c>
      <c r="I297" s="514"/>
      <c r="J297" s="514"/>
      <c r="K297" s="511"/>
    </row>
    <row r="298" spans="1:11" ht="20.25" customHeight="1" x14ac:dyDescent="0.25">
      <c r="A298" t="s">
        <v>370</v>
      </c>
    </row>
    <row r="300" spans="1:11" ht="20.25" customHeight="1" x14ac:dyDescent="0.25">
      <c r="I300" s="498" t="s">
        <v>346</v>
      </c>
      <c r="J300" s="498"/>
      <c r="K300" s="498"/>
    </row>
    <row r="302" spans="1:11" ht="20.25" customHeight="1" x14ac:dyDescent="0.25">
      <c r="A302" s="479" t="s">
        <v>266</v>
      </c>
      <c r="B302" s="480"/>
      <c r="C302" s="480"/>
      <c r="D302" s="480"/>
      <c r="E302" s="480"/>
      <c r="F302" s="480"/>
      <c r="G302" s="480"/>
      <c r="H302" s="480"/>
      <c r="I302" s="480"/>
      <c r="J302" s="480"/>
      <c r="K302" s="481"/>
    </row>
    <row r="303" spans="1:11" ht="20.25" customHeight="1" x14ac:dyDescent="0.25">
      <c r="A303" s="232" t="s">
        <v>0</v>
      </c>
      <c r="B303" s="233"/>
      <c r="C303" s="233"/>
      <c r="D303" s="233"/>
      <c r="E303" s="233"/>
      <c r="F303" s="233"/>
      <c r="G303" s="233"/>
      <c r="H303" s="233"/>
      <c r="I303" s="233"/>
      <c r="J303" s="233"/>
      <c r="K303" s="234"/>
    </row>
    <row r="304" spans="1:11" ht="20.25" customHeight="1" x14ac:dyDescent="0.25">
      <c r="A304" s="34"/>
      <c r="B304" s="35"/>
      <c r="C304" s="35"/>
      <c r="D304" s="35"/>
      <c r="E304" s="35"/>
      <c r="F304" s="35"/>
      <c r="G304" s="35"/>
      <c r="H304" s="35"/>
      <c r="I304" s="35"/>
      <c r="J304" s="35"/>
      <c r="K304" s="36"/>
    </row>
    <row r="305" spans="1:11" ht="20.25" customHeight="1" x14ac:dyDescent="0.25">
      <c r="A305" s="531" t="s">
        <v>347</v>
      </c>
      <c r="B305" s="534"/>
      <c r="C305" s="534"/>
      <c r="D305" s="534"/>
      <c r="E305" s="534"/>
      <c r="F305" s="534"/>
      <c r="G305" s="534"/>
      <c r="H305" s="534"/>
      <c r="I305" s="534"/>
      <c r="J305" s="534"/>
      <c r="K305" s="535"/>
    </row>
    <row r="306" spans="1:11" ht="20.25" customHeight="1" x14ac:dyDescent="0.25">
      <c r="A306" s="34"/>
      <c r="B306" s="35"/>
      <c r="C306" s="35"/>
      <c r="D306" s="35"/>
      <c r="E306" s="35"/>
      <c r="F306" s="35"/>
      <c r="G306" s="35"/>
      <c r="H306" s="35"/>
      <c r="I306" s="35"/>
      <c r="J306" s="35"/>
      <c r="K306" s="36"/>
    </row>
    <row r="307" spans="1:11" ht="20.25" customHeight="1" x14ac:dyDescent="0.25">
      <c r="A307" s="499"/>
      <c r="B307" s="500"/>
      <c r="C307" s="500"/>
      <c r="D307" s="500"/>
      <c r="E307" s="500"/>
      <c r="F307" s="500"/>
      <c r="G307" s="500"/>
      <c r="H307" s="500"/>
      <c r="I307" s="500"/>
      <c r="J307" s="500"/>
      <c r="K307" s="501"/>
    </row>
    <row r="308" spans="1:11" ht="20.25" customHeight="1" x14ac:dyDescent="0.25">
      <c r="A308" s="104"/>
      <c r="B308" s="78"/>
      <c r="C308" s="78"/>
      <c r="D308" s="78"/>
      <c r="E308" s="78"/>
      <c r="F308" s="78"/>
      <c r="G308" s="78"/>
      <c r="H308" s="78"/>
      <c r="I308" s="78"/>
      <c r="J308" s="78"/>
      <c r="K308" s="105"/>
    </row>
    <row r="309" spans="1:11" ht="30.75" customHeight="1" x14ac:dyDescent="0.25">
      <c r="A309" s="530" t="s">
        <v>280</v>
      </c>
      <c r="B309" s="532" t="s">
        <v>177</v>
      </c>
      <c r="C309" s="532"/>
      <c r="D309" s="532"/>
      <c r="E309" s="532"/>
      <c r="F309" s="532"/>
      <c r="G309" s="533"/>
      <c r="H309" s="536" t="s">
        <v>348</v>
      </c>
      <c r="I309" s="537"/>
      <c r="J309" s="537"/>
      <c r="K309" s="538"/>
    </row>
    <row r="310" spans="1:11" ht="20.25" customHeight="1" x14ac:dyDescent="0.25">
      <c r="A310" s="531"/>
      <c r="B310" s="534"/>
      <c r="C310" s="534"/>
      <c r="D310" s="534"/>
      <c r="E310" s="534"/>
      <c r="F310" s="534"/>
      <c r="G310" s="535"/>
      <c r="H310" s="523" t="s">
        <v>282</v>
      </c>
      <c r="I310" s="523"/>
      <c r="J310" s="523" t="s">
        <v>283</v>
      </c>
      <c r="K310" s="523"/>
    </row>
    <row r="311" spans="1:11" ht="20.25" customHeight="1" x14ac:dyDescent="0.25">
      <c r="A311" s="539" t="s">
        <v>349</v>
      </c>
      <c r="B311" s="540"/>
      <c r="C311" s="540"/>
      <c r="D311" s="540"/>
      <c r="E311" s="540"/>
      <c r="F311" s="540"/>
      <c r="G311" s="540"/>
      <c r="H311" s="540"/>
      <c r="I311" s="540"/>
      <c r="J311" s="540"/>
      <c r="K311" s="541"/>
    </row>
    <row r="312" spans="1:11" ht="20.25" customHeight="1" x14ac:dyDescent="0.25">
      <c r="A312" s="87" t="s">
        <v>464</v>
      </c>
      <c r="B312" s="375" t="s">
        <v>465</v>
      </c>
      <c r="C312" s="375"/>
      <c r="D312" s="375"/>
      <c r="E312" s="375"/>
      <c r="F312" s="375"/>
      <c r="G312" s="375"/>
      <c r="H312" s="459"/>
      <c r="I312" s="459"/>
      <c r="J312" s="459"/>
      <c r="K312" s="459"/>
    </row>
    <row r="313" spans="1:11" ht="32.25" customHeight="1" x14ac:dyDescent="0.25">
      <c r="A313" s="83"/>
      <c r="B313" s="374" t="s">
        <v>466</v>
      </c>
      <c r="C313" s="375"/>
      <c r="D313" s="375"/>
      <c r="E313" s="375"/>
      <c r="F313" s="375"/>
      <c r="G313" s="375"/>
      <c r="H313" s="461"/>
      <c r="I313" s="461"/>
      <c r="J313" s="461"/>
      <c r="K313" s="461"/>
    </row>
    <row r="314" spans="1:11" ht="20.25" customHeight="1" x14ac:dyDescent="0.25">
      <c r="A314" s="83"/>
      <c r="B314" s="374" t="s">
        <v>467</v>
      </c>
      <c r="C314" s="375"/>
      <c r="D314" s="375"/>
      <c r="E314" s="375"/>
      <c r="F314" s="375"/>
      <c r="G314" s="375"/>
      <c r="H314" s="461"/>
      <c r="I314" s="461"/>
      <c r="J314" s="461"/>
      <c r="K314" s="461"/>
    </row>
    <row r="315" spans="1:11" ht="20.25" customHeight="1" x14ac:dyDescent="0.25">
      <c r="A315" s="83"/>
      <c r="B315" s="375" t="s">
        <v>468</v>
      </c>
      <c r="C315" s="375"/>
      <c r="D315" s="375"/>
      <c r="E315" s="375"/>
      <c r="F315" s="375"/>
      <c r="G315" s="375"/>
      <c r="H315" s="461"/>
      <c r="I315" s="461"/>
      <c r="J315" s="461"/>
      <c r="K315" s="461"/>
    </row>
    <row r="316" spans="1:11" ht="20.25" customHeight="1" x14ac:dyDescent="0.25">
      <c r="A316" s="83"/>
      <c r="B316" s="375" t="s">
        <v>469</v>
      </c>
      <c r="C316" s="375"/>
      <c r="D316" s="375"/>
      <c r="E316" s="375"/>
      <c r="F316" s="375"/>
      <c r="G316" s="375"/>
      <c r="H316" s="461"/>
      <c r="I316" s="461"/>
      <c r="J316" s="461"/>
      <c r="K316" s="461"/>
    </row>
    <row r="317" spans="1:11" ht="20.25" customHeight="1" x14ac:dyDescent="0.25">
      <c r="A317" s="60"/>
      <c r="B317" s="544" t="s">
        <v>358</v>
      </c>
      <c r="C317" s="544"/>
      <c r="D317" s="544"/>
      <c r="E317" s="544"/>
      <c r="F317" s="544"/>
      <c r="G317" s="544"/>
      <c r="H317" s="509">
        <f>SUM(H313:I316)</f>
        <v>0</v>
      </c>
      <c r="I317" s="509"/>
      <c r="J317" s="509">
        <f>SUM(J313:K316)</f>
        <v>0</v>
      </c>
      <c r="K317" s="509"/>
    </row>
    <row r="318" spans="1:11" ht="20.25" customHeight="1" x14ac:dyDescent="0.25">
      <c r="A318" s="546" t="s">
        <v>359</v>
      </c>
      <c r="B318" s="547"/>
      <c r="C318" s="547"/>
      <c r="D318" s="547"/>
      <c r="E318" s="547"/>
      <c r="F318" s="547"/>
      <c r="G318" s="547"/>
      <c r="H318" s="547"/>
      <c r="I318" s="547"/>
      <c r="J318" s="547"/>
      <c r="K318" s="548"/>
    </row>
    <row r="319" spans="1:11" ht="20.25" customHeight="1" x14ac:dyDescent="0.25">
      <c r="A319" s="84" t="s">
        <v>470</v>
      </c>
      <c r="B319" s="375" t="s">
        <v>471</v>
      </c>
      <c r="C319" s="375"/>
      <c r="D319" s="375"/>
      <c r="E319" s="375"/>
      <c r="F319" s="375"/>
      <c r="G319" s="375"/>
      <c r="H319" s="461"/>
      <c r="I319" s="461"/>
      <c r="J319" s="461"/>
      <c r="K319" s="461"/>
    </row>
    <row r="320" spans="1:11" ht="20.25" customHeight="1" x14ac:dyDescent="0.25">
      <c r="A320" s="60"/>
      <c r="B320" s="544" t="s">
        <v>361</v>
      </c>
      <c r="C320" s="544"/>
      <c r="D320" s="544"/>
      <c r="E320" s="544"/>
      <c r="F320" s="544"/>
      <c r="G320" s="544"/>
      <c r="H320" s="545">
        <f>H319</f>
        <v>0</v>
      </c>
      <c r="I320" s="545"/>
      <c r="J320" s="545">
        <f>J319</f>
        <v>0</v>
      </c>
      <c r="K320" s="545"/>
    </row>
    <row r="321" spans="1:11" ht="20.25" customHeight="1" x14ac:dyDescent="0.25">
      <c r="A321" s="539" t="s">
        <v>362</v>
      </c>
      <c r="B321" s="540"/>
      <c r="C321" s="540"/>
      <c r="D321" s="540"/>
      <c r="E321" s="540"/>
      <c r="F321" s="540"/>
      <c r="G321" s="540"/>
      <c r="H321" s="540"/>
      <c r="I321" s="540"/>
      <c r="J321" s="540"/>
      <c r="K321" s="541"/>
    </row>
    <row r="322" spans="1:11" ht="20.25" customHeight="1" x14ac:dyDescent="0.25">
      <c r="A322" s="84" t="s">
        <v>472</v>
      </c>
      <c r="B322" s="374" t="s">
        <v>476</v>
      </c>
      <c r="C322" s="375"/>
      <c r="D322" s="375"/>
      <c r="E322" s="375"/>
      <c r="F322" s="375"/>
      <c r="G322" s="375"/>
      <c r="H322" s="461"/>
      <c r="I322" s="461"/>
      <c r="J322" s="461"/>
      <c r="K322" s="461"/>
    </row>
    <row r="323" spans="1:11" ht="34.5" customHeight="1" x14ac:dyDescent="0.25">
      <c r="A323" s="84" t="s">
        <v>473</v>
      </c>
      <c r="B323" s="374" t="s">
        <v>477</v>
      </c>
      <c r="C323" s="375"/>
      <c r="D323" s="375"/>
      <c r="E323" s="375"/>
      <c r="F323" s="375"/>
      <c r="G323" s="375"/>
      <c r="H323" s="461"/>
      <c r="I323" s="461"/>
      <c r="J323" s="461"/>
      <c r="K323" s="461"/>
    </row>
    <row r="324" spans="1:11" ht="20.25" customHeight="1" x14ac:dyDescent="0.25">
      <c r="A324" s="84" t="s">
        <v>474</v>
      </c>
      <c r="B324" s="374" t="s">
        <v>366</v>
      </c>
      <c r="C324" s="375"/>
      <c r="D324" s="375"/>
      <c r="E324" s="375"/>
      <c r="F324" s="375"/>
      <c r="G324" s="375"/>
      <c r="H324" s="461"/>
      <c r="I324" s="461"/>
      <c r="J324" s="461"/>
      <c r="K324" s="461"/>
    </row>
    <row r="325" spans="1:11" ht="20.25" customHeight="1" x14ac:dyDescent="0.25">
      <c r="A325" s="84" t="s">
        <v>475</v>
      </c>
      <c r="B325" s="375" t="s">
        <v>478</v>
      </c>
      <c r="C325" s="375"/>
      <c r="D325" s="375"/>
      <c r="E325" s="375"/>
      <c r="F325" s="375"/>
      <c r="G325" s="375"/>
      <c r="H325" s="461"/>
      <c r="I325" s="461"/>
      <c r="J325" s="461"/>
      <c r="K325" s="461"/>
    </row>
    <row r="326" spans="1:11" ht="20.25" customHeight="1" x14ac:dyDescent="0.25">
      <c r="A326" s="60"/>
      <c r="B326" s="544" t="s">
        <v>363</v>
      </c>
      <c r="C326" s="544"/>
      <c r="D326" s="544"/>
      <c r="E326" s="544"/>
      <c r="F326" s="544"/>
      <c r="G326" s="544"/>
      <c r="H326" s="545">
        <f>SUM(H322:I325)</f>
        <v>0</v>
      </c>
      <c r="I326" s="545"/>
      <c r="J326" s="545">
        <f>SUM(J322:K325)</f>
        <v>0</v>
      </c>
      <c r="K326" s="545"/>
    </row>
    <row r="327" spans="1:11" ht="20.25" customHeight="1" x14ac:dyDescent="0.25">
      <c r="A327" s="536" t="s">
        <v>367</v>
      </c>
      <c r="B327" s="537"/>
      <c r="C327" s="537"/>
      <c r="D327" s="537"/>
      <c r="E327" s="537"/>
      <c r="F327" s="537"/>
      <c r="G327" s="538"/>
      <c r="H327" s="510">
        <f>H317+H320+H326</f>
        <v>0</v>
      </c>
      <c r="I327" s="511"/>
      <c r="J327" s="510">
        <f>J317+J320+J326</f>
        <v>0</v>
      </c>
      <c r="K327" s="511"/>
    </row>
    <row r="328" spans="1:11" ht="28.5" customHeight="1" x14ac:dyDescent="0.25">
      <c r="A328" s="536" t="s">
        <v>368</v>
      </c>
      <c r="B328" s="537"/>
      <c r="C328" s="537"/>
      <c r="D328" s="537"/>
      <c r="E328" s="537"/>
      <c r="F328" s="537"/>
      <c r="G328" s="538"/>
      <c r="H328" s="519"/>
      <c r="I328" s="520"/>
      <c r="J328" s="519"/>
      <c r="K328" s="520"/>
    </row>
    <row r="329" spans="1:11" ht="20.25" customHeight="1" x14ac:dyDescent="0.25">
      <c r="A329" s="549" t="s">
        <v>369</v>
      </c>
      <c r="B329" s="550"/>
      <c r="C329" s="550"/>
      <c r="D329" s="550"/>
      <c r="E329" s="550"/>
      <c r="F329" s="550"/>
      <c r="G329" s="551"/>
      <c r="H329" s="510">
        <f>H328+H327+J327+J328</f>
        <v>0</v>
      </c>
      <c r="I329" s="514"/>
      <c r="J329" s="514"/>
      <c r="K329" s="511"/>
    </row>
    <row r="330" spans="1:11" ht="20.25" customHeight="1" x14ac:dyDescent="0.25">
      <c r="A330" t="s">
        <v>370</v>
      </c>
    </row>
    <row r="332" spans="1:11" ht="20.25" customHeight="1" x14ac:dyDescent="0.25">
      <c r="I332" s="498" t="s">
        <v>346</v>
      </c>
      <c r="J332" s="498"/>
      <c r="K332" s="498"/>
    </row>
    <row r="334" spans="1:11" ht="20.25" customHeight="1" x14ac:dyDescent="0.25">
      <c r="A334" s="479" t="s">
        <v>266</v>
      </c>
      <c r="B334" s="480"/>
      <c r="C334" s="480"/>
      <c r="D334" s="480"/>
      <c r="E334" s="480"/>
      <c r="F334" s="480"/>
      <c r="G334" s="480"/>
      <c r="H334" s="480"/>
      <c r="I334" s="480"/>
      <c r="J334" s="480"/>
      <c r="K334" s="481"/>
    </row>
    <row r="335" spans="1:11" ht="20.25" customHeight="1" x14ac:dyDescent="0.25">
      <c r="A335" s="232" t="s">
        <v>0</v>
      </c>
      <c r="B335" s="233"/>
      <c r="C335" s="233"/>
      <c r="D335" s="233"/>
      <c r="E335" s="233"/>
      <c r="F335" s="233"/>
      <c r="G335" s="233"/>
      <c r="H335" s="233"/>
      <c r="I335" s="233"/>
      <c r="J335" s="233"/>
      <c r="K335" s="234"/>
    </row>
    <row r="336" spans="1:11" ht="20.25" customHeight="1" x14ac:dyDescent="0.25">
      <c r="A336" s="34"/>
      <c r="B336" s="35"/>
      <c r="C336" s="35"/>
      <c r="D336" s="35"/>
      <c r="E336" s="35"/>
      <c r="F336" s="35"/>
      <c r="G336" s="35"/>
      <c r="H336" s="35"/>
      <c r="I336" s="35"/>
      <c r="J336" s="35"/>
      <c r="K336" s="36"/>
    </row>
    <row r="337" spans="1:11" ht="20.25" customHeight="1" x14ac:dyDescent="0.25">
      <c r="A337" s="531" t="s">
        <v>347</v>
      </c>
      <c r="B337" s="534"/>
      <c r="C337" s="534"/>
      <c r="D337" s="534"/>
      <c r="E337" s="534"/>
      <c r="F337" s="534"/>
      <c r="G337" s="534"/>
      <c r="H337" s="534"/>
      <c r="I337" s="534"/>
      <c r="J337" s="534"/>
      <c r="K337" s="535"/>
    </row>
    <row r="338" spans="1:11" ht="20.25" customHeight="1" x14ac:dyDescent="0.25">
      <c r="A338" s="34"/>
      <c r="B338" s="35"/>
      <c r="C338" s="35"/>
      <c r="D338" s="35"/>
      <c r="E338" s="35"/>
      <c r="F338" s="35"/>
      <c r="G338" s="35"/>
      <c r="H338" s="35"/>
      <c r="I338" s="35"/>
      <c r="J338" s="35"/>
      <c r="K338" s="36"/>
    </row>
    <row r="339" spans="1:11" ht="20.25" customHeight="1" x14ac:dyDescent="0.25">
      <c r="A339" s="499"/>
      <c r="B339" s="500"/>
      <c r="C339" s="500"/>
      <c r="D339" s="500"/>
      <c r="E339" s="500"/>
      <c r="F339" s="500"/>
      <c r="G339" s="500"/>
      <c r="H339" s="500"/>
      <c r="I339" s="500"/>
      <c r="J339" s="500"/>
      <c r="K339" s="501"/>
    </row>
    <row r="340" spans="1:11" ht="20.25" customHeight="1" x14ac:dyDescent="0.25">
      <c r="A340" s="104"/>
      <c r="B340" s="78"/>
      <c r="C340" s="78"/>
      <c r="D340" s="78"/>
      <c r="E340" s="78"/>
      <c r="F340" s="78"/>
      <c r="G340" s="78"/>
      <c r="H340" s="78"/>
      <c r="I340" s="78"/>
      <c r="J340" s="78"/>
      <c r="K340" s="105"/>
    </row>
    <row r="341" spans="1:11" ht="29.25" customHeight="1" x14ac:dyDescent="0.25">
      <c r="A341" s="530" t="s">
        <v>280</v>
      </c>
      <c r="B341" s="532" t="s">
        <v>177</v>
      </c>
      <c r="C341" s="532"/>
      <c r="D341" s="532"/>
      <c r="E341" s="532"/>
      <c r="F341" s="532"/>
      <c r="G341" s="533"/>
      <c r="H341" s="536" t="s">
        <v>348</v>
      </c>
      <c r="I341" s="537"/>
      <c r="J341" s="537"/>
      <c r="K341" s="538"/>
    </row>
    <row r="342" spans="1:11" ht="20.25" customHeight="1" x14ac:dyDescent="0.25">
      <c r="A342" s="531"/>
      <c r="B342" s="534"/>
      <c r="C342" s="534"/>
      <c r="D342" s="534"/>
      <c r="E342" s="534"/>
      <c r="F342" s="534"/>
      <c r="G342" s="535"/>
      <c r="H342" s="523" t="s">
        <v>282</v>
      </c>
      <c r="I342" s="523"/>
      <c r="J342" s="523" t="s">
        <v>283</v>
      </c>
      <c r="K342" s="523"/>
    </row>
    <row r="343" spans="1:11" ht="20.25" customHeight="1" x14ac:dyDescent="0.25">
      <c r="A343" s="539" t="s">
        <v>349</v>
      </c>
      <c r="B343" s="540"/>
      <c r="C343" s="540"/>
      <c r="D343" s="540"/>
      <c r="E343" s="540"/>
      <c r="F343" s="540"/>
      <c r="G343" s="540"/>
      <c r="H343" s="540"/>
      <c r="I343" s="540"/>
      <c r="J343" s="540"/>
      <c r="K343" s="541"/>
    </row>
    <row r="344" spans="1:11" ht="20.25" customHeight="1" x14ac:dyDescent="0.25">
      <c r="A344" s="87" t="s">
        <v>464</v>
      </c>
      <c r="B344" s="375" t="s">
        <v>465</v>
      </c>
      <c r="C344" s="375"/>
      <c r="D344" s="375"/>
      <c r="E344" s="375"/>
      <c r="F344" s="375"/>
      <c r="G344" s="375"/>
      <c r="H344" s="459"/>
      <c r="I344" s="459"/>
      <c r="J344" s="459"/>
      <c r="K344" s="459"/>
    </row>
    <row r="345" spans="1:11" ht="30" customHeight="1" x14ac:dyDescent="0.25">
      <c r="A345" s="83"/>
      <c r="B345" s="374" t="s">
        <v>466</v>
      </c>
      <c r="C345" s="375"/>
      <c r="D345" s="375"/>
      <c r="E345" s="375"/>
      <c r="F345" s="375"/>
      <c r="G345" s="375"/>
      <c r="H345" s="461"/>
      <c r="I345" s="461"/>
      <c r="J345" s="461"/>
      <c r="K345" s="461"/>
    </row>
    <row r="346" spans="1:11" ht="20.25" customHeight="1" x14ac:dyDescent="0.25">
      <c r="A346" s="83"/>
      <c r="B346" s="374" t="s">
        <v>467</v>
      </c>
      <c r="C346" s="375"/>
      <c r="D346" s="375"/>
      <c r="E346" s="375"/>
      <c r="F346" s="375"/>
      <c r="G346" s="375"/>
      <c r="H346" s="461"/>
      <c r="I346" s="461"/>
      <c r="J346" s="461"/>
      <c r="K346" s="461"/>
    </row>
    <row r="347" spans="1:11" ht="20.25" customHeight="1" x14ac:dyDescent="0.25">
      <c r="A347" s="83"/>
      <c r="B347" s="375" t="s">
        <v>468</v>
      </c>
      <c r="C347" s="375"/>
      <c r="D347" s="375"/>
      <c r="E347" s="375"/>
      <c r="F347" s="375"/>
      <c r="G347" s="375"/>
      <c r="H347" s="461"/>
      <c r="I347" s="461"/>
      <c r="J347" s="461"/>
      <c r="K347" s="461"/>
    </row>
    <row r="348" spans="1:11" ht="20.25" customHeight="1" x14ac:dyDescent="0.25">
      <c r="A348" s="83"/>
      <c r="B348" s="375" t="s">
        <v>469</v>
      </c>
      <c r="C348" s="375"/>
      <c r="D348" s="375"/>
      <c r="E348" s="375"/>
      <c r="F348" s="375"/>
      <c r="G348" s="375"/>
      <c r="H348" s="461"/>
      <c r="I348" s="461"/>
      <c r="J348" s="461"/>
      <c r="K348" s="461"/>
    </row>
    <row r="349" spans="1:11" ht="20.25" customHeight="1" x14ac:dyDescent="0.25">
      <c r="A349" s="60"/>
      <c r="B349" s="544" t="s">
        <v>358</v>
      </c>
      <c r="C349" s="544"/>
      <c r="D349" s="544"/>
      <c r="E349" s="544"/>
      <c r="F349" s="544"/>
      <c r="G349" s="544"/>
      <c r="H349" s="509">
        <f>SUM(H345:I348)</f>
        <v>0</v>
      </c>
      <c r="I349" s="509"/>
      <c r="J349" s="509">
        <f>SUM(J345:K348)</f>
        <v>0</v>
      </c>
      <c r="K349" s="509"/>
    </row>
    <row r="350" spans="1:11" ht="20.25" customHeight="1" x14ac:dyDescent="0.25">
      <c r="A350" s="546" t="s">
        <v>359</v>
      </c>
      <c r="B350" s="547"/>
      <c r="C350" s="547"/>
      <c r="D350" s="547"/>
      <c r="E350" s="547"/>
      <c r="F350" s="547"/>
      <c r="G350" s="547"/>
      <c r="H350" s="547"/>
      <c r="I350" s="547"/>
      <c r="J350" s="547"/>
      <c r="K350" s="548"/>
    </row>
    <row r="351" spans="1:11" ht="20.25" customHeight="1" x14ac:dyDescent="0.25">
      <c r="A351" s="84" t="s">
        <v>470</v>
      </c>
      <c r="B351" s="375" t="s">
        <v>471</v>
      </c>
      <c r="C351" s="375"/>
      <c r="D351" s="375"/>
      <c r="E351" s="375"/>
      <c r="F351" s="375"/>
      <c r="G351" s="375"/>
      <c r="H351" s="461"/>
      <c r="I351" s="461"/>
      <c r="J351" s="461"/>
      <c r="K351" s="461"/>
    </row>
    <row r="352" spans="1:11" ht="20.25" customHeight="1" x14ac:dyDescent="0.25">
      <c r="A352" s="60"/>
      <c r="B352" s="544" t="s">
        <v>361</v>
      </c>
      <c r="C352" s="544"/>
      <c r="D352" s="544"/>
      <c r="E352" s="544"/>
      <c r="F352" s="544"/>
      <c r="G352" s="544"/>
      <c r="H352" s="545">
        <f>H351</f>
        <v>0</v>
      </c>
      <c r="I352" s="545"/>
      <c r="J352" s="545">
        <f>J351</f>
        <v>0</v>
      </c>
      <c r="K352" s="545"/>
    </row>
    <row r="353" spans="1:11" ht="20.25" customHeight="1" x14ac:dyDescent="0.25">
      <c r="A353" s="539" t="s">
        <v>362</v>
      </c>
      <c r="B353" s="540"/>
      <c r="C353" s="540"/>
      <c r="D353" s="540"/>
      <c r="E353" s="540"/>
      <c r="F353" s="540"/>
      <c r="G353" s="540"/>
      <c r="H353" s="540"/>
      <c r="I353" s="540"/>
      <c r="J353" s="540"/>
      <c r="K353" s="541"/>
    </row>
    <row r="354" spans="1:11" ht="20.25" customHeight="1" x14ac:dyDescent="0.25">
      <c r="A354" s="84" t="s">
        <v>472</v>
      </c>
      <c r="B354" s="374" t="s">
        <v>476</v>
      </c>
      <c r="C354" s="375"/>
      <c r="D354" s="375"/>
      <c r="E354" s="375"/>
      <c r="F354" s="375"/>
      <c r="G354" s="375"/>
      <c r="H354" s="461"/>
      <c r="I354" s="461"/>
      <c r="J354" s="461"/>
      <c r="K354" s="461"/>
    </row>
    <row r="355" spans="1:11" ht="38.25" customHeight="1" x14ac:dyDescent="0.25">
      <c r="A355" s="84" t="s">
        <v>473</v>
      </c>
      <c r="B355" s="374" t="s">
        <v>477</v>
      </c>
      <c r="C355" s="375"/>
      <c r="D355" s="375"/>
      <c r="E355" s="375"/>
      <c r="F355" s="375"/>
      <c r="G355" s="375"/>
      <c r="H355" s="461"/>
      <c r="I355" s="461"/>
      <c r="J355" s="461"/>
      <c r="K355" s="461"/>
    </row>
    <row r="356" spans="1:11" ht="20.25" customHeight="1" x14ac:dyDescent="0.25">
      <c r="A356" s="84" t="s">
        <v>474</v>
      </c>
      <c r="B356" s="374" t="s">
        <v>366</v>
      </c>
      <c r="C356" s="375"/>
      <c r="D356" s="375"/>
      <c r="E356" s="375"/>
      <c r="F356" s="375"/>
      <c r="G356" s="375"/>
      <c r="H356" s="461"/>
      <c r="I356" s="461"/>
      <c r="J356" s="461"/>
      <c r="K356" s="461"/>
    </row>
    <row r="357" spans="1:11" ht="20.25" customHeight="1" x14ac:dyDescent="0.25">
      <c r="A357" s="84" t="s">
        <v>475</v>
      </c>
      <c r="B357" s="375" t="s">
        <v>478</v>
      </c>
      <c r="C357" s="375"/>
      <c r="D357" s="375"/>
      <c r="E357" s="375"/>
      <c r="F357" s="375"/>
      <c r="G357" s="375"/>
      <c r="H357" s="461"/>
      <c r="I357" s="461"/>
      <c r="J357" s="461"/>
      <c r="K357" s="461"/>
    </row>
    <row r="358" spans="1:11" ht="20.25" customHeight="1" x14ac:dyDescent="0.25">
      <c r="A358" s="60"/>
      <c r="B358" s="544" t="s">
        <v>363</v>
      </c>
      <c r="C358" s="544"/>
      <c r="D358" s="544"/>
      <c r="E358" s="544"/>
      <c r="F358" s="544"/>
      <c r="G358" s="544"/>
      <c r="H358" s="545">
        <f>SUM(H354:I357)</f>
        <v>0</v>
      </c>
      <c r="I358" s="545"/>
      <c r="J358" s="545">
        <f>SUM(J354:K357)</f>
        <v>0</v>
      </c>
      <c r="K358" s="545"/>
    </row>
    <row r="359" spans="1:11" ht="20.25" customHeight="1" x14ac:dyDescent="0.25">
      <c r="A359" s="536" t="s">
        <v>367</v>
      </c>
      <c r="B359" s="537"/>
      <c r="C359" s="537"/>
      <c r="D359" s="537"/>
      <c r="E359" s="537"/>
      <c r="F359" s="537"/>
      <c r="G359" s="538"/>
      <c r="H359" s="510">
        <f>H349+H352+H358</f>
        <v>0</v>
      </c>
      <c r="I359" s="511"/>
      <c r="J359" s="510">
        <f>J349+J352+J358</f>
        <v>0</v>
      </c>
      <c r="K359" s="511"/>
    </row>
    <row r="360" spans="1:11" ht="32.25" customHeight="1" x14ac:dyDescent="0.25">
      <c r="A360" s="536" t="s">
        <v>368</v>
      </c>
      <c r="B360" s="537"/>
      <c r="C360" s="537"/>
      <c r="D360" s="537"/>
      <c r="E360" s="537"/>
      <c r="F360" s="537"/>
      <c r="G360" s="538"/>
      <c r="H360" s="519"/>
      <c r="I360" s="520"/>
      <c r="J360" s="519"/>
      <c r="K360" s="520"/>
    </row>
    <row r="361" spans="1:11" ht="20.25" customHeight="1" x14ac:dyDescent="0.25">
      <c r="A361" s="549" t="s">
        <v>369</v>
      </c>
      <c r="B361" s="550"/>
      <c r="C361" s="550"/>
      <c r="D361" s="550"/>
      <c r="E361" s="550"/>
      <c r="F361" s="550"/>
      <c r="G361" s="551"/>
      <c r="H361" s="510">
        <f>H360+H359+J359+J360</f>
        <v>0</v>
      </c>
      <c r="I361" s="514"/>
      <c r="J361" s="514"/>
      <c r="K361" s="511"/>
    </row>
    <row r="362" spans="1:11" ht="20.25" customHeight="1" x14ac:dyDescent="0.25">
      <c r="A362" t="s">
        <v>370</v>
      </c>
    </row>
    <row r="364" spans="1:11" ht="20.25" customHeight="1" x14ac:dyDescent="0.25">
      <c r="I364" s="498" t="s">
        <v>346</v>
      </c>
      <c r="J364" s="498"/>
      <c r="K364" s="498"/>
    </row>
    <row r="366" spans="1:11" ht="20.25" customHeight="1" x14ac:dyDescent="0.25">
      <c r="A366" s="479" t="s">
        <v>266</v>
      </c>
      <c r="B366" s="480"/>
      <c r="C366" s="480"/>
      <c r="D366" s="480"/>
      <c r="E366" s="480"/>
      <c r="F366" s="480"/>
      <c r="G366" s="480"/>
      <c r="H366" s="480"/>
      <c r="I366" s="480"/>
      <c r="J366" s="480"/>
      <c r="K366" s="481"/>
    </row>
    <row r="367" spans="1:11" ht="20.25" customHeight="1" x14ac:dyDescent="0.25">
      <c r="A367" s="232" t="s">
        <v>0</v>
      </c>
      <c r="B367" s="233"/>
      <c r="C367" s="233"/>
      <c r="D367" s="233"/>
      <c r="E367" s="233"/>
      <c r="F367" s="233"/>
      <c r="G367" s="233"/>
      <c r="H367" s="233"/>
      <c r="I367" s="233"/>
      <c r="J367" s="233"/>
      <c r="K367" s="234"/>
    </row>
    <row r="368" spans="1:11" ht="20.25" customHeight="1" x14ac:dyDescent="0.25">
      <c r="A368" s="34"/>
      <c r="B368" s="35"/>
      <c r="C368" s="35"/>
      <c r="D368" s="35"/>
      <c r="E368" s="35"/>
      <c r="F368" s="35"/>
      <c r="G368" s="35"/>
      <c r="H368" s="35"/>
      <c r="I368" s="35"/>
      <c r="J368" s="35"/>
      <c r="K368" s="36"/>
    </row>
    <row r="369" spans="1:11" ht="20.25" customHeight="1" x14ac:dyDescent="0.25">
      <c r="A369" s="531" t="s">
        <v>347</v>
      </c>
      <c r="B369" s="534"/>
      <c r="C369" s="534"/>
      <c r="D369" s="534"/>
      <c r="E369" s="534"/>
      <c r="F369" s="534"/>
      <c r="G369" s="534"/>
      <c r="H369" s="534"/>
      <c r="I369" s="534"/>
      <c r="J369" s="534"/>
      <c r="K369" s="535"/>
    </row>
    <row r="370" spans="1:11" ht="20.25" customHeight="1" x14ac:dyDescent="0.25">
      <c r="A370" s="34"/>
      <c r="B370" s="35"/>
      <c r="C370" s="35"/>
      <c r="D370" s="35"/>
      <c r="E370" s="35"/>
      <c r="F370" s="35"/>
      <c r="G370" s="35"/>
      <c r="H370" s="35"/>
      <c r="I370" s="35"/>
      <c r="J370" s="35"/>
      <c r="K370" s="36"/>
    </row>
    <row r="371" spans="1:11" ht="20.25" customHeight="1" x14ac:dyDescent="0.25">
      <c r="A371" s="499"/>
      <c r="B371" s="500"/>
      <c r="C371" s="500"/>
      <c r="D371" s="500"/>
      <c r="E371" s="500"/>
      <c r="F371" s="500"/>
      <c r="G371" s="500"/>
      <c r="H371" s="500"/>
      <c r="I371" s="500"/>
      <c r="J371" s="500"/>
      <c r="K371" s="501"/>
    </row>
    <row r="372" spans="1:11" ht="20.25" customHeight="1" x14ac:dyDescent="0.25">
      <c r="A372" s="104"/>
      <c r="B372" s="78"/>
      <c r="C372" s="78"/>
      <c r="D372" s="78"/>
      <c r="E372" s="78"/>
      <c r="F372" s="78"/>
      <c r="G372" s="78"/>
      <c r="H372" s="78"/>
      <c r="I372" s="78"/>
      <c r="J372" s="78"/>
      <c r="K372" s="105"/>
    </row>
    <row r="373" spans="1:11" ht="31.5" customHeight="1" x14ac:dyDescent="0.25">
      <c r="A373" s="530" t="s">
        <v>280</v>
      </c>
      <c r="B373" s="532" t="s">
        <v>177</v>
      </c>
      <c r="C373" s="532"/>
      <c r="D373" s="532"/>
      <c r="E373" s="532"/>
      <c r="F373" s="532"/>
      <c r="G373" s="533"/>
      <c r="H373" s="536" t="s">
        <v>348</v>
      </c>
      <c r="I373" s="537"/>
      <c r="J373" s="537"/>
      <c r="K373" s="538"/>
    </row>
    <row r="374" spans="1:11" ht="20.25" customHeight="1" x14ac:dyDescent="0.25">
      <c r="A374" s="531"/>
      <c r="B374" s="534"/>
      <c r="C374" s="534"/>
      <c r="D374" s="534"/>
      <c r="E374" s="534"/>
      <c r="F374" s="534"/>
      <c r="G374" s="535"/>
      <c r="H374" s="523" t="s">
        <v>282</v>
      </c>
      <c r="I374" s="523"/>
      <c r="J374" s="523" t="s">
        <v>283</v>
      </c>
      <c r="K374" s="523"/>
    </row>
    <row r="375" spans="1:11" ht="20.25" customHeight="1" x14ac:dyDescent="0.25">
      <c r="A375" s="539" t="s">
        <v>349</v>
      </c>
      <c r="B375" s="540"/>
      <c r="C375" s="540"/>
      <c r="D375" s="540"/>
      <c r="E375" s="540"/>
      <c r="F375" s="540"/>
      <c r="G375" s="540"/>
      <c r="H375" s="540"/>
      <c r="I375" s="540"/>
      <c r="J375" s="540"/>
      <c r="K375" s="541"/>
    </row>
    <row r="376" spans="1:11" ht="20.25" customHeight="1" x14ac:dyDescent="0.25">
      <c r="A376" s="87" t="s">
        <v>464</v>
      </c>
      <c r="B376" s="375" t="s">
        <v>465</v>
      </c>
      <c r="C376" s="375"/>
      <c r="D376" s="375"/>
      <c r="E376" s="375"/>
      <c r="F376" s="375"/>
      <c r="G376" s="375"/>
      <c r="H376" s="459"/>
      <c r="I376" s="459"/>
      <c r="J376" s="459"/>
      <c r="K376" s="459"/>
    </row>
    <row r="377" spans="1:11" ht="30.75" customHeight="1" x14ac:dyDescent="0.25">
      <c r="A377" s="83"/>
      <c r="B377" s="374" t="s">
        <v>466</v>
      </c>
      <c r="C377" s="375"/>
      <c r="D377" s="375"/>
      <c r="E377" s="375"/>
      <c r="F377" s="375"/>
      <c r="G377" s="375"/>
      <c r="H377" s="461"/>
      <c r="I377" s="461"/>
      <c r="J377" s="461"/>
      <c r="K377" s="461"/>
    </row>
    <row r="378" spans="1:11" ht="20.25" customHeight="1" x14ac:dyDescent="0.25">
      <c r="A378" s="83"/>
      <c r="B378" s="374" t="s">
        <v>467</v>
      </c>
      <c r="C378" s="375"/>
      <c r="D378" s="375"/>
      <c r="E378" s="375"/>
      <c r="F378" s="375"/>
      <c r="G378" s="375"/>
      <c r="H378" s="461"/>
      <c r="I378" s="461"/>
      <c r="J378" s="461"/>
      <c r="K378" s="461"/>
    </row>
    <row r="379" spans="1:11" ht="20.25" customHeight="1" x14ac:dyDescent="0.25">
      <c r="A379" s="83"/>
      <c r="B379" s="375" t="s">
        <v>468</v>
      </c>
      <c r="C379" s="375"/>
      <c r="D379" s="375"/>
      <c r="E379" s="375"/>
      <c r="F379" s="375"/>
      <c r="G379" s="375"/>
      <c r="H379" s="461"/>
      <c r="I379" s="461"/>
      <c r="J379" s="461"/>
      <c r="K379" s="461"/>
    </row>
    <row r="380" spans="1:11" ht="20.25" customHeight="1" x14ac:dyDescent="0.25">
      <c r="A380" s="83"/>
      <c r="B380" s="375" t="s">
        <v>469</v>
      </c>
      <c r="C380" s="375"/>
      <c r="D380" s="375"/>
      <c r="E380" s="375"/>
      <c r="F380" s="375"/>
      <c r="G380" s="375"/>
      <c r="H380" s="461"/>
      <c r="I380" s="461"/>
      <c r="J380" s="461"/>
      <c r="K380" s="461"/>
    </row>
    <row r="381" spans="1:11" ht="20.25" customHeight="1" x14ac:dyDescent="0.25">
      <c r="A381" s="60"/>
      <c r="B381" s="544" t="s">
        <v>358</v>
      </c>
      <c r="C381" s="544"/>
      <c r="D381" s="544"/>
      <c r="E381" s="544"/>
      <c r="F381" s="544"/>
      <c r="G381" s="544"/>
      <c r="H381" s="509">
        <f>SUM(H377:I380)</f>
        <v>0</v>
      </c>
      <c r="I381" s="509"/>
      <c r="J381" s="509">
        <f>SUM(J377:K380)</f>
        <v>0</v>
      </c>
      <c r="K381" s="509"/>
    </row>
    <row r="382" spans="1:11" ht="20.25" customHeight="1" x14ac:dyDescent="0.25">
      <c r="A382" s="546" t="s">
        <v>359</v>
      </c>
      <c r="B382" s="547"/>
      <c r="C382" s="547"/>
      <c r="D382" s="547"/>
      <c r="E382" s="547"/>
      <c r="F382" s="547"/>
      <c r="G382" s="547"/>
      <c r="H382" s="547"/>
      <c r="I382" s="547"/>
      <c r="J382" s="547"/>
      <c r="K382" s="548"/>
    </row>
    <row r="383" spans="1:11" ht="20.25" customHeight="1" x14ac:dyDescent="0.25">
      <c r="A383" s="84" t="s">
        <v>470</v>
      </c>
      <c r="B383" s="375" t="s">
        <v>471</v>
      </c>
      <c r="C383" s="375"/>
      <c r="D383" s="375"/>
      <c r="E383" s="375"/>
      <c r="F383" s="375"/>
      <c r="G383" s="375"/>
      <c r="H383" s="461"/>
      <c r="I383" s="461"/>
      <c r="J383" s="461"/>
      <c r="K383" s="461"/>
    </row>
    <row r="384" spans="1:11" ht="20.25" customHeight="1" x14ac:dyDescent="0.25">
      <c r="A384" s="60"/>
      <c r="B384" s="544" t="s">
        <v>361</v>
      </c>
      <c r="C384" s="544"/>
      <c r="D384" s="544"/>
      <c r="E384" s="544"/>
      <c r="F384" s="544"/>
      <c r="G384" s="544"/>
      <c r="H384" s="545">
        <f>H383</f>
        <v>0</v>
      </c>
      <c r="I384" s="545"/>
      <c r="J384" s="545">
        <f>J383</f>
        <v>0</v>
      </c>
      <c r="K384" s="545"/>
    </row>
    <row r="385" spans="1:11" ht="20.25" customHeight="1" x14ac:dyDescent="0.25">
      <c r="A385" s="539" t="s">
        <v>362</v>
      </c>
      <c r="B385" s="540"/>
      <c r="C385" s="540"/>
      <c r="D385" s="540"/>
      <c r="E385" s="540"/>
      <c r="F385" s="540"/>
      <c r="G385" s="540"/>
      <c r="H385" s="540"/>
      <c r="I385" s="540"/>
      <c r="J385" s="540"/>
      <c r="K385" s="541"/>
    </row>
    <row r="386" spans="1:11" ht="20.25" customHeight="1" x14ac:dyDescent="0.25">
      <c r="A386" s="84" t="s">
        <v>472</v>
      </c>
      <c r="B386" s="374" t="s">
        <v>476</v>
      </c>
      <c r="C386" s="375"/>
      <c r="D386" s="375"/>
      <c r="E386" s="375"/>
      <c r="F386" s="375"/>
      <c r="G386" s="375"/>
      <c r="H386" s="461"/>
      <c r="I386" s="461"/>
      <c r="J386" s="461"/>
      <c r="K386" s="461"/>
    </row>
    <row r="387" spans="1:11" ht="32.25" customHeight="1" x14ac:dyDescent="0.25">
      <c r="A387" s="84" t="s">
        <v>473</v>
      </c>
      <c r="B387" s="374" t="s">
        <v>477</v>
      </c>
      <c r="C387" s="375"/>
      <c r="D387" s="375"/>
      <c r="E387" s="375"/>
      <c r="F387" s="375"/>
      <c r="G387" s="375"/>
      <c r="H387" s="461"/>
      <c r="I387" s="461"/>
      <c r="J387" s="461"/>
      <c r="K387" s="461"/>
    </row>
    <row r="388" spans="1:11" ht="20.25" customHeight="1" x14ac:dyDescent="0.25">
      <c r="A388" s="84" t="s">
        <v>474</v>
      </c>
      <c r="B388" s="374" t="s">
        <v>366</v>
      </c>
      <c r="C388" s="375"/>
      <c r="D388" s="375"/>
      <c r="E388" s="375"/>
      <c r="F388" s="375"/>
      <c r="G388" s="375"/>
      <c r="H388" s="461"/>
      <c r="I388" s="461"/>
      <c r="J388" s="461"/>
      <c r="K388" s="461"/>
    </row>
    <row r="389" spans="1:11" ht="20.25" customHeight="1" x14ac:dyDescent="0.25">
      <c r="A389" s="84" t="s">
        <v>475</v>
      </c>
      <c r="B389" s="375" t="s">
        <v>478</v>
      </c>
      <c r="C389" s="375"/>
      <c r="D389" s="375"/>
      <c r="E389" s="375"/>
      <c r="F389" s="375"/>
      <c r="G389" s="375"/>
      <c r="H389" s="461"/>
      <c r="I389" s="461"/>
      <c r="J389" s="461"/>
      <c r="K389" s="461"/>
    </row>
    <row r="390" spans="1:11" ht="20.25" customHeight="1" x14ac:dyDescent="0.25">
      <c r="A390" s="60"/>
      <c r="B390" s="544" t="s">
        <v>363</v>
      </c>
      <c r="C390" s="544"/>
      <c r="D390" s="544"/>
      <c r="E390" s="544"/>
      <c r="F390" s="544"/>
      <c r="G390" s="544"/>
      <c r="H390" s="545">
        <f>SUM(H386:I389)</f>
        <v>0</v>
      </c>
      <c r="I390" s="545"/>
      <c r="J390" s="545">
        <f>SUM(J386:K389)</f>
        <v>0</v>
      </c>
      <c r="K390" s="545"/>
    </row>
    <row r="391" spans="1:11" ht="20.25" customHeight="1" x14ac:dyDescent="0.25">
      <c r="A391" s="536" t="s">
        <v>367</v>
      </c>
      <c r="B391" s="537"/>
      <c r="C391" s="537"/>
      <c r="D391" s="537"/>
      <c r="E391" s="537"/>
      <c r="F391" s="537"/>
      <c r="G391" s="538"/>
      <c r="H391" s="510">
        <f>H381+H384+H390</f>
        <v>0</v>
      </c>
      <c r="I391" s="511"/>
      <c r="J391" s="510">
        <f>J381+J384+J390</f>
        <v>0</v>
      </c>
      <c r="K391" s="511"/>
    </row>
    <row r="392" spans="1:11" ht="31.5" customHeight="1" x14ac:dyDescent="0.25">
      <c r="A392" s="536" t="s">
        <v>368</v>
      </c>
      <c r="B392" s="537"/>
      <c r="C392" s="537"/>
      <c r="D392" s="537"/>
      <c r="E392" s="537"/>
      <c r="F392" s="537"/>
      <c r="G392" s="538"/>
      <c r="H392" s="519"/>
      <c r="I392" s="520"/>
      <c r="J392" s="519"/>
      <c r="K392" s="520"/>
    </row>
    <row r="393" spans="1:11" ht="20.25" customHeight="1" x14ac:dyDescent="0.25">
      <c r="A393" s="549" t="s">
        <v>369</v>
      </c>
      <c r="B393" s="550"/>
      <c r="C393" s="550"/>
      <c r="D393" s="550"/>
      <c r="E393" s="550"/>
      <c r="F393" s="550"/>
      <c r="G393" s="551"/>
      <c r="H393" s="510">
        <f>H392+H391+J391+J392</f>
        <v>0</v>
      </c>
      <c r="I393" s="514"/>
      <c r="J393" s="514"/>
      <c r="K393" s="511"/>
    </row>
    <row r="394" spans="1:11" ht="20.25" customHeight="1" x14ac:dyDescent="0.25">
      <c r="A394" t="s">
        <v>370</v>
      </c>
    </row>
    <row r="396" spans="1:11" ht="20.25" customHeight="1" x14ac:dyDescent="0.25">
      <c r="I396" s="498" t="s">
        <v>346</v>
      </c>
      <c r="J396" s="498"/>
      <c r="K396" s="498"/>
    </row>
    <row r="398" spans="1:11" ht="20.25" customHeight="1" x14ac:dyDescent="0.25">
      <c r="A398" s="479" t="s">
        <v>266</v>
      </c>
      <c r="B398" s="480"/>
      <c r="C398" s="480"/>
      <c r="D398" s="480"/>
      <c r="E398" s="480"/>
      <c r="F398" s="480"/>
      <c r="G398" s="480"/>
      <c r="H398" s="480"/>
      <c r="I398" s="480"/>
      <c r="J398" s="480"/>
      <c r="K398" s="481"/>
    </row>
    <row r="399" spans="1:11" ht="20.25" customHeight="1" x14ac:dyDescent="0.25">
      <c r="A399" s="232" t="s">
        <v>0</v>
      </c>
      <c r="B399" s="233"/>
      <c r="C399" s="233"/>
      <c r="D399" s="233"/>
      <c r="E399" s="233"/>
      <c r="F399" s="233"/>
      <c r="G399" s="233"/>
      <c r="H399" s="233"/>
      <c r="I399" s="233"/>
      <c r="J399" s="233"/>
      <c r="K399" s="234"/>
    </row>
    <row r="400" spans="1:11" ht="20.25" customHeight="1" x14ac:dyDescent="0.25">
      <c r="A400" s="34"/>
      <c r="B400" s="35"/>
      <c r="C400" s="35"/>
      <c r="D400" s="35"/>
      <c r="E400" s="35"/>
      <c r="F400" s="35"/>
      <c r="G400" s="35"/>
      <c r="H400" s="35"/>
      <c r="I400" s="35"/>
      <c r="J400" s="35"/>
      <c r="K400" s="36"/>
    </row>
    <row r="401" spans="1:11" ht="20.25" customHeight="1" x14ac:dyDescent="0.25">
      <c r="A401" s="531" t="s">
        <v>347</v>
      </c>
      <c r="B401" s="534"/>
      <c r="C401" s="534"/>
      <c r="D401" s="534"/>
      <c r="E401" s="534"/>
      <c r="F401" s="534"/>
      <c r="G401" s="534"/>
      <c r="H401" s="534"/>
      <c r="I401" s="534"/>
      <c r="J401" s="534"/>
      <c r="K401" s="535"/>
    </row>
    <row r="402" spans="1:11" ht="20.25" customHeight="1" x14ac:dyDescent="0.25">
      <c r="A402" s="34"/>
      <c r="B402" s="35"/>
      <c r="C402" s="35"/>
      <c r="D402" s="35"/>
      <c r="E402" s="35"/>
      <c r="F402" s="35"/>
      <c r="G402" s="35"/>
      <c r="H402" s="35"/>
      <c r="I402" s="35"/>
      <c r="J402" s="35"/>
      <c r="K402" s="36"/>
    </row>
    <row r="403" spans="1:11" ht="20.25" customHeight="1" x14ac:dyDescent="0.25">
      <c r="A403" s="499"/>
      <c r="B403" s="500"/>
      <c r="C403" s="500"/>
      <c r="D403" s="500"/>
      <c r="E403" s="500"/>
      <c r="F403" s="500"/>
      <c r="G403" s="500"/>
      <c r="H403" s="500"/>
      <c r="I403" s="500"/>
      <c r="J403" s="500"/>
      <c r="K403" s="501"/>
    </row>
    <row r="404" spans="1:11" ht="20.25" customHeight="1" x14ac:dyDescent="0.25">
      <c r="A404" s="104"/>
      <c r="B404" s="78"/>
      <c r="C404" s="78"/>
      <c r="D404" s="78"/>
      <c r="E404" s="78"/>
      <c r="F404" s="78"/>
      <c r="G404" s="78"/>
      <c r="H404" s="78"/>
      <c r="I404" s="78"/>
      <c r="J404" s="78"/>
      <c r="K404" s="105"/>
    </row>
    <row r="405" spans="1:11" ht="31.5" customHeight="1" x14ac:dyDescent="0.25">
      <c r="A405" s="530" t="s">
        <v>280</v>
      </c>
      <c r="B405" s="532" t="s">
        <v>177</v>
      </c>
      <c r="C405" s="532"/>
      <c r="D405" s="532"/>
      <c r="E405" s="532"/>
      <c r="F405" s="532"/>
      <c r="G405" s="533"/>
      <c r="H405" s="536" t="s">
        <v>348</v>
      </c>
      <c r="I405" s="537"/>
      <c r="J405" s="537"/>
      <c r="K405" s="538"/>
    </row>
    <row r="406" spans="1:11" ht="20.25" customHeight="1" x14ac:dyDescent="0.25">
      <c r="A406" s="531"/>
      <c r="B406" s="534"/>
      <c r="C406" s="534"/>
      <c r="D406" s="534"/>
      <c r="E406" s="534"/>
      <c r="F406" s="534"/>
      <c r="G406" s="535"/>
      <c r="H406" s="523" t="s">
        <v>282</v>
      </c>
      <c r="I406" s="523"/>
      <c r="J406" s="523" t="s">
        <v>283</v>
      </c>
      <c r="K406" s="523"/>
    </row>
    <row r="407" spans="1:11" ht="20.25" customHeight="1" x14ac:dyDescent="0.25">
      <c r="A407" s="539" t="s">
        <v>349</v>
      </c>
      <c r="B407" s="540"/>
      <c r="C407" s="540"/>
      <c r="D407" s="540"/>
      <c r="E407" s="540"/>
      <c r="F407" s="540"/>
      <c r="G407" s="540"/>
      <c r="H407" s="540"/>
      <c r="I407" s="540"/>
      <c r="J407" s="540"/>
      <c r="K407" s="541"/>
    </row>
    <row r="408" spans="1:11" ht="20.25" customHeight="1" x14ac:dyDescent="0.25">
      <c r="A408" s="87" t="s">
        <v>464</v>
      </c>
      <c r="B408" s="375" t="s">
        <v>465</v>
      </c>
      <c r="C408" s="375"/>
      <c r="D408" s="375"/>
      <c r="E408" s="375"/>
      <c r="F408" s="375"/>
      <c r="G408" s="375"/>
      <c r="H408" s="459"/>
      <c r="I408" s="459"/>
      <c r="J408" s="459"/>
      <c r="K408" s="459"/>
    </row>
    <row r="409" spans="1:11" ht="30.75" customHeight="1" x14ac:dyDescent="0.25">
      <c r="A409" s="83"/>
      <c r="B409" s="374" t="s">
        <v>466</v>
      </c>
      <c r="C409" s="375"/>
      <c r="D409" s="375"/>
      <c r="E409" s="375"/>
      <c r="F409" s="375"/>
      <c r="G409" s="375"/>
      <c r="H409" s="461"/>
      <c r="I409" s="461"/>
      <c r="J409" s="461"/>
      <c r="K409" s="461"/>
    </row>
    <row r="410" spans="1:11" ht="20.25" customHeight="1" x14ac:dyDescent="0.25">
      <c r="A410" s="83"/>
      <c r="B410" s="374" t="s">
        <v>467</v>
      </c>
      <c r="C410" s="375"/>
      <c r="D410" s="375"/>
      <c r="E410" s="375"/>
      <c r="F410" s="375"/>
      <c r="G410" s="375"/>
      <c r="H410" s="461"/>
      <c r="I410" s="461"/>
      <c r="J410" s="461"/>
      <c r="K410" s="461"/>
    </row>
    <row r="411" spans="1:11" ht="20.25" customHeight="1" x14ac:dyDescent="0.25">
      <c r="A411" s="83"/>
      <c r="B411" s="375" t="s">
        <v>468</v>
      </c>
      <c r="C411" s="375"/>
      <c r="D411" s="375"/>
      <c r="E411" s="375"/>
      <c r="F411" s="375"/>
      <c r="G411" s="375"/>
      <c r="H411" s="461"/>
      <c r="I411" s="461"/>
      <c r="J411" s="461"/>
      <c r="K411" s="461"/>
    </row>
    <row r="412" spans="1:11" ht="20.25" customHeight="1" x14ac:dyDescent="0.25">
      <c r="A412" s="83"/>
      <c r="B412" s="375" t="s">
        <v>469</v>
      </c>
      <c r="C412" s="375"/>
      <c r="D412" s="375"/>
      <c r="E412" s="375"/>
      <c r="F412" s="375"/>
      <c r="G412" s="375"/>
      <c r="H412" s="461"/>
      <c r="I412" s="461"/>
      <c r="J412" s="461"/>
      <c r="K412" s="461"/>
    </row>
    <row r="413" spans="1:11" ht="20.25" customHeight="1" x14ac:dyDescent="0.25">
      <c r="A413" s="60"/>
      <c r="B413" s="544" t="s">
        <v>358</v>
      </c>
      <c r="C413" s="544"/>
      <c r="D413" s="544"/>
      <c r="E413" s="544"/>
      <c r="F413" s="544"/>
      <c r="G413" s="544"/>
      <c r="H413" s="509">
        <f>SUM(H409:I412)</f>
        <v>0</v>
      </c>
      <c r="I413" s="509"/>
      <c r="J413" s="509">
        <f>SUM(J409:K412)</f>
        <v>0</v>
      </c>
      <c r="K413" s="509"/>
    </row>
    <row r="414" spans="1:11" ht="20.25" customHeight="1" x14ac:dyDescent="0.25">
      <c r="A414" s="546" t="s">
        <v>359</v>
      </c>
      <c r="B414" s="547"/>
      <c r="C414" s="547"/>
      <c r="D414" s="547"/>
      <c r="E414" s="547"/>
      <c r="F414" s="547"/>
      <c r="G414" s="547"/>
      <c r="H414" s="547"/>
      <c r="I414" s="547"/>
      <c r="J414" s="547"/>
      <c r="K414" s="548"/>
    </row>
    <row r="415" spans="1:11" ht="20.25" customHeight="1" x14ac:dyDescent="0.25">
      <c r="A415" s="84" t="s">
        <v>470</v>
      </c>
      <c r="B415" s="375" t="s">
        <v>471</v>
      </c>
      <c r="C415" s="375"/>
      <c r="D415" s="375"/>
      <c r="E415" s="375"/>
      <c r="F415" s="375"/>
      <c r="G415" s="375"/>
      <c r="H415" s="461"/>
      <c r="I415" s="461"/>
      <c r="J415" s="461"/>
      <c r="K415" s="461"/>
    </row>
    <row r="416" spans="1:11" ht="20.25" customHeight="1" x14ac:dyDescent="0.25">
      <c r="A416" s="60"/>
      <c r="B416" s="544" t="s">
        <v>361</v>
      </c>
      <c r="C416" s="544"/>
      <c r="D416" s="544"/>
      <c r="E416" s="544"/>
      <c r="F416" s="544"/>
      <c r="G416" s="544"/>
      <c r="H416" s="545">
        <f>H415</f>
        <v>0</v>
      </c>
      <c r="I416" s="545"/>
      <c r="J416" s="545">
        <f>J415</f>
        <v>0</v>
      </c>
      <c r="K416" s="545"/>
    </row>
    <row r="417" spans="1:11" ht="20.25" customHeight="1" x14ac:dyDescent="0.25">
      <c r="A417" s="539" t="s">
        <v>362</v>
      </c>
      <c r="B417" s="540"/>
      <c r="C417" s="540"/>
      <c r="D417" s="540"/>
      <c r="E417" s="540"/>
      <c r="F417" s="540"/>
      <c r="G417" s="540"/>
      <c r="H417" s="540"/>
      <c r="I417" s="540"/>
      <c r="J417" s="540"/>
      <c r="K417" s="541"/>
    </row>
    <row r="418" spans="1:11" ht="20.25" customHeight="1" x14ac:dyDescent="0.25">
      <c r="A418" s="84" t="s">
        <v>472</v>
      </c>
      <c r="B418" s="374" t="s">
        <v>476</v>
      </c>
      <c r="C418" s="375"/>
      <c r="D418" s="375"/>
      <c r="E418" s="375"/>
      <c r="F418" s="375"/>
      <c r="G418" s="375"/>
      <c r="H418" s="461"/>
      <c r="I418" s="461"/>
      <c r="J418" s="461"/>
      <c r="K418" s="461"/>
    </row>
    <row r="419" spans="1:11" ht="36" customHeight="1" x14ac:dyDescent="0.25">
      <c r="A419" s="84" t="s">
        <v>473</v>
      </c>
      <c r="B419" s="374" t="s">
        <v>477</v>
      </c>
      <c r="C419" s="375"/>
      <c r="D419" s="375"/>
      <c r="E419" s="375"/>
      <c r="F419" s="375"/>
      <c r="G419" s="375"/>
      <c r="H419" s="461"/>
      <c r="I419" s="461"/>
      <c r="J419" s="461"/>
      <c r="K419" s="461"/>
    </row>
    <row r="420" spans="1:11" ht="20.25" customHeight="1" x14ac:dyDescent="0.25">
      <c r="A420" s="84" t="s">
        <v>474</v>
      </c>
      <c r="B420" s="374" t="s">
        <v>366</v>
      </c>
      <c r="C420" s="375"/>
      <c r="D420" s="375"/>
      <c r="E420" s="375"/>
      <c r="F420" s="375"/>
      <c r="G420" s="375"/>
      <c r="H420" s="461"/>
      <c r="I420" s="461"/>
      <c r="J420" s="461"/>
      <c r="K420" s="461"/>
    </row>
    <row r="421" spans="1:11" ht="20.25" customHeight="1" x14ac:dyDescent="0.25">
      <c r="A421" s="84" t="s">
        <v>475</v>
      </c>
      <c r="B421" s="375" t="s">
        <v>478</v>
      </c>
      <c r="C421" s="375"/>
      <c r="D421" s="375"/>
      <c r="E421" s="375"/>
      <c r="F421" s="375"/>
      <c r="G421" s="375"/>
      <c r="H421" s="461"/>
      <c r="I421" s="461"/>
      <c r="J421" s="461"/>
      <c r="K421" s="461"/>
    </row>
    <row r="422" spans="1:11" ht="20.25" customHeight="1" x14ac:dyDescent="0.25">
      <c r="A422" s="60"/>
      <c r="B422" s="544" t="s">
        <v>363</v>
      </c>
      <c r="C422" s="544"/>
      <c r="D422" s="544"/>
      <c r="E422" s="544"/>
      <c r="F422" s="544"/>
      <c r="G422" s="544"/>
      <c r="H422" s="545">
        <f>SUM(H418:I421)</f>
        <v>0</v>
      </c>
      <c r="I422" s="545"/>
      <c r="J422" s="545">
        <f>SUM(J418:K421)</f>
        <v>0</v>
      </c>
      <c r="K422" s="545"/>
    </row>
    <row r="423" spans="1:11" ht="20.25" customHeight="1" x14ac:dyDescent="0.25">
      <c r="A423" s="536" t="s">
        <v>367</v>
      </c>
      <c r="B423" s="537"/>
      <c r="C423" s="537"/>
      <c r="D423" s="537"/>
      <c r="E423" s="537"/>
      <c r="F423" s="537"/>
      <c r="G423" s="538"/>
      <c r="H423" s="510">
        <f>H413+H416+H422</f>
        <v>0</v>
      </c>
      <c r="I423" s="511"/>
      <c r="J423" s="510">
        <f>J413+J416+J422</f>
        <v>0</v>
      </c>
      <c r="K423" s="511"/>
    </row>
    <row r="424" spans="1:11" ht="41.25" customHeight="1" x14ac:dyDescent="0.25">
      <c r="A424" s="536" t="s">
        <v>368</v>
      </c>
      <c r="B424" s="537"/>
      <c r="C424" s="537"/>
      <c r="D424" s="537"/>
      <c r="E424" s="537"/>
      <c r="F424" s="537"/>
      <c r="G424" s="538"/>
      <c r="H424" s="519"/>
      <c r="I424" s="520"/>
      <c r="J424" s="519"/>
      <c r="K424" s="520"/>
    </row>
    <row r="425" spans="1:11" ht="20.25" customHeight="1" x14ac:dyDescent="0.25">
      <c r="A425" s="549" t="s">
        <v>369</v>
      </c>
      <c r="B425" s="550"/>
      <c r="C425" s="550"/>
      <c r="D425" s="550"/>
      <c r="E425" s="550"/>
      <c r="F425" s="550"/>
      <c r="G425" s="551"/>
      <c r="H425" s="510">
        <f>H424+H423+J423+J424</f>
        <v>0</v>
      </c>
      <c r="I425" s="514"/>
      <c r="J425" s="514"/>
      <c r="K425" s="511"/>
    </row>
    <row r="426" spans="1:11" ht="20.25" customHeight="1" x14ac:dyDescent="0.25">
      <c r="A426" t="s">
        <v>370</v>
      </c>
    </row>
    <row r="428" spans="1:11" ht="20.25" customHeight="1" x14ac:dyDescent="0.25">
      <c r="I428" s="498" t="s">
        <v>346</v>
      </c>
      <c r="J428" s="498"/>
      <c r="K428" s="498"/>
    </row>
    <row r="430" spans="1:11" ht="20.25" customHeight="1" x14ac:dyDescent="0.25">
      <c r="A430" s="479" t="s">
        <v>266</v>
      </c>
      <c r="B430" s="480"/>
      <c r="C430" s="480"/>
      <c r="D430" s="480"/>
      <c r="E430" s="480"/>
      <c r="F430" s="480"/>
      <c r="G430" s="480"/>
      <c r="H430" s="480"/>
      <c r="I430" s="480"/>
      <c r="J430" s="480"/>
      <c r="K430" s="481"/>
    </row>
    <row r="431" spans="1:11" ht="20.25" customHeight="1" x14ac:dyDescent="0.25">
      <c r="A431" s="232" t="s">
        <v>0</v>
      </c>
      <c r="B431" s="233"/>
      <c r="C431" s="233"/>
      <c r="D431" s="233"/>
      <c r="E431" s="233"/>
      <c r="F431" s="233"/>
      <c r="G431" s="233"/>
      <c r="H431" s="233"/>
      <c r="I431" s="233"/>
      <c r="J431" s="233"/>
      <c r="K431" s="234"/>
    </row>
    <row r="432" spans="1:11" ht="20.25" customHeight="1" x14ac:dyDescent="0.25">
      <c r="A432" s="34"/>
      <c r="B432" s="35"/>
      <c r="C432" s="35"/>
      <c r="D432" s="35"/>
      <c r="E432" s="35"/>
      <c r="F432" s="35"/>
      <c r="G432" s="35"/>
      <c r="H432" s="35"/>
      <c r="I432" s="35"/>
      <c r="J432" s="35"/>
      <c r="K432" s="36"/>
    </row>
    <row r="433" spans="1:11" ht="20.25" customHeight="1" x14ac:dyDescent="0.25">
      <c r="A433" s="531" t="s">
        <v>347</v>
      </c>
      <c r="B433" s="534"/>
      <c r="C433" s="534"/>
      <c r="D433" s="534"/>
      <c r="E433" s="534"/>
      <c r="F433" s="534"/>
      <c r="G433" s="534"/>
      <c r="H433" s="534"/>
      <c r="I433" s="534"/>
      <c r="J433" s="534"/>
      <c r="K433" s="535"/>
    </row>
    <row r="434" spans="1:11" ht="20.25" customHeight="1" x14ac:dyDescent="0.25">
      <c r="A434" s="34"/>
      <c r="B434" s="35"/>
      <c r="C434" s="35"/>
      <c r="D434" s="35"/>
      <c r="E434" s="35"/>
      <c r="F434" s="35"/>
      <c r="G434" s="35"/>
      <c r="H434" s="35"/>
      <c r="I434" s="35"/>
      <c r="J434" s="35"/>
      <c r="K434" s="36"/>
    </row>
    <row r="435" spans="1:11" ht="20.25" customHeight="1" x14ac:dyDescent="0.25">
      <c r="A435" s="499"/>
      <c r="B435" s="500"/>
      <c r="C435" s="500"/>
      <c r="D435" s="500"/>
      <c r="E435" s="500"/>
      <c r="F435" s="500"/>
      <c r="G435" s="500"/>
      <c r="H435" s="500"/>
      <c r="I435" s="500"/>
      <c r="J435" s="500"/>
      <c r="K435" s="501"/>
    </row>
    <row r="436" spans="1:11" ht="20.25" customHeight="1" x14ac:dyDescent="0.25">
      <c r="A436" s="104"/>
      <c r="B436" s="78"/>
      <c r="C436" s="78"/>
      <c r="D436" s="78"/>
      <c r="E436" s="78"/>
      <c r="F436" s="78"/>
      <c r="G436" s="78"/>
      <c r="H436" s="78"/>
      <c r="I436" s="78"/>
      <c r="J436" s="78"/>
      <c r="K436" s="105"/>
    </row>
    <row r="437" spans="1:11" ht="34.5" customHeight="1" x14ac:dyDescent="0.25">
      <c r="A437" s="530" t="s">
        <v>280</v>
      </c>
      <c r="B437" s="532" t="s">
        <v>177</v>
      </c>
      <c r="C437" s="532"/>
      <c r="D437" s="532"/>
      <c r="E437" s="532"/>
      <c r="F437" s="532"/>
      <c r="G437" s="533"/>
      <c r="H437" s="536" t="s">
        <v>348</v>
      </c>
      <c r="I437" s="537"/>
      <c r="J437" s="537"/>
      <c r="K437" s="538"/>
    </row>
    <row r="438" spans="1:11" ht="20.25" customHeight="1" x14ac:dyDescent="0.25">
      <c r="A438" s="531"/>
      <c r="B438" s="534"/>
      <c r="C438" s="534"/>
      <c r="D438" s="534"/>
      <c r="E438" s="534"/>
      <c r="F438" s="534"/>
      <c r="G438" s="535"/>
      <c r="H438" s="523" t="s">
        <v>282</v>
      </c>
      <c r="I438" s="523"/>
      <c r="J438" s="523" t="s">
        <v>283</v>
      </c>
      <c r="K438" s="523"/>
    </row>
    <row r="439" spans="1:11" ht="20.25" customHeight="1" x14ac:dyDescent="0.25">
      <c r="A439" s="539" t="s">
        <v>349</v>
      </c>
      <c r="B439" s="540"/>
      <c r="C439" s="540"/>
      <c r="D439" s="540"/>
      <c r="E439" s="540"/>
      <c r="F439" s="540"/>
      <c r="G439" s="540"/>
      <c r="H439" s="540"/>
      <c r="I439" s="540"/>
      <c r="J439" s="540"/>
      <c r="K439" s="541"/>
    </row>
    <row r="440" spans="1:11" ht="20.25" customHeight="1" x14ac:dyDescent="0.25">
      <c r="A440" s="87" t="s">
        <v>464</v>
      </c>
      <c r="B440" s="375" t="s">
        <v>465</v>
      </c>
      <c r="C440" s="375"/>
      <c r="D440" s="375"/>
      <c r="E440" s="375"/>
      <c r="F440" s="375"/>
      <c r="G440" s="375"/>
      <c r="H440" s="459"/>
      <c r="I440" s="459"/>
      <c r="J440" s="459"/>
      <c r="K440" s="459"/>
    </row>
    <row r="441" spans="1:11" ht="29.25" customHeight="1" x14ac:dyDescent="0.25">
      <c r="A441" s="83"/>
      <c r="B441" s="374" t="s">
        <v>466</v>
      </c>
      <c r="C441" s="375"/>
      <c r="D441" s="375"/>
      <c r="E441" s="375"/>
      <c r="F441" s="375"/>
      <c r="G441" s="375"/>
      <c r="H441" s="461"/>
      <c r="I441" s="461"/>
      <c r="J441" s="461"/>
      <c r="K441" s="461"/>
    </row>
    <row r="442" spans="1:11" ht="20.25" customHeight="1" x14ac:dyDescent="0.25">
      <c r="A442" s="83"/>
      <c r="B442" s="374" t="s">
        <v>467</v>
      </c>
      <c r="C442" s="375"/>
      <c r="D442" s="375"/>
      <c r="E442" s="375"/>
      <c r="F442" s="375"/>
      <c r="G442" s="375"/>
      <c r="H442" s="461"/>
      <c r="I442" s="461"/>
      <c r="J442" s="461"/>
      <c r="K442" s="461"/>
    </row>
    <row r="443" spans="1:11" ht="20.25" customHeight="1" x14ac:dyDescent="0.25">
      <c r="A443" s="83"/>
      <c r="B443" s="375" t="s">
        <v>468</v>
      </c>
      <c r="C443" s="375"/>
      <c r="D443" s="375"/>
      <c r="E443" s="375"/>
      <c r="F443" s="375"/>
      <c r="G443" s="375"/>
      <c r="H443" s="461"/>
      <c r="I443" s="461"/>
      <c r="J443" s="461"/>
      <c r="K443" s="461"/>
    </row>
    <row r="444" spans="1:11" ht="20.25" customHeight="1" x14ac:dyDescent="0.25">
      <c r="A444" s="83"/>
      <c r="B444" s="375" t="s">
        <v>469</v>
      </c>
      <c r="C444" s="375"/>
      <c r="D444" s="375"/>
      <c r="E444" s="375"/>
      <c r="F444" s="375"/>
      <c r="G444" s="375"/>
      <c r="H444" s="461"/>
      <c r="I444" s="461"/>
      <c r="J444" s="461"/>
      <c r="K444" s="461"/>
    </row>
    <row r="445" spans="1:11" ht="20.25" customHeight="1" x14ac:dyDescent="0.25">
      <c r="A445" s="60"/>
      <c r="B445" s="544" t="s">
        <v>358</v>
      </c>
      <c r="C445" s="544"/>
      <c r="D445" s="544"/>
      <c r="E445" s="544"/>
      <c r="F445" s="544"/>
      <c r="G445" s="544"/>
      <c r="H445" s="509">
        <f>SUM(H441:I444)</f>
        <v>0</v>
      </c>
      <c r="I445" s="509"/>
      <c r="J445" s="509">
        <f>SUM(J441:K444)</f>
        <v>0</v>
      </c>
      <c r="K445" s="509"/>
    </row>
    <row r="446" spans="1:11" ht="20.25" customHeight="1" x14ac:dyDescent="0.25">
      <c r="A446" s="546" t="s">
        <v>359</v>
      </c>
      <c r="B446" s="547"/>
      <c r="C446" s="547"/>
      <c r="D446" s="547"/>
      <c r="E446" s="547"/>
      <c r="F446" s="547"/>
      <c r="G446" s="547"/>
      <c r="H446" s="547"/>
      <c r="I446" s="547"/>
      <c r="J446" s="547"/>
      <c r="K446" s="548"/>
    </row>
    <row r="447" spans="1:11" ht="20.25" customHeight="1" x14ac:dyDescent="0.25">
      <c r="A447" s="84" t="s">
        <v>470</v>
      </c>
      <c r="B447" s="375" t="s">
        <v>471</v>
      </c>
      <c r="C447" s="375"/>
      <c r="D447" s="375"/>
      <c r="E447" s="375"/>
      <c r="F447" s="375"/>
      <c r="G447" s="375"/>
      <c r="H447" s="461"/>
      <c r="I447" s="461"/>
      <c r="J447" s="461"/>
      <c r="K447" s="461"/>
    </row>
    <row r="448" spans="1:11" ht="20.25" customHeight="1" x14ac:dyDescent="0.25">
      <c r="A448" s="60"/>
      <c r="B448" s="544" t="s">
        <v>361</v>
      </c>
      <c r="C448" s="544"/>
      <c r="D448" s="544"/>
      <c r="E448" s="544"/>
      <c r="F448" s="544"/>
      <c r="G448" s="544"/>
      <c r="H448" s="545">
        <f>H447</f>
        <v>0</v>
      </c>
      <c r="I448" s="545"/>
      <c r="J448" s="545">
        <f>J447</f>
        <v>0</v>
      </c>
      <c r="K448" s="545"/>
    </row>
    <row r="449" spans="1:11" ht="20.25" customHeight="1" x14ac:dyDescent="0.25">
      <c r="A449" s="539" t="s">
        <v>362</v>
      </c>
      <c r="B449" s="540"/>
      <c r="C449" s="540"/>
      <c r="D449" s="540"/>
      <c r="E449" s="540"/>
      <c r="F449" s="540"/>
      <c r="G449" s="540"/>
      <c r="H449" s="540"/>
      <c r="I449" s="540"/>
      <c r="J449" s="540"/>
      <c r="K449" s="541"/>
    </row>
    <row r="450" spans="1:11" ht="20.25" customHeight="1" x14ac:dyDescent="0.25">
      <c r="A450" s="84" t="s">
        <v>472</v>
      </c>
      <c r="B450" s="374" t="s">
        <v>476</v>
      </c>
      <c r="C450" s="375"/>
      <c r="D450" s="375"/>
      <c r="E450" s="375"/>
      <c r="F450" s="375"/>
      <c r="G450" s="375"/>
      <c r="H450" s="461"/>
      <c r="I450" s="461"/>
      <c r="J450" s="461"/>
      <c r="K450" s="461"/>
    </row>
    <row r="451" spans="1:11" ht="30.75" customHeight="1" x14ac:dyDescent="0.25">
      <c r="A451" s="84" t="s">
        <v>473</v>
      </c>
      <c r="B451" s="374" t="s">
        <v>477</v>
      </c>
      <c r="C451" s="375"/>
      <c r="D451" s="375"/>
      <c r="E451" s="375"/>
      <c r="F451" s="375"/>
      <c r="G451" s="375"/>
      <c r="H451" s="461"/>
      <c r="I451" s="461"/>
      <c r="J451" s="461"/>
      <c r="K451" s="461"/>
    </row>
    <row r="452" spans="1:11" ht="20.25" customHeight="1" x14ac:dyDescent="0.25">
      <c r="A452" s="84" t="s">
        <v>474</v>
      </c>
      <c r="B452" s="374" t="s">
        <v>366</v>
      </c>
      <c r="C452" s="375"/>
      <c r="D452" s="375"/>
      <c r="E452" s="375"/>
      <c r="F452" s="375"/>
      <c r="G452" s="375"/>
      <c r="H452" s="461"/>
      <c r="I452" s="461"/>
      <c r="J452" s="461"/>
      <c r="K452" s="461"/>
    </row>
    <row r="453" spans="1:11" ht="20.25" customHeight="1" x14ac:dyDescent="0.25">
      <c r="A453" s="84" t="s">
        <v>475</v>
      </c>
      <c r="B453" s="375" t="s">
        <v>478</v>
      </c>
      <c r="C453" s="375"/>
      <c r="D453" s="375"/>
      <c r="E453" s="375"/>
      <c r="F453" s="375"/>
      <c r="G453" s="375"/>
      <c r="H453" s="461"/>
      <c r="I453" s="461"/>
      <c r="J453" s="461"/>
      <c r="K453" s="461"/>
    </row>
    <row r="454" spans="1:11" ht="20.25" customHeight="1" x14ac:dyDescent="0.25">
      <c r="A454" s="60"/>
      <c r="B454" s="544" t="s">
        <v>363</v>
      </c>
      <c r="C454" s="544"/>
      <c r="D454" s="544"/>
      <c r="E454" s="544"/>
      <c r="F454" s="544"/>
      <c r="G454" s="544"/>
      <c r="H454" s="545">
        <f>SUM(H450:I453)</f>
        <v>0</v>
      </c>
      <c r="I454" s="545"/>
      <c r="J454" s="545">
        <f>SUM(J450:K453)</f>
        <v>0</v>
      </c>
      <c r="K454" s="545"/>
    </row>
    <row r="455" spans="1:11" ht="20.25" customHeight="1" x14ac:dyDescent="0.25">
      <c r="A455" s="536" t="s">
        <v>367</v>
      </c>
      <c r="B455" s="537"/>
      <c r="C455" s="537"/>
      <c r="D455" s="537"/>
      <c r="E455" s="537"/>
      <c r="F455" s="537"/>
      <c r="G455" s="538"/>
      <c r="H455" s="510">
        <f>H445+H448+H454</f>
        <v>0</v>
      </c>
      <c r="I455" s="511"/>
      <c r="J455" s="510">
        <f>J445+J448+J454</f>
        <v>0</v>
      </c>
      <c r="K455" s="511"/>
    </row>
    <row r="456" spans="1:11" ht="36" customHeight="1" x14ac:dyDescent="0.25">
      <c r="A456" s="536" t="s">
        <v>368</v>
      </c>
      <c r="B456" s="537"/>
      <c r="C456" s="537"/>
      <c r="D456" s="537"/>
      <c r="E456" s="537"/>
      <c r="F456" s="537"/>
      <c r="G456" s="538"/>
      <c r="H456" s="519"/>
      <c r="I456" s="520"/>
      <c r="J456" s="519"/>
      <c r="K456" s="520"/>
    </row>
    <row r="457" spans="1:11" ht="20.25" customHeight="1" x14ac:dyDescent="0.25">
      <c r="A457" s="549" t="s">
        <v>369</v>
      </c>
      <c r="B457" s="550"/>
      <c r="C457" s="550"/>
      <c r="D457" s="550"/>
      <c r="E457" s="550"/>
      <c r="F457" s="550"/>
      <c r="G457" s="551"/>
      <c r="H457" s="510">
        <f>H456+H455+J455+J456</f>
        <v>0</v>
      </c>
      <c r="I457" s="514"/>
      <c r="J457" s="514"/>
      <c r="K457" s="511"/>
    </row>
    <row r="458" spans="1:11" ht="20.25" customHeight="1" x14ac:dyDescent="0.25">
      <c r="A458" t="s">
        <v>370</v>
      </c>
    </row>
    <row r="460" spans="1:11" ht="20.25" customHeight="1" x14ac:dyDescent="0.25">
      <c r="I460" s="498" t="s">
        <v>346</v>
      </c>
      <c r="J460" s="498"/>
      <c r="K460" s="498"/>
    </row>
    <row r="462" spans="1:11" ht="20.25" customHeight="1" x14ac:dyDescent="0.25">
      <c r="A462" s="479" t="s">
        <v>266</v>
      </c>
      <c r="B462" s="480"/>
      <c r="C462" s="480"/>
      <c r="D462" s="480"/>
      <c r="E462" s="480"/>
      <c r="F462" s="480"/>
      <c r="G462" s="480"/>
      <c r="H462" s="480"/>
      <c r="I462" s="480"/>
      <c r="J462" s="480"/>
      <c r="K462" s="481"/>
    </row>
    <row r="463" spans="1:11" ht="20.25" customHeight="1" x14ac:dyDescent="0.25">
      <c r="A463" s="232" t="s">
        <v>0</v>
      </c>
      <c r="B463" s="233"/>
      <c r="C463" s="233"/>
      <c r="D463" s="233"/>
      <c r="E463" s="233"/>
      <c r="F463" s="233"/>
      <c r="G463" s="233"/>
      <c r="H463" s="233"/>
      <c r="I463" s="233"/>
      <c r="J463" s="233"/>
      <c r="K463" s="234"/>
    </row>
    <row r="464" spans="1:11" ht="20.25" customHeight="1" x14ac:dyDescent="0.25">
      <c r="A464" s="34"/>
      <c r="B464" s="35"/>
      <c r="C464" s="35"/>
      <c r="D464" s="35"/>
      <c r="E464" s="35"/>
      <c r="F464" s="35"/>
      <c r="G464" s="35"/>
      <c r="H464" s="35"/>
      <c r="I464" s="35"/>
      <c r="J464" s="35"/>
      <c r="K464" s="36"/>
    </row>
    <row r="465" spans="1:11" ht="20.25" customHeight="1" x14ac:dyDescent="0.25">
      <c r="A465" s="531" t="s">
        <v>347</v>
      </c>
      <c r="B465" s="534"/>
      <c r="C465" s="534"/>
      <c r="D465" s="534"/>
      <c r="E465" s="534"/>
      <c r="F465" s="534"/>
      <c r="G465" s="534"/>
      <c r="H465" s="534"/>
      <c r="I465" s="534"/>
      <c r="J465" s="534"/>
      <c r="K465" s="535"/>
    </row>
    <row r="466" spans="1:11" ht="20.25" customHeight="1" x14ac:dyDescent="0.25">
      <c r="A466" s="34"/>
      <c r="B466" s="35"/>
      <c r="C466" s="35"/>
      <c r="D466" s="35"/>
      <c r="E466" s="35"/>
      <c r="F466" s="35"/>
      <c r="G466" s="35"/>
      <c r="H466" s="35"/>
      <c r="I466" s="35"/>
      <c r="J466" s="35"/>
      <c r="K466" s="36"/>
    </row>
    <row r="467" spans="1:11" ht="20.25" customHeight="1" x14ac:dyDescent="0.25">
      <c r="A467" s="499"/>
      <c r="B467" s="500"/>
      <c r="C467" s="500"/>
      <c r="D467" s="500"/>
      <c r="E467" s="500"/>
      <c r="F467" s="500"/>
      <c r="G467" s="500"/>
      <c r="H467" s="500"/>
      <c r="I467" s="500"/>
      <c r="J467" s="500"/>
      <c r="K467" s="501"/>
    </row>
    <row r="468" spans="1:11" ht="20.25" customHeight="1" x14ac:dyDescent="0.25">
      <c r="A468" s="104"/>
      <c r="B468" s="78"/>
      <c r="C468" s="78"/>
      <c r="D468" s="78"/>
      <c r="E468" s="78"/>
      <c r="F468" s="78"/>
      <c r="G468" s="78"/>
      <c r="H468" s="78"/>
      <c r="I468" s="78"/>
      <c r="J468" s="78"/>
      <c r="K468" s="105"/>
    </row>
    <row r="469" spans="1:11" ht="27" customHeight="1" x14ac:dyDescent="0.25">
      <c r="A469" s="530" t="s">
        <v>280</v>
      </c>
      <c r="B469" s="532" t="s">
        <v>177</v>
      </c>
      <c r="C469" s="532"/>
      <c r="D469" s="532"/>
      <c r="E469" s="532"/>
      <c r="F469" s="532"/>
      <c r="G469" s="533"/>
      <c r="H469" s="536" t="s">
        <v>348</v>
      </c>
      <c r="I469" s="537"/>
      <c r="J469" s="537"/>
      <c r="K469" s="538"/>
    </row>
    <row r="470" spans="1:11" ht="20.25" customHeight="1" x14ac:dyDescent="0.25">
      <c r="A470" s="531"/>
      <c r="B470" s="534"/>
      <c r="C470" s="534"/>
      <c r="D470" s="534"/>
      <c r="E470" s="534"/>
      <c r="F470" s="534"/>
      <c r="G470" s="535"/>
      <c r="H470" s="523" t="s">
        <v>282</v>
      </c>
      <c r="I470" s="523"/>
      <c r="J470" s="523" t="s">
        <v>283</v>
      </c>
      <c r="K470" s="523"/>
    </row>
    <row r="471" spans="1:11" ht="20.25" customHeight="1" x14ac:dyDescent="0.25">
      <c r="A471" s="539" t="s">
        <v>349</v>
      </c>
      <c r="B471" s="540"/>
      <c r="C471" s="540"/>
      <c r="D471" s="540"/>
      <c r="E471" s="540"/>
      <c r="F471" s="540"/>
      <c r="G471" s="540"/>
      <c r="H471" s="540"/>
      <c r="I471" s="540"/>
      <c r="J471" s="540"/>
      <c r="K471" s="541"/>
    </row>
    <row r="472" spans="1:11" ht="20.25" customHeight="1" x14ac:dyDescent="0.25">
      <c r="A472" s="87" t="s">
        <v>464</v>
      </c>
      <c r="B472" s="375" t="s">
        <v>465</v>
      </c>
      <c r="C472" s="375"/>
      <c r="D472" s="375"/>
      <c r="E472" s="375"/>
      <c r="F472" s="375"/>
      <c r="G472" s="375"/>
      <c r="H472" s="459"/>
      <c r="I472" s="459"/>
      <c r="J472" s="459"/>
      <c r="K472" s="459"/>
    </row>
    <row r="473" spans="1:11" ht="35.25" customHeight="1" x14ac:dyDescent="0.25">
      <c r="A473" s="83"/>
      <c r="B473" s="374" t="s">
        <v>466</v>
      </c>
      <c r="C473" s="375"/>
      <c r="D473" s="375"/>
      <c r="E473" s="375"/>
      <c r="F473" s="375"/>
      <c r="G473" s="375"/>
      <c r="H473" s="461"/>
      <c r="I473" s="461"/>
      <c r="J473" s="461"/>
      <c r="K473" s="461"/>
    </row>
    <row r="474" spans="1:11" ht="20.25" customHeight="1" x14ac:dyDescent="0.25">
      <c r="A474" s="83"/>
      <c r="B474" s="374" t="s">
        <v>467</v>
      </c>
      <c r="C474" s="375"/>
      <c r="D474" s="375"/>
      <c r="E474" s="375"/>
      <c r="F474" s="375"/>
      <c r="G474" s="375"/>
      <c r="H474" s="461"/>
      <c r="I474" s="461"/>
      <c r="J474" s="461"/>
      <c r="K474" s="461"/>
    </row>
    <row r="475" spans="1:11" ht="20.25" customHeight="1" x14ac:dyDescent="0.25">
      <c r="A475" s="83"/>
      <c r="B475" s="375" t="s">
        <v>468</v>
      </c>
      <c r="C475" s="375"/>
      <c r="D475" s="375"/>
      <c r="E475" s="375"/>
      <c r="F475" s="375"/>
      <c r="G475" s="375"/>
      <c r="H475" s="461"/>
      <c r="I475" s="461"/>
      <c r="J475" s="461"/>
      <c r="K475" s="461"/>
    </row>
    <row r="476" spans="1:11" ht="20.25" customHeight="1" x14ac:dyDescent="0.25">
      <c r="A476" s="83"/>
      <c r="B476" s="375" t="s">
        <v>469</v>
      </c>
      <c r="C476" s="375"/>
      <c r="D476" s="375"/>
      <c r="E476" s="375"/>
      <c r="F476" s="375"/>
      <c r="G476" s="375"/>
      <c r="H476" s="461"/>
      <c r="I476" s="461"/>
      <c r="J476" s="461"/>
      <c r="K476" s="461"/>
    </row>
    <row r="477" spans="1:11" ht="20.25" customHeight="1" x14ac:dyDescent="0.25">
      <c r="A477" s="60"/>
      <c r="B477" s="544" t="s">
        <v>358</v>
      </c>
      <c r="C477" s="544"/>
      <c r="D477" s="544"/>
      <c r="E477" s="544"/>
      <c r="F477" s="544"/>
      <c r="G477" s="544"/>
      <c r="H477" s="509">
        <f>SUM(H473:I476)</f>
        <v>0</v>
      </c>
      <c r="I477" s="509"/>
      <c r="J477" s="509">
        <f>SUM(J473:K476)</f>
        <v>0</v>
      </c>
      <c r="K477" s="509"/>
    </row>
    <row r="478" spans="1:11" ht="20.25" customHeight="1" x14ac:dyDescent="0.25">
      <c r="A478" s="546" t="s">
        <v>359</v>
      </c>
      <c r="B478" s="547"/>
      <c r="C478" s="547"/>
      <c r="D478" s="547"/>
      <c r="E478" s="547"/>
      <c r="F478" s="547"/>
      <c r="G478" s="547"/>
      <c r="H478" s="547"/>
      <c r="I478" s="547"/>
      <c r="J478" s="547"/>
      <c r="K478" s="548"/>
    </row>
    <row r="479" spans="1:11" ht="20.25" customHeight="1" x14ac:dyDescent="0.25">
      <c r="A479" s="84" t="s">
        <v>470</v>
      </c>
      <c r="B479" s="375" t="s">
        <v>471</v>
      </c>
      <c r="C479" s="375"/>
      <c r="D479" s="375"/>
      <c r="E479" s="375"/>
      <c r="F479" s="375"/>
      <c r="G479" s="375"/>
      <c r="H479" s="461"/>
      <c r="I479" s="461"/>
      <c r="J479" s="461"/>
      <c r="K479" s="461"/>
    </row>
    <row r="480" spans="1:11" ht="20.25" customHeight="1" x14ac:dyDescent="0.25">
      <c r="A480" s="60"/>
      <c r="B480" s="544" t="s">
        <v>361</v>
      </c>
      <c r="C480" s="544"/>
      <c r="D480" s="544"/>
      <c r="E480" s="544"/>
      <c r="F480" s="544"/>
      <c r="G480" s="544"/>
      <c r="H480" s="545">
        <f>H479</f>
        <v>0</v>
      </c>
      <c r="I480" s="545"/>
      <c r="J480" s="545">
        <f>J479</f>
        <v>0</v>
      </c>
      <c r="K480" s="545"/>
    </row>
    <row r="481" spans="1:11" ht="20.25" customHeight="1" x14ac:dyDescent="0.25">
      <c r="A481" s="539" t="s">
        <v>362</v>
      </c>
      <c r="B481" s="540"/>
      <c r="C481" s="540"/>
      <c r="D481" s="540"/>
      <c r="E481" s="540"/>
      <c r="F481" s="540"/>
      <c r="G481" s="540"/>
      <c r="H481" s="540"/>
      <c r="I481" s="540"/>
      <c r="J481" s="540"/>
      <c r="K481" s="541"/>
    </row>
    <row r="482" spans="1:11" ht="20.25" customHeight="1" x14ac:dyDescent="0.25">
      <c r="A482" s="84" t="s">
        <v>472</v>
      </c>
      <c r="B482" s="374" t="s">
        <v>476</v>
      </c>
      <c r="C482" s="375"/>
      <c r="D482" s="375"/>
      <c r="E482" s="375"/>
      <c r="F482" s="375"/>
      <c r="G482" s="375"/>
      <c r="H482" s="461"/>
      <c r="I482" s="461"/>
      <c r="J482" s="461"/>
      <c r="K482" s="461"/>
    </row>
    <row r="483" spans="1:11" ht="33" customHeight="1" x14ac:dyDescent="0.25">
      <c r="A483" s="84" t="s">
        <v>473</v>
      </c>
      <c r="B483" s="374" t="s">
        <v>477</v>
      </c>
      <c r="C483" s="375"/>
      <c r="D483" s="375"/>
      <c r="E483" s="375"/>
      <c r="F483" s="375"/>
      <c r="G483" s="375"/>
      <c r="H483" s="461"/>
      <c r="I483" s="461"/>
      <c r="J483" s="461"/>
      <c r="K483" s="461"/>
    </row>
    <row r="484" spans="1:11" ht="20.25" customHeight="1" x14ac:dyDescent="0.25">
      <c r="A484" s="84" t="s">
        <v>474</v>
      </c>
      <c r="B484" s="374" t="s">
        <v>366</v>
      </c>
      <c r="C484" s="375"/>
      <c r="D484" s="375"/>
      <c r="E484" s="375"/>
      <c r="F484" s="375"/>
      <c r="G484" s="375"/>
      <c r="H484" s="461"/>
      <c r="I484" s="461"/>
      <c r="J484" s="461"/>
      <c r="K484" s="461"/>
    </row>
    <row r="485" spans="1:11" ht="20.25" customHeight="1" x14ac:dyDescent="0.25">
      <c r="A485" s="84" t="s">
        <v>475</v>
      </c>
      <c r="B485" s="375" t="s">
        <v>478</v>
      </c>
      <c r="C485" s="375"/>
      <c r="D485" s="375"/>
      <c r="E485" s="375"/>
      <c r="F485" s="375"/>
      <c r="G485" s="375"/>
      <c r="H485" s="461"/>
      <c r="I485" s="461"/>
      <c r="J485" s="461"/>
      <c r="K485" s="461"/>
    </row>
    <row r="486" spans="1:11" ht="20.25" customHeight="1" x14ac:dyDescent="0.25">
      <c r="A486" s="60"/>
      <c r="B486" s="544" t="s">
        <v>363</v>
      </c>
      <c r="C486" s="544"/>
      <c r="D486" s="544"/>
      <c r="E486" s="544"/>
      <c r="F486" s="544"/>
      <c r="G486" s="544"/>
      <c r="H486" s="545">
        <f>SUM(H482:I485)</f>
        <v>0</v>
      </c>
      <c r="I486" s="545"/>
      <c r="J486" s="545">
        <f>SUM(J482:K485)</f>
        <v>0</v>
      </c>
      <c r="K486" s="545"/>
    </row>
    <row r="487" spans="1:11" ht="20.25" customHeight="1" x14ac:dyDescent="0.25">
      <c r="A487" s="536" t="s">
        <v>367</v>
      </c>
      <c r="B487" s="537"/>
      <c r="C487" s="537"/>
      <c r="D487" s="537"/>
      <c r="E487" s="537"/>
      <c r="F487" s="537"/>
      <c r="G487" s="538"/>
      <c r="H487" s="510">
        <f>H477+H480+H486</f>
        <v>0</v>
      </c>
      <c r="I487" s="511"/>
      <c r="J487" s="510">
        <f>J477+J480+J486</f>
        <v>0</v>
      </c>
      <c r="K487" s="511"/>
    </row>
    <row r="488" spans="1:11" ht="32.25" customHeight="1" x14ac:dyDescent="0.25">
      <c r="A488" s="536" t="s">
        <v>368</v>
      </c>
      <c r="B488" s="537"/>
      <c r="C488" s="537"/>
      <c r="D488" s="537"/>
      <c r="E488" s="537"/>
      <c r="F488" s="537"/>
      <c r="G488" s="538"/>
      <c r="H488" s="519"/>
      <c r="I488" s="520"/>
      <c r="J488" s="519"/>
      <c r="K488" s="520"/>
    </row>
    <row r="489" spans="1:11" ht="20.25" customHeight="1" x14ac:dyDescent="0.25">
      <c r="A489" s="549" t="s">
        <v>369</v>
      </c>
      <c r="B489" s="550"/>
      <c r="C489" s="550"/>
      <c r="D489" s="550"/>
      <c r="E489" s="550"/>
      <c r="F489" s="550"/>
      <c r="G489" s="551"/>
      <c r="H489" s="510">
        <f>H488+H487+J487+J488</f>
        <v>0</v>
      </c>
      <c r="I489" s="514"/>
      <c r="J489" s="514"/>
      <c r="K489" s="511"/>
    </row>
    <row r="490" spans="1:11" ht="20.25" customHeight="1" x14ac:dyDescent="0.25">
      <c r="A490" t="s">
        <v>370</v>
      </c>
    </row>
    <row r="492" spans="1:11" ht="20.25" customHeight="1" x14ac:dyDescent="0.25">
      <c r="I492" s="498" t="s">
        <v>346</v>
      </c>
      <c r="J492" s="498"/>
      <c r="K492" s="498"/>
    </row>
    <row r="494" spans="1:11" ht="20.25" customHeight="1" x14ac:dyDescent="0.25">
      <c r="A494" s="479" t="s">
        <v>266</v>
      </c>
      <c r="B494" s="480"/>
      <c r="C494" s="480"/>
      <c r="D494" s="480"/>
      <c r="E494" s="480"/>
      <c r="F494" s="480"/>
      <c r="G494" s="480"/>
      <c r="H494" s="480"/>
      <c r="I494" s="480"/>
      <c r="J494" s="480"/>
      <c r="K494" s="481"/>
    </row>
    <row r="495" spans="1:11" ht="20.25" customHeight="1" x14ac:dyDescent="0.25">
      <c r="A495" s="232" t="s">
        <v>0</v>
      </c>
      <c r="B495" s="233"/>
      <c r="C495" s="233"/>
      <c r="D495" s="233"/>
      <c r="E495" s="233"/>
      <c r="F495" s="233"/>
      <c r="G495" s="233"/>
      <c r="H495" s="233"/>
      <c r="I495" s="233"/>
      <c r="J495" s="233"/>
      <c r="K495" s="234"/>
    </row>
    <row r="496" spans="1:11" ht="20.25" customHeight="1" x14ac:dyDescent="0.25">
      <c r="A496" s="34"/>
      <c r="B496" s="35"/>
      <c r="C496" s="35"/>
      <c r="D496" s="35"/>
      <c r="E496" s="35"/>
      <c r="F496" s="35"/>
      <c r="G496" s="35"/>
      <c r="H496" s="35"/>
      <c r="I496" s="35"/>
      <c r="J496" s="35"/>
      <c r="K496" s="36"/>
    </row>
    <row r="497" spans="1:11" ht="20.25" customHeight="1" x14ac:dyDescent="0.25">
      <c r="A497" s="531" t="s">
        <v>347</v>
      </c>
      <c r="B497" s="534"/>
      <c r="C497" s="534"/>
      <c r="D497" s="534"/>
      <c r="E497" s="534"/>
      <c r="F497" s="534"/>
      <c r="G497" s="534"/>
      <c r="H497" s="534"/>
      <c r="I497" s="534"/>
      <c r="J497" s="534"/>
      <c r="K497" s="535"/>
    </row>
    <row r="498" spans="1:11" ht="20.25" customHeight="1" x14ac:dyDescent="0.25">
      <c r="A498" s="34"/>
      <c r="B498" s="35"/>
      <c r="C498" s="35"/>
      <c r="D498" s="35"/>
      <c r="E498" s="35"/>
      <c r="F498" s="35"/>
      <c r="G498" s="35"/>
      <c r="H498" s="35"/>
      <c r="I498" s="35"/>
      <c r="J498" s="35"/>
      <c r="K498" s="36"/>
    </row>
    <row r="499" spans="1:11" ht="20.25" customHeight="1" x14ac:dyDescent="0.25">
      <c r="A499" s="499"/>
      <c r="B499" s="500"/>
      <c r="C499" s="500"/>
      <c r="D499" s="500"/>
      <c r="E499" s="500"/>
      <c r="F499" s="500"/>
      <c r="G499" s="500"/>
      <c r="H499" s="500"/>
      <c r="I499" s="500"/>
      <c r="J499" s="500"/>
      <c r="K499" s="501"/>
    </row>
    <row r="500" spans="1:11" ht="20.25" customHeight="1" x14ac:dyDescent="0.25">
      <c r="A500" s="104"/>
      <c r="B500" s="78"/>
      <c r="C500" s="78"/>
      <c r="D500" s="78"/>
      <c r="E500" s="78"/>
      <c r="F500" s="78"/>
      <c r="G500" s="78"/>
      <c r="H500" s="78"/>
      <c r="I500" s="78"/>
      <c r="J500" s="78"/>
      <c r="K500" s="105"/>
    </row>
    <row r="501" spans="1:11" ht="31.5" customHeight="1" x14ac:dyDescent="0.25">
      <c r="A501" s="530" t="s">
        <v>280</v>
      </c>
      <c r="B501" s="532" t="s">
        <v>177</v>
      </c>
      <c r="C501" s="532"/>
      <c r="D501" s="532"/>
      <c r="E501" s="532"/>
      <c r="F501" s="532"/>
      <c r="G501" s="533"/>
      <c r="H501" s="536" t="s">
        <v>348</v>
      </c>
      <c r="I501" s="537"/>
      <c r="J501" s="537"/>
      <c r="K501" s="538"/>
    </row>
    <row r="502" spans="1:11" ht="20.25" customHeight="1" x14ac:dyDescent="0.25">
      <c r="A502" s="531"/>
      <c r="B502" s="534"/>
      <c r="C502" s="534"/>
      <c r="D502" s="534"/>
      <c r="E502" s="534"/>
      <c r="F502" s="534"/>
      <c r="G502" s="535"/>
      <c r="H502" s="523" t="s">
        <v>282</v>
      </c>
      <c r="I502" s="523"/>
      <c r="J502" s="523" t="s">
        <v>283</v>
      </c>
      <c r="K502" s="523"/>
    </row>
    <row r="503" spans="1:11" ht="20.25" customHeight="1" x14ac:dyDescent="0.25">
      <c r="A503" s="539" t="s">
        <v>349</v>
      </c>
      <c r="B503" s="540"/>
      <c r="C503" s="540"/>
      <c r="D503" s="540"/>
      <c r="E503" s="540"/>
      <c r="F503" s="540"/>
      <c r="G503" s="540"/>
      <c r="H503" s="540"/>
      <c r="I503" s="540"/>
      <c r="J503" s="540"/>
      <c r="K503" s="541"/>
    </row>
    <row r="504" spans="1:11" ht="20.25" customHeight="1" x14ac:dyDescent="0.25">
      <c r="A504" s="87" t="s">
        <v>464</v>
      </c>
      <c r="B504" s="375" t="s">
        <v>465</v>
      </c>
      <c r="C504" s="375"/>
      <c r="D504" s="375"/>
      <c r="E504" s="375"/>
      <c r="F504" s="375"/>
      <c r="G504" s="375"/>
      <c r="H504" s="459"/>
      <c r="I504" s="459"/>
      <c r="J504" s="459"/>
      <c r="K504" s="459"/>
    </row>
    <row r="505" spans="1:11" ht="31.5" customHeight="1" x14ac:dyDescent="0.25">
      <c r="A505" s="83"/>
      <c r="B505" s="374" t="s">
        <v>466</v>
      </c>
      <c r="C505" s="375"/>
      <c r="D505" s="375"/>
      <c r="E505" s="375"/>
      <c r="F505" s="375"/>
      <c r="G505" s="375"/>
      <c r="H505" s="461"/>
      <c r="I505" s="461"/>
      <c r="J505" s="461"/>
      <c r="K505" s="461"/>
    </row>
    <row r="506" spans="1:11" ht="20.25" customHeight="1" x14ac:dyDescent="0.25">
      <c r="A506" s="83"/>
      <c r="B506" s="374" t="s">
        <v>467</v>
      </c>
      <c r="C506" s="375"/>
      <c r="D506" s="375"/>
      <c r="E506" s="375"/>
      <c r="F506" s="375"/>
      <c r="G506" s="375"/>
      <c r="H506" s="461"/>
      <c r="I506" s="461"/>
      <c r="J506" s="461"/>
      <c r="K506" s="461"/>
    </row>
    <row r="507" spans="1:11" ht="20.25" customHeight="1" x14ac:dyDescent="0.25">
      <c r="A507" s="83"/>
      <c r="B507" s="375" t="s">
        <v>468</v>
      </c>
      <c r="C507" s="375"/>
      <c r="D507" s="375"/>
      <c r="E507" s="375"/>
      <c r="F507" s="375"/>
      <c r="G507" s="375"/>
      <c r="H507" s="461"/>
      <c r="I507" s="461"/>
      <c r="J507" s="461"/>
      <c r="K507" s="461"/>
    </row>
    <row r="508" spans="1:11" ht="20.25" customHeight="1" x14ac:dyDescent="0.25">
      <c r="A508" s="83"/>
      <c r="B508" s="375" t="s">
        <v>469</v>
      </c>
      <c r="C508" s="375"/>
      <c r="D508" s="375"/>
      <c r="E508" s="375"/>
      <c r="F508" s="375"/>
      <c r="G508" s="375"/>
      <c r="H508" s="461"/>
      <c r="I508" s="461"/>
      <c r="J508" s="461"/>
      <c r="K508" s="461"/>
    </row>
    <row r="509" spans="1:11" ht="20.25" customHeight="1" x14ac:dyDescent="0.25">
      <c r="A509" s="60"/>
      <c r="B509" s="544" t="s">
        <v>358</v>
      </c>
      <c r="C509" s="544"/>
      <c r="D509" s="544"/>
      <c r="E509" s="544"/>
      <c r="F509" s="544"/>
      <c r="G509" s="544"/>
      <c r="H509" s="509">
        <f>SUM(H505:I508)</f>
        <v>0</v>
      </c>
      <c r="I509" s="509"/>
      <c r="J509" s="509">
        <f>SUM(J505:K508)</f>
        <v>0</v>
      </c>
      <c r="K509" s="509"/>
    </row>
    <row r="510" spans="1:11" ht="20.25" customHeight="1" x14ac:dyDescent="0.25">
      <c r="A510" s="546" t="s">
        <v>359</v>
      </c>
      <c r="B510" s="547"/>
      <c r="C510" s="547"/>
      <c r="D510" s="547"/>
      <c r="E510" s="547"/>
      <c r="F510" s="547"/>
      <c r="G510" s="547"/>
      <c r="H510" s="547"/>
      <c r="I510" s="547"/>
      <c r="J510" s="547"/>
      <c r="K510" s="548"/>
    </row>
    <row r="511" spans="1:11" ht="20.25" customHeight="1" x14ac:dyDescent="0.25">
      <c r="A511" s="84" t="s">
        <v>470</v>
      </c>
      <c r="B511" s="375" t="s">
        <v>471</v>
      </c>
      <c r="C511" s="375"/>
      <c r="D511" s="375"/>
      <c r="E511" s="375"/>
      <c r="F511" s="375"/>
      <c r="G511" s="375"/>
      <c r="H511" s="461"/>
      <c r="I511" s="461"/>
      <c r="J511" s="461"/>
      <c r="K511" s="461"/>
    </row>
    <row r="512" spans="1:11" ht="20.25" customHeight="1" x14ac:dyDescent="0.25">
      <c r="A512" s="60"/>
      <c r="B512" s="544" t="s">
        <v>361</v>
      </c>
      <c r="C512" s="544"/>
      <c r="D512" s="544"/>
      <c r="E512" s="544"/>
      <c r="F512" s="544"/>
      <c r="G512" s="544"/>
      <c r="H512" s="545">
        <f>H511</f>
        <v>0</v>
      </c>
      <c r="I512" s="545"/>
      <c r="J512" s="545">
        <f>J511</f>
        <v>0</v>
      </c>
      <c r="K512" s="545"/>
    </row>
    <row r="513" spans="1:11" ht="20.25" customHeight="1" x14ac:dyDescent="0.25">
      <c r="A513" s="539" t="s">
        <v>362</v>
      </c>
      <c r="B513" s="540"/>
      <c r="C513" s="540"/>
      <c r="D513" s="540"/>
      <c r="E513" s="540"/>
      <c r="F513" s="540"/>
      <c r="G513" s="540"/>
      <c r="H513" s="540"/>
      <c r="I513" s="540"/>
      <c r="J513" s="540"/>
      <c r="K513" s="541"/>
    </row>
    <row r="514" spans="1:11" ht="20.25" customHeight="1" x14ac:dyDescent="0.25">
      <c r="A514" s="84" t="s">
        <v>472</v>
      </c>
      <c r="B514" s="374" t="s">
        <v>476</v>
      </c>
      <c r="C514" s="375"/>
      <c r="D514" s="375"/>
      <c r="E514" s="375"/>
      <c r="F514" s="375"/>
      <c r="G514" s="375"/>
      <c r="H514" s="461"/>
      <c r="I514" s="461"/>
      <c r="J514" s="461"/>
      <c r="K514" s="461"/>
    </row>
    <row r="515" spans="1:11" ht="30.75" customHeight="1" x14ac:dyDescent="0.25">
      <c r="A515" s="84" t="s">
        <v>473</v>
      </c>
      <c r="B515" s="374" t="s">
        <v>477</v>
      </c>
      <c r="C515" s="375"/>
      <c r="D515" s="375"/>
      <c r="E515" s="375"/>
      <c r="F515" s="375"/>
      <c r="G515" s="375"/>
      <c r="H515" s="461"/>
      <c r="I515" s="461"/>
      <c r="J515" s="461"/>
      <c r="K515" s="461"/>
    </row>
    <row r="516" spans="1:11" ht="20.25" customHeight="1" x14ac:dyDescent="0.25">
      <c r="A516" s="84" t="s">
        <v>474</v>
      </c>
      <c r="B516" s="374" t="s">
        <v>366</v>
      </c>
      <c r="C516" s="375"/>
      <c r="D516" s="375"/>
      <c r="E516" s="375"/>
      <c r="F516" s="375"/>
      <c r="G516" s="375"/>
      <c r="H516" s="461"/>
      <c r="I516" s="461"/>
      <c r="J516" s="461"/>
      <c r="K516" s="461"/>
    </row>
    <row r="517" spans="1:11" ht="20.25" customHeight="1" x14ac:dyDescent="0.25">
      <c r="A517" s="84" t="s">
        <v>475</v>
      </c>
      <c r="B517" s="375" t="s">
        <v>478</v>
      </c>
      <c r="C517" s="375"/>
      <c r="D517" s="375"/>
      <c r="E517" s="375"/>
      <c r="F517" s="375"/>
      <c r="G517" s="375"/>
      <c r="H517" s="461"/>
      <c r="I517" s="461"/>
      <c r="J517" s="461"/>
      <c r="K517" s="461"/>
    </row>
    <row r="518" spans="1:11" ht="20.25" customHeight="1" x14ac:dyDescent="0.25">
      <c r="A518" s="60"/>
      <c r="B518" s="544" t="s">
        <v>363</v>
      </c>
      <c r="C518" s="544"/>
      <c r="D518" s="544"/>
      <c r="E518" s="544"/>
      <c r="F518" s="544"/>
      <c r="G518" s="544"/>
      <c r="H518" s="545">
        <f>SUM(H514:I517)</f>
        <v>0</v>
      </c>
      <c r="I518" s="545"/>
      <c r="J518" s="545">
        <f>SUM(J514:K517)</f>
        <v>0</v>
      </c>
      <c r="K518" s="545"/>
    </row>
    <row r="519" spans="1:11" ht="20.25" customHeight="1" x14ac:dyDescent="0.25">
      <c r="A519" s="536" t="s">
        <v>367</v>
      </c>
      <c r="B519" s="537"/>
      <c r="C519" s="537"/>
      <c r="D519" s="537"/>
      <c r="E519" s="537"/>
      <c r="F519" s="537"/>
      <c r="G519" s="538"/>
      <c r="H519" s="510">
        <f>H509+H512+H518</f>
        <v>0</v>
      </c>
      <c r="I519" s="511"/>
      <c r="J519" s="510">
        <f>J509+J512+J518</f>
        <v>0</v>
      </c>
      <c r="K519" s="511"/>
    </row>
    <row r="520" spans="1:11" ht="35.25" customHeight="1" x14ac:dyDescent="0.25">
      <c r="A520" s="536" t="s">
        <v>368</v>
      </c>
      <c r="B520" s="537"/>
      <c r="C520" s="537"/>
      <c r="D520" s="537"/>
      <c r="E520" s="537"/>
      <c r="F520" s="537"/>
      <c r="G520" s="538"/>
      <c r="H520" s="519"/>
      <c r="I520" s="520"/>
      <c r="J520" s="519"/>
      <c r="K520" s="520"/>
    </row>
    <row r="521" spans="1:11" ht="20.25" customHeight="1" x14ac:dyDescent="0.25">
      <c r="A521" s="549" t="s">
        <v>369</v>
      </c>
      <c r="B521" s="550"/>
      <c r="C521" s="550"/>
      <c r="D521" s="550"/>
      <c r="E521" s="550"/>
      <c r="F521" s="550"/>
      <c r="G521" s="551"/>
      <c r="H521" s="510">
        <f>H520+H519+J519+J520</f>
        <v>0</v>
      </c>
      <c r="I521" s="514"/>
      <c r="J521" s="514"/>
      <c r="K521" s="511"/>
    </row>
    <row r="522" spans="1:11" ht="20.25" customHeight="1" x14ac:dyDescent="0.25">
      <c r="A522" t="s">
        <v>370</v>
      </c>
    </row>
    <row r="524" spans="1:11" ht="20.25" customHeight="1" x14ac:dyDescent="0.25">
      <c r="I524" s="498" t="s">
        <v>346</v>
      </c>
      <c r="J524" s="498"/>
      <c r="K524" s="498"/>
    </row>
    <row r="526" spans="1:11" ht="20.25" customHeight="1" x14ac:dyDescent="0.25">
      <c r="A526" s="479" t="s">
        <v>266</v>
      </c>
      <c r="B526" s="480"/>
      <c r="C526" s="480"/>
      <c r="D526" s="480"/>
      <c r="E526" s="480"/>
      <c r="F526" s="480"/>
      <c r="G526" s="480"/>
      <c r="H526" s="480"/>
      <c r="I526" s="480"/>
      <c r="J526" s="480"/>
      <c r="K526" s="481"/>
    </row>
    <row r="527" spans="1:11" ht="20.25" customHeight="1" x14ac:dyDescent="0.25">
      <c r="A527" s="232" t="s">
        <v>0</v>
      </c>
      <c r="B527" s="233"/>
      <c r="C527" s="233"/>
      <c r="D527" s="233"/>
      <c r="E527" s="233"/>
      <c r="F527" s="233"/>
      <c r="G527" s="233"/>
      <c r="H527" s="233"/>
      <c r="I527" s="233"/>
      <c r="J527" s="233"/>
      <c r="K527" s="234"/>
    </row>
    <row r="528" spans="1:11" ht="20.25" customHeight="1" x14ac:dyDescent="0.25">
      <c r="A528" s="34"/>
      <c r="B528" s="35"/>
      <c r="C528" s="35"/>
      <c r="D528" s="35"/>
      <c r="E528" s="35"/>
      <c r="F528" s="35"/>
      <c r="G528" s="35"/>
      <c r="H528" s="35"/>
      <c r="I528" s="35"/>
      <c r="J528" s="35"/>
      <c r="K528" s="36"/>
    </row>
    <row r="529" spans="1:11" ht="20.25" customHeight="1" x14ac:dyDescent="0.25">
      <c r="A529" s="531" t="s">
        <v>347</v>
      </c>
      <c r="B529" s="534"/>
      <c r="C529" s="534"/>
      <c r="D529" s="534"/>
      <c r="E529" s="534"/>
      <c r="F529" s="534"/>
      <c r="G529" s="534"/>
      <c r="H529" s="534"/>
      <c r="I529" s="534"/>
      <c r="J529" s="534"/>
      <c r="K529" s="535"/>
    </row>
    <row r="530" spans="1:11" ht="20.25" customHeight="1" x14ac:dyDescent="0.25">
      <c r="A530" s="34"/>
      <c r="B530" s="35"/>
      <c r="C530" s="35"/>
      <c r="D530" s="35"/>
      <c r="E530" s="35"/>
      <c r="F530" s="35"/>
      <c r="G530" s="35"/>
      <c r="H530" s="35"/>
      <c r="I530" s="35"/>
      <c r="J530" s="35"/>
      <c r="K530" s="36"/>
    </row>
    <row r="531" spans="1:11" ht="20.25" customHeight="1" x14ac:dyDescent="0.25">
      <c r="A531" s="499"/>
      <c r="B531" s="500"/>
      <c r="C531" s="500"/>
      <c r="D531" s="500"/>
      <c r="E531" s="500"/>
      <c r="F531" s="500"/>
      <c r="G531" s="500"/>
      <c r="H531" s="500"/>
      <c r="I531" s="500"/>
      <c r="J531" s="500"/>
      <c r="K531" s="501"/>
    </row>
    <row r="532" spans="1:11" ht="20.25" customHeight="1" x14ac:dyDescent="0.25">
      <c r="A532" s="104"/>
      <c r="B532" s="78"/>
      <c r="C532" s="78"/>
      <c r="D532" s="78"/>
      <c r="E532" s="78"/>
      <c r="F532" s="78"/>
      <c r="G532" s="78"/>
      <c r="H532" s="78"/>
      <c r="I532" s="78"/>
      <c r="J532" s="78"/>
      <c r="K532" s="105"/>
    </row>
    <row r="533" spans="1:11" ht="33.75" customHeight="1" x14ac:dyDescent="0.25">
      <c r="A533" s="530" t="s">
        <v>280</v>
      </c>
      <c r="B533" s="532" t="s">
        <v>177</v>
      </c>
      <c r="C533" s="532"/>
      <c r="D533" s="532"/>
      <c r="E533" s="532"/>
      <c r="F533" s="532"/>
      <c r="G533" s="533"/>
      <c r="H533" s="536" t="s">
        <v>348</v>
      </c>
      <c r="I533" s="537"/>
      <c r="J533" s="537"/>
      <c r="K533" s="538"/>
    </row>
    <row r="534" spans="1:11" ht="20.25" customHeight="1" x14ac:dyDescent="0.25">
      <c r="A534" s="531"/>
      <c r="B534" s="534"/>
      <c r="C534" s="534"/>
      <c r="D534" s="534"/>
      <c r="E534" s="534"/>
      <c r="F534" s="534"/>
      <c r="G534" s="535"/>
      <c r="H534" s="523" t="s">
        <v>282</v>
      </c>
      <c r="I534" s="523"/>
      <c r="J534" s="523" t="s">
        <v>283</v>
      </c>
      <c r="K534" s="523"/>
    </row>
    <row r="535" spans="1:11" ht="20.25" customHeight="1" x14ac:dyDescent="0.25">
      <c r="A535" s="539" t="s">
        <v>349</v>
      </c>
      <c r="B535" s="540"/>
      <c r="C535" s="540"/>
      <c r="D535" s="540"/>
      <c r="E535" s="540"/>
      <c r="F535" s="540"/>
      <c r="G535" s="540"/>
      <c r="H535" s="540"/>
      <c r="I535" s="540"/>
      <c r="J535" s="540"/>
      <c r="K535" s="541"/>
    </row>
    <row r="536" spans="1:11" ht="20.25" customHeight="1" x14ac:dyDescent="0.25">
      <c r="A536" s="87" t="s">
        <v>464</v>
      </c>
      <c r="B536" s="375" t="s">
        <v>465</v>
      </c>
      <c r="C536" s="375"/>
      <c r="D536" s="375"/>
      <c r="E536" s="375"/>
      <c r="F536" s="375"/>
      <c r="G536" s="375"/>
      <c r="H536" s="459"/>
      <c r="I536" s="459"/>
      <c r="J536" s="459"/>
      <c r="K536" s="459"/>
    </row>
    <row r="537" spans="1:11" ht="29.25" customHeight="1" x14ac:dyDescent="0.25">
      <c r="A537" s="83"/>
      <c r="B537" s="374" t="s">
        <v>466</v>
      </c>
      <c r="C537" s="375"/>
      <c r="D537" s="375"/>
      <c r="E537" s="375"/>
      <c r="F537" s="375"/>
      <c r="G537" s="375"/>
      <c r="H537" s="461"/>
      <c r="I537" s="461"/>
      <c r="J537" s="461"/>
      <c r="K537" s="461"/>
    </row>
    <row r="538" spans="1:11" ht="20.25" customHeight="1" x14ac:dyDescent="0.25">
      <c r="A538" s="83"/>
      <c r="B538" s="374" t="s">
        <v>467</v>
      </c>
      <c r="C538" s="375"/>
      <c r="D538" s="375"/>
      <c r="E538" s="375"/>
      <c r="F538" s="375"/>
      <c r="G538" s="375"/>
      <c r="H538" s="461"/>
      <c r="I538" s="461"/>
      <c r="J538" s="461"/>
      <c r="K538" s="461"/>
    </row>
    <row r="539" spans="1:11" ht="20.25" customHeight="1" x14ac:dyDescent="0.25">
      <c r="A539" s="83"/>
      <c r="B539" s="375" t="s">
        <v>468</v>
      </c>
      <c r="C539" s="375"/>
      <c r="D539" s="375"/>
      <c r="E539" s="375"/>
      <c r="F539" s="375"/>
      <c r="G539" s="375"/>
      <c r="H539" s="461"/>
      <c r="I539" s="461"/>
      <c r="J539" s="461"/>
      <c r="K539" s="461"/>
    </row>
    <row r="540" spans="1:11" ht="20.25" customHeight="1" x14ac:dyDescent="0.25">
      <c r="A540" s="83"/>
      <c r="B540" s="375" t="s">
        <v>469</v>
      </c>
      <c r="C540" s="375"/>
      <c r="D540" s="375"/>
      <c r="E540" s="375"/>
      <c r="F540" s="375"/>
      <c r="G540" s="375"/>
      <c r="H540" s="461"/>
      <c r="I540" s="461"/>
      <c r="J540" s="461"/>
      <c r="K540" s="461"/>
    </row>
    <row r="541" spans="1:11" ht="20.25" customHeight="1" x14ac:dyDescent="0.25">
      <c r="A541" s="60"/>
      <c r="B541" s="544" t="s">
        <v>358</v>
      </c>
      <c r="C541" s="544"/>
      <c r="D541" s="544"/>
      <c r="E541" s="544"/>
      <c r="F541" s="544"/>
      <c r="G541" s="544"/>
      <c r="H541" s="509">
        <f>SUM(H537:I540)</f>
        <v>0</v>
      </c>
      <c r="I541" s="509"/>
      <c r="J541" s="509">
        <f>SUM(J537:K540)</f>
        <v>0</v>
      </c>
      <c r="K541" s="509"/>
    </row>
    <row r="542" spans="1:11" ht="20.25" customHeight="1" x14ac:dyDescent="0.25">
      <c r="A542" s="546" t="s">
        <v>359</v>
      </c>
      <c r="B542" s="547"/>
      <c r="C542" s="547"/>
      <c r="D542" s="547"/>
      <c r="E542" s="547"/>
      <c r="F542" s="547"/>
      <c r="G542" s="547"/>
      <c r="H542" s="547"/>
      <c r="I542" s="547"/>
      <c r="J542" s="547"/>
      <c r="K542" s="548"/>
    </row>
    <row r="543" spans="1:11" ht="20.25" customHeight="1" x14ac:dyDescent="0.25">
      <c r="A543" s="84" t="s">
        <v>470</v>
      </c>
      <c r="B543" s="375" t="s">
        <v>471</v>
      </c>
      <c r="C543" s="375"/>
      <c r="D543" s="375"/>
      <c r="E543" s="375"/>
      <c r="F543" s="375"/>
      <c r="G543" s="375"/>
      <c r="H543" s="461"/>
      <c r="I543" s="461"/>
      <c r="J543" s="461"/>
      <c r="K543" s="461"/>
    </row>
    <row r="544" spans="1:11" ht="20.25" customHeight="1" x14ac:dyDescent="0.25">
      <c r="A544" s="60"/>
      <c r="B544" s="544" t="s">
        <v>361</v>
      </c>
      <c r="C544" s="544"/>
      <c r="D544" s="544"/>
      <c r="E544" s="544"/>
      <c r="F544" s="544"/>
      <c r="G544" s="544"/>
      <c r="H544" s="545">
        <f>H543</f>
        <v>0</v>
      </c>
      <c r="I544" s="545"/>
      <c r="J544" s="545">
        <f>J543</f>
        <v>0</v>
      </c>
      <c r="K544" s="545"/>
    </row>
    <row r="545" spans="1:11" ht="20.25" customHeight="1" x14ac:dyDescent="0.25">
      <c r="A545" s="539" t="s">
        <v>362</v>
      </c>
      <c r="B545" s="540"/>
      <c r="C545" s="540"/>
      <c r="D545" s="540"/>
      <c r="E545" s="540"/>
      <c r="F545" s="540"/>
      <c r="G545" s="540"/>
      <c r="H545" s="540"/>
      <c r="I545" s="540"/>
      <c r="J545" s="540"/>
      <c r="K545" s="541"/>
    </row>
    <row r="546" spans="1:11" ht="20.25" customHeight="1" x14ac:dyDescent="0.25">
      <c r="A546" s="84" t="s">
        <v>472</v>
      </c>
      <c r="B546" s="374" t="s">
        <v>476</v>
      </c>
      <c r="C546" s="375"/>
      <c r="D546" s="375"/>
      <c r="E546" s="375"/>
      <c r="F546" s="375"/>
      <c r="G546" s="375"/>
      <c r="H546" s="461"/>
      <c r="I546" s="461"/>
      <c r="J546" s="461"/>
      <c r="K546" s="461"/>
    </row>
    <row r="547" spans="1:11" ht="28.5" customHeight="1" x14ac:dyDescent="0.25">
      <c r="A547" s="84" t="s">
        <v>473</v>
      </c>
      <c r="B547" s="374" t="s">
        <v>477</v>
      </c>
      <c r="C547" s="375"/>
      <c r="D547" s="375"/>
      <c r="E547" s="375"/>
      <c r="F547" s="375"/>
      <c r="G547" s="375"/>
      <c r="H547" s="461"/>
      <c r="I547" s="461"/>
      <c r="J547" s="461"/>
      <c r="K547" s="461"/>
    </row>
    <row r="548" spans="1:11" ht="20.25" customHeight="1" x14ac:dyDescent="0.25">
      <c r="A548" s="84" t="s">
        <v>474</v>
      </c>
      <c r="B548" s="374" t="s">
        <v>366</v>
      </c>
      <c r="C548" s="375"/>
      <c r="D548" s="375"/>
      <c r="E548" s="375"/>
      <c r="F548" s="375"/>
      <c r="G548" s="375"/>
      <c r="H548" s="461"/>
      <c r="I548" s="461"/>
      <c r="J548" s="461"/>
      <c r="K548" s="461"/>
    </row>
    <row r="549" spans="1:11" ht="20.25" customHeight="1" x14ac:dyDescent="0.25">
      <c r="A549" s="84" t="s">
        <v>475</v>
      </c>
      <c r="B549" s="375" t="s">
        <v>478</v>
      </c>
      <c r="C549" s="375"/>
      <c r="D549" s="375"/>
      <c r="E549" s="375"/>
      <c r="F549" s="375"/>
      <c r="G549" s="375"/>
      <c r="H549" s="461"/>
      <c r="I549" s="461"/>
      <c r="J549" s="461"/>
      <c r="K549" s="461"/>
    </row>
    <row r="550" spans="1:11" ht="20.25" customHeight="1" x14ac:dyDescent="0.25">
      <c r="A550" s="60"/>
      <c r="B550" s="544" t="s">
        <v>363</v>
      </c>
      <c r="C550" s="544"/>
      <c r="D550" s="544"/>
      <c r="E550" s="544"/>
      <c r="F550" s="544"/>
      <c r="G550" s="544"/>
      <c r="H550" s="545">
        <f>SUM(H546:I549)</f>
        <v>0</v>
      </c>
      <c r="I550" s="545"/>
      <c r="J550" s="545">
        <f>SUM(J546:K549)</f>
        <v>0</v>
      </c>
      <c r="K550" s="545"/>
    </row>
    <row r="551" spans="1:11" ht="20.25" customHeight="1" x14ac:dyDescent="0.25">
      <c r="A551" s="536" t="s">
        <v>367</v>
      </c>
      <c r="B551" s="537"/>
      <c r="C551" s="537"/>
      <c r="D551" s="537"/>
      <c r="E551" s="537"/>
      <c r="F551" s="537"/>
      <c r="G551" s="538"/>
      <c r="H551" s="510">
        <f>H541+H544+H550</f>
        <v>0</v>
      </c>
      <c r="I551" s="511"/>
      <c r="J551" s="510">
        <f>J541+J544+J550</f>
        <v>0</v>
      </c>
      <c r="K551" s="511"/>
    </row>
    <row r="552" spans="1:11" ht="34.5" customHeight="1" x14ac:dyDescent="0.25">
      <c r="A552" s="536" t="s">
        <v>368</v>
      </c>
      <c r="B552" s="537"/>
      <c r="C552" s="537"/>
      <c r="D552" s="537"/>
      <c r="E552" s="537"/>
      <c r="F552" s="537"/>
      <c r="G552" s="538"/>
      <c r="H552" s="519"/>
      <c r="I552" s="520"/>
      <c r="J552" s="519"/>
      <c r="K552" s="520"/>
    </row>
    <row r="553" spans="1:11" ht="20.25" customHeight="1" x14ac:dyDescent="0.25">
      <c r="A553" s="549" t="s">
        <v>369</v>
      </c>
      <c r="B553" s="550"/>
      <c r="C553" s="550"/>
      <c r="D553" s="550"/>
      <c r="E553" s="550"/>
      <c r="F553" s="550"/>
      <c r="G553" s="551"/>
      <c r="H553" s="510">
        <f>H552+H551+J551+J552</f>
        <v>0</v>
      </c>
      <c r="I553" s="514"/>
      <c r="J553" s="514"/>
      <c r="K553" s="511"/>
    </row>
    <row r="554" spans="1:11" ht="20.25" customHeight="1" x14ac:dyDescent="0.25">
      <c r="A554" t="s">
        <v>370</v>
      </c>
    </row>
  </sheetData>
  <sheetProtection password="9C59" sheet="1" objects="1" scenarios="1" selectLockedCells="1"/>
  <mergeCells count="1268">
    <mergeCell ref="B260:G260"/>
    <mergeCell ref="B261:G261"/>
    <mergeCell ref="H261:I261"/>
    <mergeCell ref="J261:K261"/>
    <mergeCell ref="H266:K266"/>
    <mergeCell ref="B250:G250"/>
    <mergeCell ref="H250:I250"/>
    <mergeCell ref="J250:K250"/>
    <mergeCell ref="B251:G251"/>
    <mergeCell ref="H251:I251"/>
    <mergeCell ref="J251:K251"/>
    <mergeCell ref="B252:G252"/>
    <mergeCell ref="H252:I252"/>
    <mergeCell ref="J252:K252"/>
    <mergeCell ref="B253:G253"/>
    <mergeCell ref="H253:I253"/>
    <mergeCell ref="J253:K253"/>
    <mergeCell ref="B254:G254"/>
    <mergeCell ref="H254:I254"/>
    <mergeCell ref="J254:K254"/>
    <mergeCell ref="B255:G255"/>
    <mergeCell ref="H255:I255"/>
    <mergeCell ref="J255:K255"/>
    <mergeCell ref="H260:I260"/>
    <mergeCell ref="J260:K260"/>
    <mergeCell ref="B256:G256"/>
    <mergeCell ref="H256:I256"/>
    <mergeCell ref="J256:K256"/>
    <mergeCell ref="B257:K257"/>
    <mergeCell ref="B258:G258"/>
    <mergeCell ref="H258:I258"/>
    <mergeCell ref="J258:K258"/>
    <mergeCell ref="A239:K239"/>
    <mergeCell ref="A240:A246"/>
    <mergeCell ref="B240:K240"/>
    <mergeCell ref="B241:I241"/>
    <mergeCell ref="J241:K241"/>
    <mergeCell ref="B242:K242"/>
    <mergeCell ref="B243:I243"/>
    <mergeCell ref="J243:K243"/>
    <mergeCell ref="B244:K244"/>
    <mergeCell ref="B245:I245"/>
    <mergeCell ref="J245:K245"/>
    <mergeCell ref="B246:I246"/>
    <mergeCell ref="J246:K246"/>
    <mergeCell ref="A247:K247"/>
    <mergeCell ref="B248:K248"/>
    <mergeCell ref="B249:G249"/>
    <mergeCell ref="H249:I249"/>
    <mergeCell ref="J249:K249"/>
    <mergeCell ref="B229:G229"/>
    <mergeCell ref="H229:I229"/>
    <mergeCell ref="J229:K229"/>
    <mergeCell ref="B230:G230"/>
    <mergeCell ref="H230:I230"/>
    <mergeCell ref="J230:K230"/>
    <mergeCell ref="A231:K231"/>
    <mergeCell ref="A232:A238"/>
    <mergeCell ref="B232:K232"/>
    <mergeCell ref="B233:I233"/>
    <mergeCell ref="J233:K233"/>
    <mergeCell ref="B234:K234"/>
    <mergeCell ref="B235:I235"/>
    <mergeCell ref="J235:K235"/>
    <mergeCell ref="B236:K236"/>
    <mergeCell ref="B237:I237"/>
    <mergeCell ref="J237:K237"/>
    <mergeCell ref="B238:I238"/>
    <mergeCell ref="J238:K238"/>
    <mergeCell ref="B222:G222"/>
    <mergeCell ref="H222:I222"/>
    <mergeCell ref="J222:K222"/>
    <mergeCell ref="B223:K223"/>
    <mergeCell ref="B224:G224"/>
    <mergeCell ref="H224:I224"/>
    <mergeCell ref="J224:K224"/>
    <mergeCell ref="B225:G225"/>
    <mergeCell ref="H225:I225"/>
    <mergeCell ref="J225:K225"/>
    <mergeCell ref="B226:G226"/>
    <mergeCell ref="H226:I226"/>
    <mergeCell ref="J226:K226"/>
    <mergeCell ref="B227:G227"/>
    <mergeCell ref="H227:I227"/>
    <mergeCell ref="J227:K227"/>
    <mergeCell ref="B228:G228"/>
    <mergeCell ref="H228:I228"/>
    <mergeCell ref="J228:K228"/>
    <mergeCell ref="B215:G215"/>
    <mergeCell ref="H215:I215"/>
    <mergeCell ref="J215:K215"/>
    <mergeCell ref="B216:G216"/>
    <mergeCell ref="H216:I216"/>
    <mergeCell ref="J216:K216"/>
    <mergeCell ref="B217:K217"/>
    <mergeCell ref="B218:G218"/>
    <mergeCell ref="H218:I218"/>
    <mergeCell ref="J218:K218"/>
    <mergeCell ref="B219:G219"/>
    <mergeCell ref="H219:I219"/>
    <mergeCell ref="J219:K219"/>
    <mergeCell ref="B220:G220"/>
    <mergeCell ref="H220:I220"/>
    <mergeCell ref="J220:K220"/>
    <mergeCell ref="B221:G221"/>
    <mergeCell ref="H221:I221"/>
    <mergeCell ref="J221:K221"/>
    <mergeCell ref="H209:I209"/>
    <mergeCell ref="J209:K209"/>
    <mergeCell ref="B210:G210"/>
    <mergeCell ref="H210:I210"/>
    <mergeCell ref="J210:K210"/>
    <mergeCell ref="B211:G211"/>
    <mergeCell ref="H211:I211"/>
    <mergeCell ref="J211:K211"/>
    <mergeCell ref="B212:G212"/>
    <mergeCell ref="H212:I212"/>
    <mergeCell ref="J212:K212"/>
    <mergeCell ref="B213:G213"/>
    <mergeCell ref="H213:I213"/>
    <mergeCell ref="J213:K213"/>
    <mergeCell ref="B214:G214"/>
    <mergeCell ref="H214:I214"/>
    <mergeCell ref="J214:K214"/>
    <mergeCell ref="A59:E59"/>
    <mergeCell ref="F59:G59"/>
    <mergeCell ref="H59:I59"/>
    <mergeCell ref="J59:K59"/>
    <mergeCell ref="A188:K188"/>
    <mergeCell ref="A189:K189"/>
    <mergeCell ref="A191:K191"/>
    <mergeCell ref="B192:G192"/>
    <mergeCell ref="H192:I192"/>
    <mergeCell ref="J192:K192"/>
    <mergeCell ref="A193:K193"/>
    <mergeCell ref="A194:K194"/>
    <mergeCell ref="A195:A197"/>
    <mergeCell ref="B195:K195"/>
    <mergeCell ref="B196:G196"/>
    <mergeCell ref="H196:I196"/>
    <mergeCell ref="J196:K196"/>
    <mergeCell ref="B197:G197"/>
    <mergeCell ref="H197:I197"/>
    <mergeCell ref="J197:K197"/>
    <mergeCell ref="B141:G141"/>
    <mergeCell ref="J130:K130"/>
    <mergeCell ref="J131:K131"/>
    <mergeCell ref="H135:I135"/>
    <mergeCell ref="J135:K135"/>
    <mergeCell ref="H136:I136"/>
    <mergeCell ref="A101:K101"/>
    <mergeCell ref="A103:K103"/>
    <mergeCell ref="B105:G105"/>
    <mergeCell ref="H105:I105"/>
    <mergeCell ref="J105:K105"/>
    <mergeCell ref="B106:G106"/>
    <mergeCell ref="A54:E54"/>
    <mergeCell ref="F54:G54"/>
    <mergeCell ref="H54:I54"/>
    <mergeCell ref="J54:K54"/>
    <mergeCell ref="A55:E55"/>
    <mergeCell ref="F55:G55"/>
    <mergeCell ref="H55:I55"/>
    <mergeCell ref="J55:K55"/>
    <mergeCell ref="A56:E56"/>
    <mergeCell ref="F56:G56"/>
    <mergeCell ref="H56:I56"/>
    <mergeCell ref="J56:K56"/>
    <mergeCell ref="A57:E57"/>
    <mergeCell ref="F57:G57"/>
    <mergeCell ref="H57:I57"/>
    <mergeCell ref="J57:K57"/>
    <mergeCell ref="A58:E58"/>
    <mergeCell ref="F58:G58"/>
    <mergeCell ref="H58:I58"/>
    <mergeCell ref="J58:K58"/>
    <mergeCell ref="H534:I534"/>
    <mergeCell ref="J534:K534"/>
    <mergeCell ref="A535:K535"/>
    <mergeCell ref="B539:G539"/>
    <mergeCell ref="B540:G540"/>
    <mergeCell ref="B541:G541"/>
    <mergeCell ref="H541:I541"/>
    <mergeCell ref="J541:K541"/>
    <mergeCell ref="A519:G519"/>
    <mergeCell ref="H519:I519"/>
    <mergeCell ref="J519:K519"/>
    <mergeCell ref="A520:G520"/>
    <mergeCell ref="A521:G521"/>
    <mergeCell ref="H521:K521"/>
    <mergeCell ref="H520:I520"/>
    <mergeCell ref="J520:K520"/>
    <mergeCell ref="A552:G552"/>
    <mergeCell ref="H552:I552"/>
    <mergeCell ref="J552:K552"/>
    <mergeCell ref="B550:G550"/>
    <mergeCell ref="H550:I550"/>
    <mergeCell ref="J550:K550"/>
    <mergeCell ref="A551:G551"/>
    <mergeCell ref="H551:I551"/>
    <mergeCell ref="J551:K551"/>
    <mergeCell ref="H547:I547"/>
    <mergeCell ref="J547:K547"/>
    <mergeCell ref="B548:G548"/>
    <mergeCell ref="H548:I548"/>
    <mergeCell ref="J548:K548"/>
    <mergeCell ref="B549:G549"/>
    <mergeCell ref="H549:I549"/>
    <mergeCell ref="B517:G517"/>
    <mergeCell ref="H517:I517"/>
    <mergeCell ref="J517:K517"/>
    <mergeCell ref="B518:G518"/>
    <mergeCell ref="H518:I518"/>
    <mergeCell ref="J518:K518"/>
    <mergeCell ref="H514:I514"/>
    <mergeCell ref="J514:K514"/>
    <mergeCell ref="B515:G515"/>
    <mergeCell ref="H515:I515"/>
    <mergeCell ref="J515:K515"/>
    <mergeCell ref="B516:G516"/>
    <mergeCell ref="H516:I516"/>
    <mergeCell ref="J516:K516"/>
    <mergeCell ref="A510:K510"/>
    <mergeCell ref="B511:G511"/>
    <mergeCell ref="H511:I511"/>
    <mergeCell ref="J511:K511"/>
    <mergeCell ref="B512:G512"/>
    <mergeCell ref="H512:I512"/>
    <mergeCell ref="J512:K512"/>
    <mergeCell ref="A513:K513"/>
    <mergeCell ref="B514:G514"/>
    <mergeCell ref="H507:I507"/>
    <mergeCell ref="J507:K507"/>
    <mergeCell ref="B508:G508"/>
    <mergeCell ref="H508:I508"/>
    <mergeCell ref="J508:K508"/>
    <mergeCell ref="B509:G509"/>
    <mergeCell ref="H509:I509"/>
    <mergeCell ref="J509:K509"/>
    <mergeCell ref="A501:A502"/>
    <mergeCell ref="B501:G502"/>
    <mergeCell ref="H501:K501"/>
    <mergeCell ref="A503:K503"/>
    <mergeCell ref="B504:G504"/>
    <mergeCell ref="B505:G505"/>
    <mergeCell ref="B484:G484"/>
    <mergeCell ref="H484:I484"/>
    <mergeCell ref="J484:K484"/>
    <mergeCell ref="B485:G485"/>
    <mergeCell ref="B486:G486"/>
    <mergeCell ref="H486:I486"/>
    <mergeCell ref="J486:K486"/>
    <mergeCell ref="H505:I505"/>
    <mergeCell ref="J505:K505"/>
    <mergeCell ref="B506:G506"/>
    <mergeCell ref="H506:I506"/>
    <mergeCell ref="J506:K506"/>
    <mergeCell ref="B507:G507"/>
    <mergeCell ref="H504:I504"/>
    <mergeCell ref="J504:K504"/>
    <mergeCell ref="H502:I502"/>
    <mergeCell ref="J502:K502"/>
    <mergeCell ref="A499:K499"/>
    <mergeCell ref="H424:I424"/>
    <mergeCell ref="J424:K424"/>
    <mergeCell ref="H470:I470"/>
    <mergeCell ref="J470:K470"/>
    <mergeCell ref="A469:A470"/>
    <mergeCell ref="B469:G470"/>
    <mergeCell ref="H469:K469"/>
    <mergeCell ref="A467:K467"/>
    <mergeCell ref="A465:K465"/>
    <mergeCell ref="A462:K462"/>
    <mergeCell ref="A463:K463"/>
    <mergeCell ref="I460:K460"/>
    <mergeCell ref="A457:G457"/>
    <mergeCell ref="H457:K457"/>
    <mergeCell ref="H455:I455"/>
    <mergeCell ref="A481:K481"/>
    <mergeCell ref="B482:G482"/>
    <mergeCell ref="H482:I482"/>
    <mergeCell ref="J482:K482"/>
    <mergeCell ref="H477:I477"/>
    <mergeCell ref="J477:K477"/>
    <mergeCell ref="B479:G479"/>
    <mergeCell ref="H479:I479"/>
    <mergeCell ref="J479:K479"/>
    <mergeCell ref="B480:G480"/>
    <mergeCell ref="H480:I480"/>
    <mergeCell ref="J480:K480"/>
    <mergeCell ref="B475:G475"/>
    <mergeCell ref="H475:I475"/>
    <mergeCell ref="J475:K475"/>
    <mergeCell ref="B476:G476"/>
    <mergeCell ref="H476:I476"/>
    <mergeCell ref="B419:G419"/>
    <mergeCell ref="H419:I419"/>
    <mergeCell ref="J419:K419"/>
    <mergeCell ref="H416:I416"/>
    <mergeCell ref="J416:K416"/>
    <mergeCell ref="B409:G409"/>
    <mergeCell ref="H444:I444"/>
    <mergeCell ref="J444:K444"/>
    <mergeCell ref="B445:G445"/>
    <mergeCell ref="H445:I445"/>
    <mergeCell ref="J445:K445"/>
    <mergeCell ref="B447:G447"/>
    <mergeCell ref="H447:I447"/>
    <mergeCell ref="J447:K447"/>
    <mergeCell ref="B442:G442"/>
    <mergeCell ref="H442:I442"/>
    <mergeCell ref="J442:K442"/>
    <mergeCell ref="B443:G443"/>
    <mergeCell ref="H443:I443"/>
    <mergeCell ref="J443:K443"/>
    <mergeCell ref="A439:K439"/>
    <mergeCell ref="B440:G440"/>
    <mergeCell ref="H440:I440"/>
    <mergeCell ref="J440:K440"/>
    <mergeCell ref="B441:G441"/>
    <mergeCell ref="H441:I441"/>
    <mergeCell ref="J441:K441"/>
    <mergeCell ref="A435:K435"/>
    <mergeCell ref="A433:K433"/>
    <mergeCell ref="A430:K430"/>
    <mergeCell ref="A431:K431"/>
    <mergeCell ref="I428:K428"/>
    <mergeCell ref="J380:K380"/>
    <mergeCell ref="A403:K403"/>
    <mergeCell ref="A405:A406"/>
    <mergeCell ref="B405:G406"/>
    <mergeCell ref="H405:K405"/>
    <mergeCell ref="A401:K401"/>
    <mergeCell ref="A398:K398"/>
    <mergeCell ref="A399:K399"/>
    <mergeCell ref="I396:K396"/>
    <mergeCell ref="H392:I392"/>
    <mergeCell ref="J392:K392"/>
    <mergeCell ref="A392:G392"/>
    <mergeCell ref="A393:G393"/>
    <mergeCell ref="H393:K393"/>
    <mergeCell ref="A414:K414"/>
    <mergeCell ref="B415:G415"/>
    <mergeCell ref="H415:I415"/>
    <mergeCell ref="J415:K415"/>
    <mergeCell ref="B412:G412"/>
    <mergeCell ref="H412:I412"/>
    <mergeCell ref="J412:K412"/>
    <mergeCell ref="B413:G413"/>
    <mergeCell ref="H413:I413"/>
    <mergeCell ref="J413:K413"/>
    <mergeCell ref="H409:I409"/>
    <mergeCell ref="J409:K409"/>
    <mergeCell ref="B410:G410"/>
    <mergeCell ref="H410:I410"/>
    <mergeCell ref="J410:K410"/>
    <mergeCell ref="B411:G411"/>
    <mergeCell ref="H411:I411"/>
    <mergeCell ref="J411:K411"/>
    <mergeCell ref="B348:G348"/>
    <mergeCell ref="H348:I348"/>
    <mergeCell ref="J348:K348"/>
    <mergeCell ref="A350:K350"/>
    <mergeCell ref="A353:K353"/>
    <mergeCell ref="B345:G345"/>
    <mergeCell ref="H345:I345"/>
    <mergeCell ref="J345:K345"/>
    <mergeCell ref="B346:G346"/>
    <mergeCell ref="H346:I346"/>
    <mergeCell ref="J346:K346"/>
    <mergeCell ref="B341:G342"/>
    <mergeCell ref="H341:K341"/>
    <mergeCell ref="H342:I342"/>
    <mergeCell ref="J342:K342"/>
    <mergeCell ref="A343:K343"/>
    <mergeCell ref="B344:G344"/>
    <mergeCell ref="H344:I344"/>
    <mergeCell ref="J344:K344"/>
    <mergeCell ref="H347:I347"/>
    <mergeCell ref="J347:K347"/>
    <mergeCell ref="A341:A342"/>
    <mergeCell ref="B347:G347"/>
    <mergeCell ref="B309:G310"/>
    <mergeCell ref="H309:K309"/>
    <mergeCell ref="H310:I310"/>
    <mergeCell ref="J310:K310"/>
    <mergeCell ref="A311:K311"/>
    <mergeCell ref="B322:G322"/>
    <mergeCell ref="H322:I322"/>
    <mergeCell ref="J322:K322"/>
    <mergeCell ref="A318:K318"/>
    <mergeCell ref="B315:G315"/>
    <mergeCell ref="H315:I315"/>
    <mergeCell ref="J315:K315"/>
    <mergeCell ref="B316:G316"/>
    <mergeCell ref="H316:I316"/>
    <mergeCell ref="A321:K321"/>
    <mergeCell ref="B319:G319"/>
    <mergeCell ref="H319:I319"/>
    <mergeCell ref="J319:K319"/>
    <mergeCell ref="B320:G320"/>
    <mergeCell ref="H320:I320"/>
    <mergeCell ref="J320:K320"/>
    <mergeCell ref="B317:G317"/>
    <mergeCell ref="H317:I317"/>
    <mergeCell ref="J317:K317"/>
    <mergeCell ref="A309:A310"/>
    <mergeCell ref="H106:I106"/>
    <mergeCell ref="J106:K106"/>
    <mergeCell ref="A95:E95"/>
    <mergeCell ref="F95:G95"/>
    <mergeCell ref="I268:K268"/>
    <mergeCell ref="A286:K286"/>
    <mergeCell ref="B292:G292"/>
    <mergeCell ref="H292:I292"/>
    <mergeCell ref="J292:K292"/>
    <mergeCell ref="A295:G295"/>
    <mergeCell ref="B180:G180"/>
    <mergeCell ref="H180:I180"/>
    <mergeCell ref="J180:K180"/>
    <mergeCell ref="B263:G263"/>
    <mergeCell ref="H263:I263"/>
    <mergeCell ref="J263:K263"/>
    <mergeCell ref="H140:I140"/>
    <mergeCell ref="H141:I141"/>
    <mergeCell ref="J140:K140"/>
    <mergeCell ref="J141:K141"/>
    <mergeCell ref="H121:I121"/>
    <mergeCell ref="J121:K121"/>
    <mergeCell ref="B131:G131"/>
    <mergeCell ref="B135:G135"/>
    <mergeCell ref="B136:G136"/>
    <mergeCell ref="B140:G140"/>
    <mergeCell ref="B288:G288"/>
    <mergeCell ref="H288:I288"/>
    <mergeCell ref="J288:K288"/>
    <mergeCell ref="A289:K289"/>
    <mergeCell ref="B290:G290"/>
    <mergeCell ref="H290:I290"/>
    <mergeCell ref="A52:E52"/>
    <mergeCell ref="F52:G52"/>
    <mergeCell ref="H52:I52"/>
    <mergeCell ref="J52:K52"/>
    <mergeCell ref="A53:E53"/>
    <mergeCell ref="F53:G53"/>
    <mergeCell ref="H53:I53"/>
    <mergeCell ref="J53:K53"/>
    <mergeCell ref="A50:E50"/>
    <mergeCell ref="F50:G50"/>
    <mergeCell ref="B107:G107"/>
    <mergeCell ref="B108:G108"/>
    <mergeCell ref="B109:G109"/>
    <mergeCell ref="H107:I107"/>
    <mergeCell ref="J107:K107"/>
    <mergeCell ref="H108:I108"/>
    <mergeCell ref="H109:I109"/>
    <mergeCell ref="J109:K109"/>
    <mergeCell ref="F70:G70"/>
    <mergeCell ref="H70:I70"/>
    <mergeCell ref="J70:K70"/>
    <mergeCell ref="F71:G71"/>
    <mergeCell ref="H71:I71"/>
    <mergeCell ref="J71:K71"/>
    <mergeCell ref="F68:G68"/>
    <mergeCell ref="H68:I68"/>
    <mergeCell ref="J68:K68"/>
    <mergeCell ref="F69:G69"/>
    <mergeCell ref="H69:I69"/>
    <mergeCell ref="J69:K69"/>
    <mergeCell ref="A70:E70"/>
    <mergeCell ref="A71:E71"/>
    <mergeCell ref="F39:G39"/>
    <mergeCell ref="H39:I39"/>
    <mergeCell ref="J39:K39"/>
    <mergeCell ref="F35:G35"/>
    <mergeCell ref="H35:I35"/>
    <mergeCell ref="J35:K35"/>
    <mergeCell ref="F36:G36"/>
    <mergeCell ref="H36:I36"/>
    <mergeCell ref="J36:K36"/>
    <mergeCell ref="F37:G37"/>
    <mergeCell ref="H37:I37"/>
    <mergeCell ref="J37:K37"/>
    <mergeCell ref="F65:G65"/>
    <mergeCell ref="H65:I65"/>
    <mergeCell ref="J65:K65"/>
    <mergeCell ref="F42:G42"/>
    <mergeCell ref="H42:I42"/>
    <mergeCell ref="J42:K42"/>
    <mergeCell ref="F43:G43"/>
    <mergeCell ref="H43:I43"/>
    <mergeCell ref="J43:K43"/>
    <mergeCell ref="F64:G64"/>
    <mergeCell ref="H64:I64"/>
    <mergeCell ref="J64:K64"/>
    <mergeCell ref="H50:I50"/>
    <mergeCell ref="J50:K50"/>
    <mergeCell ref="F47:G47"/>
    <mergeCell ref="H47:I47"/>
    <mergeCell ref="J47:K47"/>
    <mergeCell ref="J28:K28"/>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H38:I38"/>
    <mergeCell ref="J38:K38"/>
    <mergeCell ref="A533:A534"/>
    <mergeCell ref="B533:G534"/>
    <mergeCell ref="H533:K533"/>
    <mergeCell ref="A531:K531"/>
    <mergeCell ref="A529:K529"/>
    <mergeCell ref="A526:K526"/>
    <mergeCell ref="A527:K527"/>
    <mergeCell ref="I524:K524"/>
    <mergeCell ref="F29:G29"/>
    <mergeCell ref="H29:I29"/>
    <mergeCell ref="J29:K29"/>
    <mergeCell ref="F30:G30"/>
    <mergeCell ref="H30:I30"/>
    <mergeCell ref="J30:K30"/>
    <mergeCell ref="F31:G31"/>
    <mergeCell ref="H31:I3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H553:K553"/>
    <mergeCell ref="B547:G547"/>
    <mergeCell ref="H540:I540"/>
    <mergeCell ref="J540:K540"/>
    <mergeCell ref="A542:K542"/>
    <mergeCell ref="B543:G543"/>
    <mergeCell ref="H543:I543"/>
    <mergeCell ref="J543:K543"/>
    <mergeCell ref="B538:G538"/>
    <mergeCell ref="H538:I538"/>
    <mergeCell ref="J538:K538"/>
    <mergeCell ref="H539:I539"/>
    <mergeCell ref="J539:K539"/>
    <mergeCell ref="B536:G536"/>
    <mergeCell ref="H536:I536"/>
    <mergeCell ref="J536:K536"/>
    <mergeCell ref="B537:G537"/>
    <mergeCell ref="H537:I537"/>
    <mergeCell ref="J537:K537"/>
    <mergeCell ref="B544:G544"/>
    <mergeCell ref="H544:I544"/>
    <mergeCell ref="J544:K544"/>
    <mergeCell ref="A545:K545"/>
    <mergeCell ref="B546:G546"/>
    <mergeCell ref="H546:I546"/>
    <mergeCell ref="J546:K546"/>
    <mergeCell ref="A553:G553"/>
    <mergeCell ref="J549:K549"/>
    <mergeCell ref="A495:K495"/>
    <mergeCell ref="A497:K497"/>
    <mergeCell ref="A494:K494"/>
    <mergeCell ref="I492:K492"/>
    <mergeCell ref="A489:G489"/>
    <mergeCell ref="H489:K489"/>
    <mergeCell ref="H487:I487"/>
    <mergeCell ref="J487:K487"/>
    <mergeCell ref="H488:I488"/>
    <mergeCell ref="J488:K488"/>
    <mergeCell ref="A487:G487"/>
    <mergeCell ref="A488:G488"/>
    <mergeCell ref="A478:K478"/>
    <mergeCell ref="H485:I485"/>
    <mergeCell ref="J485:K485"/>
    <mergeCell ref="B477:G477"/>
    <mergeCell ref="A471:K471"/>
    <mergeCell ref="B472:G472"/>
    <mergeCell ref="H472:I472"/>
    <mergeCell ref="J472:K472"/>
    <mergeCell ref="B473:G473"/>
    <mergeCell ref="H473:I473"/>
    <mergeCell ref="J473:K473"/>
    <mergeCell ref="B474:G474"/>
    <mergeCell ref="H474:I474"/>
    <mergeCell ref="J474:K474"/>
    <mergeCell ref="B483:G483"/>
    <mergeCell ref="H483:I483"/>
    <mergeCell ref="J483:K483"/>
    <mergeCell ref="J476:K476"/>
    <mergeCell ref="H456:I456"/>
    <mergeCell ref="J456:K456"/>
    <mergeCell ref="B453:G453"/>
    <mergeCell ref="H453:I453"/>
    <mergeCell ref="J453:K453"/>
    <mergeCell ref="B454:G454"/>
    <mergeCell ref="H454:I454"/>
    <mergeCell ref="J454:K454"/>
    <mergeCell ref="A446:K446"/>
    <mergeCell ref="H451:I451"/>
    <mergeCell ref="J451:K451"/>
    <mergeCell ref="B444:G444"/>
    <mergeCell ref="H437:K437"/>
    <mergeCell ref="A437:A438"/>
    <mergeCell ref="B437:G438"/>
    <mergeCell ref="H438:I438"/>
    <mergeCell ref="J438:K438"/>
    <mergeCell ref="B451:G451"/>
    <mergeCell ref="B452:G452"/>
    <mergeCell ref="H452:I452"/>
    <mergeCell ref="J452:K452"/>
    <mergeCell ref="A455:G455"/>
    <mergeCell ref="A456:G456"/>
    <mergeCell ref="B448:G448"/>
    <mergeCell ref="H448:I448"/>
    <mergeCell ref="J448:K448"/>
    <mergeCell ref="A449:K449"/>
    <mergeCell ref="B450:G450"/>
    <mergeCell ref="H450:I450"/>
    <mergeCell ref="J450:K450"/>
    <mergeCell ref="J455:K455"/>
    <mergeCell ref="A424:G424"/>
    <mergeCell ref="A425:G425"/>
    <mergeCell ref="H425:K425"/>
    <mergeCell ref="B422:G422"/>
    <mergeCell ref="H422:I422"/>
    <mergeCell ref="J422:K422"/>
    <mergeCell ref="H423:I423"/>
    <mergeCell ref="J423:K423"/>
    <mergeCell ref="B420:G420"/>
    <mergeCell ref="H420:I420"/>
    <mergeCell ref="J420:K420"/>
    <mergeCell ref="B421:G421"/>
    <mergeCell ref="H421:I421"/>
    <mergeCell ref="J421:K421"/>
    <mergeCell ref="B390:G390"/>
    <mergeCell ref="H390:I390"/>
    <mergeCell ref="J390:K390"/>
    <mergeCell ref="H391:I391"/>
    <mergeCell ref="J391:K391"/>
    <mergeCell ref="A391:G391"/>
    <mergeCell ref="H406:I406"/>
    <mergeCell ref="J406:K406"/>
    <mergeCell ref="A407:K407"/>
    <mergeCell ref="B408:G408"/>
    <mergeCell ref="H408:I408"/>
    <mergeCell ref="J408:K408"/>
    <mergeCell ref="B416:G416"/>
    <mergeCell ref="A423:G423"/>
    <mergeCell ref="A417:K417"/>
    <mergeCell ref="B418:G418"/>
    <mergeCell ref="H418:I418"/>
    <mergeCell ref="J418:K418"/>
    <mergeCell ref="B388:G388"/>
    <mergeCell ref="H388:I388"/>
    <mergeCell ref="J388:K388"/>
    <mergeCell ref="B389:G389"/>
    <mergeCell ref="H389:I389"/>
    <mergeCell ref="J389:K389"/>
    <mergeCell ref="B386:G386"/>
    <mergeCell ref="H386:I386"/>
    <mergeCell ref="J386:K386"/>
    <mergeCell ref="B387:G387"/>
    <mergeCell ref="H387:I387"/>
    <mergeCell ref="J387:K387"/>
    <mergeCell ref="B384:G384"/>
    <mergeCell ref="H384:I384"/>
    <mergeCell ref="J384:K384"/>
    <mergeCell ref="A385:K385"/>
    <mergeCell ref="A375:K375"/>
    <mergeCell ref="B378:G378"/>
    <mergeCell ref="H378:I378"/>
    <mergeCell ref="J378:K378"/>
    <mergeCell ref="B381:G381"/>
    <mergeCell ref="H381:I381"/>
    <mergeCell ref="J381:K381"/>
    <mergeCell ref="A382:K382"/>
    <mergeCell ref="B383:G383"/>
    <mergeCell ref="H383:I383"/>
    <mergeCell ref="J383:K383"/>
    <mergeCell ref="B379:G379"/>
    <mergeCell ref="H379:I379"/>
    <mergeCell ref="J379:K379"/>
    <mergeCell ref="B380:G380"/>
    <mergeCell ref="H380:I380"/>
    <mergeCell ref="A373:A374"/>
    <mergeCell ref="A367:K367"/>
    <mergeCell ref="A369:K369"/>
    <mergeCell ref="A371:K371"/>
    <mergeCell ref="H360:I360"/>
    <mergeCell ref="J360:K360"/>
    <mergeCell ref="B357:G357"/>
    <mergeCell ref="H357:I357"/>
    <mergeCell ref="J357:K357"/>
    <mergeCell ref="H359:I359"/>
    <mergeCell ref="J359:K359"/>
    <mergeCell ref="B358:G358"/>
    <mergeCell ref="H358:I358"/>
    <mergeCell ref="J358:K358"/>
    <mergeCell ref="B377:G377"/>
    <mergeCell ref="H377:I377"/>
    <mergeCell ref="J377:K377"/>
    <mergeCell ref="B373:G374"/>
    <mergeCell ref="H373:K373"/>
    <mergeCell ref="H374:I374"/>
    <mergeCell ref="J374:K374"/>
    <mergeCell ref="B376:G376"/>
    <mergeCell ref="H376:I376"/>
    <mergeCell ref="J376:K376"/>
    <mergeCell ref="A359:G359"/>
    <mergeCell ref="A360:G360"/>
    <mergeCell ref="A361:G361"/>
    <mergeCell ref="H361:K361"/>
    <mergeCell ref="I364:K364"/>
    <mergeCell ref="A366:K366"/>
    <mergeCell ref="B355:G355"/>
    <mergeCell ref="H355:I355"/>
    <mergeCell ref="J355:K355"/>
    <mergeCell ref="B356:G356"/>
    <mergeCell ref="H356:I356"/>
    <mergeCell ref="J356:K356"/>
    <mergeCell ref="B354:G354"/>
    <mergeCell ref="H354:I354"/>
    <mergeCell ref="J354:K354"/>
    <mergeCell ref="B351:G351"/>
    <mergeCell ref="H351:I351"/>
    <mergeCell ref="J351:K351"/>
    <mergeCell ref="B352:G352"/>
    <mergeCell ref="H352:I352"/>
    <mergeCell ref="J352:K352"/>
    <mergeCell ref="B349:G349"/>
    <mergeCell ref="H349:I349"/>
    <mergeCell ref="J349:K349"/>
    <mergeCell ref="A337:K337"/>
    <mergeCell ref="B326:G326"/>
    <mergeCell ref="H326:I326"/>
    <mergeCell ref="J326:K326"/>
    <mergeCell ref="H328:I328"/>
    <mergeCell ref="J328:K328"/>
    <mergeCell ref="A327:G327"/>
    <mergeCell ref="H327:I327"/>
    <mergeCell ref="J327:K327"/>
    <mergeCell ref="B323:G323"/>
    <mergeCell ref="H323:I323"/>
    <mergeCell ref="J323:K323"/>
    <mergeCell ref="B325:G325"/>
    <mergeCell ref="H325:I325"/>
    <mergeCell ref="J325:K325"/>
    <mergeCell ref="B324:G324"/>
    <mergeCell ref="H324:I324"/>
    <mergeCell ref="J324:K324"/>
    <mergeCell ref="A328:G328"/>
    <mergeCell ref="A329:G329"/>
    <mergeCell ref="H329:K329"/>
    <mergeCell ref="I332:K332"/>
    <mergeCell ref="A334:K334"/>
    <mergeCell ref="A335:K335"/>
    <mergeCell ref="A339:K339"/>
    <mergeCell ref="J316:K316"/>
    <mergeCell ref="A305:K305"/>
    <mergeCell ref="H313:I313"/>
    <mergeCell ref="J313:K313"/>
    <mergeCell ref="A307:K307"/>
    <mergeCell ref="I300:K300"/>
    <mergeCell ref="A302:K302"/>
    <mergeCell ref="A303:K303"/>
    <mergeCell ref="H296:I296"/>
    <mergeCell ref="J296:K296"/>
    <mergeCell ref="A297:G297"/>
    <mergeCell ref="A296:G296"/>
    <mergeCell ref="H297:K297"/>
    <mergeCell ref="J295:K295"/>
    <mergeCell ref="B291:G291"/>
    <mergeCell ref="H291:I291"/>
    <mergeCell ref="J291:K291"/>
    <mergeCell ref="B293:G293"/>
    <mergeCell ref="H293:I293"/>
    <mergeCell ref="J293:K293"/>
    <mergeCell ref="B294:G294"/>
    <mergeCell ref="H294:I294"/>
    <mergeCell ref="J294:K294"/>
    <mergeCell ref="H295:I295"/>
    <mergeCell ref="B312:G312"/>
    <mergeCell ref="H312:I312"/>
    <mergeCell ref="J312:K312"/>
    <mergeCell ref="B313:G313"/>
    <mergeCell ref="B314:G314"/>
    <mergeCell ref="H314:I314"/>
    <mergeCell ref="J314:K314"/>
    <mergeCell ref="J290:K290"/>
    <mergeCell ref="B287:G287"/>
    <mergeCell ref="H287:I287"/>
    <mergeCell ref="J287:K287"/>
    <mergeCell ref="B284:G284"/>
    <mergeCell ref="H284:I284"/>
    <mergeCell ref="J284:K284"/>
    <mergeCell ref="B285:G285"/>
    <mergeCell ref="H285:I285"/>
    <mergeCell ref="J285:K285"/>
    <mergeCell ref="B282:G282"/>
    <mergeCell ref="H282:I282"/>
    <mergeCell ref="J282:K282"/>
    <mergeCell ref="B283:G283"/>
    <mergeCell ref="H283:I283"/>
    <mergeCell ref="J283:K283"/>
    <mergeCell ref="A279:K279"/>
    <mergeCell ref="B280:G280"/>
    <mergeCell ref="H280:I280"/>
    <mergeCell ref="J280:K280"/>
    <mergeCell ref="B281:G281"/>
    <mergeCell ref="H281:I281"/>
    <mergeCell ref="J281:K281"/>
    <mergeCell ref="A270:K270"/>
    <mergeCell ref="A271:K271"/>
    <mergeCell ref="A273:K273"/>
    <mergeCell ref="A275:K275"/>
    <mergeCell ref="A277:A278"/>
    <mergeCell ref="B277:G278"/>
    <mergeCell ref="H277:K277"/>
    <mergeCell ref="H278:I278"/>
    <mergeCell ref="J278:K278"/>
    <mergeCell ref="B265:G265"/>
    <mergeCell ref="H265:I265"/>
    <mergeCell ref="J265:K265"/>
    <mergeCell ref="B266:G266"/>
    <mergeCell ref="B262:G262"/>
    <mergeCell ref="H262:I262"/>
    <mergeCell ref="J262:K262"/>
    <mergeCell ref="B264:G264"/>
    <mergeCell ref="H264:I264"/>
    <mergeCell ref="J264:K264"/>
    <mergeCell ref="B259:G259"/>
    <mergeCell ref="H259:I259"/>
    <mergeCell ref="J259:K259"/>
    <mergeCell ref="B183:G183"/>
    <mergeCell ref="H183:I183"/>
    <mergeCell ref="J183:K183"/>
    <mergeCell ref="B184:G184"/>
    <mergeCell ref="H184:K184"/>
    <mergeCell ref="B181:G181"/>
    <mergeCell ref="H181:I181"/>
    <mergeCell ref="J181:K181"/>
    <mergeCell ref="B182:G182"/>
    <mergeCell ref="H182:I182"/>
    <mergeCell ref="J182:K182"/>
    <mergeCell ref="B179:G179"/>
    <mergeCell ref="H179:I179"/>
    <mergeCell ref="J179:K179"/>
    <mergeCell ref="H202:I202"/>
    <mergeCell ref="J202:K202"/>
    <mergeCell ref="B203:G203"/>
    <mergeCell ref="H203:I203"/>
    <mergeCell ref="J203:K203"/>
    <mergeCell ref="A204:K204"/>
    <mergeCell ref="A205:K205"/>
    <mergeCell ref="B206:K206"/>
    <mergeCell ref="B207:G207"/>
    <mergeCell ref="H207:I207"/>
    <mergeCell ref="J207:K207"/>
    <mergeCell ref="B208:G208"/>
    <mergeCell ref="H208:I208"/>
    <mergeCell ref="J208:K208"/>
    <mergeCell ref="B209:G209"/>
    <mergeCell ref="B177:G177"/>
    <mergeCell ref="H177:I177"/>
    <mergeCell ref="J177:K177"/>
    <mergeCell ref="B178:G178"/>
    <mergeCell ref="H178:I178"/>
    <mergeCell ref="J178:K178"/>
    <mergeCell ref="B198:K198"/>
    <mergeCell ref="B199:G199"/>
    <mergeCell ref="H199:I199"/>
    <mergeCell ref="J199:K199"/>
    <mergeCell ref="B200:G200"/>
    <mergeCell ref="H200:I200"/>
    <mergeCell ref="J200:K200"/>
    <mergeCell ref="B201:G201"/>
    <mergeCell ref="H201:I201"/>
    <mergeCell ref="J201:K201"/>
    <mergeCell ref="B202:G202"/>
    <mergeCell ref="B175:G175"/>
    <mergeCell ref="H175:I175"/>
    <mergeCell ref="J175:K175"/>
    <mergeCell ref="B176:G176"/>
    <mergeCell ref="H176:I176"/>
    <mergeCell ref="J176:K176"/>
    <mergeCell ref="B173:G173"/>
    <mergeCell ref="H173:I173"/>
    <mergeCell ref="J173:K173"/>
    <mergeCell ref="B174:G174"/>
    <mergeCell ref="H174:I174"/>
    <mergeCell ref="J174:K174"/>
    <mergeCell ref="B171:G171"/>
    <mergeCell ref="H171:I171"/>
    <mergeCell ref="J171:K171"/>
    <mergeCell ref="B172:G172"/>
    <mergeCell ref="H172:I172"/>
    <mergeCell ref="J172:K172"/>
    <mergeCell ref="A167:G167"/>
    <mergeCell ref="H167:K167"/>
    <mergeCell ref="A168:K168"/>
    <mergeCell ref="A169:K169"/>
    <mergeCell ref="B170:G170"/>
    <mergeCell ref="H170:I170"/>
    <mergeCell ref="J170:K170"/>
    <mergeCell ref="B165:G165"/>
    <mergeCell ref="H165:I165"/>
    <mergeCell ref="J165:K165"/>
    <mergeCell ref="B166:G166"/>
    <mergeCell ref="H166:I166"/>
    <mergeCell ref="J166:K166"/>
    <mergeCell ref="B162:G162"/>
    <mergeCell ref="H162:I162"/>
    <mergeCell ref="J162:K162"/>
    <mergeCell ref="B164:G164"/>
    <mergeCell ref="H164:I164"/>
    <mergeCell ref="J164:K164"/>
    <mergeCell ref="B163:G163"/>
    <mergeCell ref="B160:G160"/>
    <mergeCell ref="H160:I160"/>
    <mergeCell ref="J160:K160"/>
    <mergeCell ref="B161:G161"/>
    <mergeCell ref="H161:I161"/>
    <mergeCell ref="J161:K161"/>
    <mergeCell ref="B158:G158"/>
    <mergeCell ref="H158:I158"/>
    <mergeCell ref="J158:K158"/>
    <mergeCell ref="B159:G159"/>
    <mergeCell ref="H159:I159"/>
    <mergeCell ref="J159:K159"/>
    <mergeCell ref="B156:G156"/>
    <mergeCell ref="H156:I156"/>
    <mergeCell ref="J156:K156"/>
    <mergeCell ref="B157:G157"/>
    <mergeCell ref="H157:I157"/>
    <mergeCell ref="J157:K157"/>
    <mergeCell ref="I147:K147"/>
    <mergeCell ref="A149:K149"/>
    <mergeCell ref="A150:K150"/>
    <mergeCell ref="A152:K152"/>
    <mergeCell ref="A154:K154"/>
    <mergeCell ref="B155:G155"/>
    <mergeCell ref="H155:I155"/>
    <mergeCell ref="J155:K155"/>
    <mergeCell ref="B143:G143"/>
    <mergeCell ref="H143:I143"/>
    <mergeCell ref="J143:K143"/>
    <mergeCell ref="A144:G144"/>
    <mergeCell ref="H144:K144"/>
    <mergeCell ref="B145:G145"/>
    <mergeCell ref="B142:G142"/>
    <mergeCell ref="H142:I142"/>
    <mergeCell ref="J142:K142"/>
    <mergeCell ref="B138:G138"/>
    <mergeCell ref="H138:I138"/>
    <mergeCell ref="J138:K138"/>
    <mergeCell ref="B139:G139"/>
    <mergeCell ref="H139:I139"/>
    <mergeCell ref="J139:K139"/>
    <mergeCell ref="B134:G134"/>
    <mergeCell ref="H134:I134"/>
    <mergeCell ref="J134:K134"/>
    <mergeCell ref="B137:G137"/>
    <mergeCell ref="H137:I137"/>
    <mergeCell ref="J137:K137"/>
    <mergeCell ref="J136:K136"/>
    <mergeCell ref="B132:G132"/>
    <mergeCell ref="H132:I132"/>
    <mergeCell ref="J132:K132"/>
    <mergeCell ref="B133:G133"/>
    <mergeCell ref="H133:I133"/>
    <mergeCell ref="J133:K133"/>
    <mergeCell ref="B129:G129"/>
    <mergeCell ref="H129:I129"/>
    <mergeCell ref="J129:K129"/>
    <mergeCell ref="B130:G130"/>
    <mergeCell ref="B127:G127"/>
    <mergeCell ref="H127:I127"/>
    <mergeCell ref="J127:K127"/>
    <mergeCell ref="B128:G128"/>
    <mergeCell ref="H128:I128"/>
    <mergeCell ref="J128:K128"/>
    <mergeCell ref="B125:G125"/>
    <mergeCell ref="H125:I125"/>
    <mergeCell ref="J125:K125"/>
    <mergeCell ref="B126:G126"/>
    <mergeCell ref="H126:I126"/>
    <mergeCell ref="J126:K126"/>
    <mergeCell ref="B123:G123"/>
    <mergeCell ref="H123:I123"/>
    <mergeCell ref="J123:K123"/>
    <mergeCell ref="B124:G124"/>
    <mergeCell ref="H124:I124"/>
    <mergeCell ref="J124:K124"/>
    <mergeCell ref="B120:G120"/>
    <mergeCell ref="H120:I120"/>
    <mergeCell ref="J120:K120"/>
    <mergeCell ref="B122:G122"/>
    <mergeCell ref="H122:I122"/>
    <mergeCell ref="J122:K122"/>
    <mergeCell ref="B121:G121"/>
    <mergeCell ref="B118:G118"/>
    <mergeCell ref="H118:I118"/>
    <mergeCell ref="J118:K118"/>
    <mergeCell ref="B119:G119"/>
    <mergeCell ref="H119:I119"/>
    <mergeCell ref="J119:K119"/>
    <mergeCell ref="B116:G116"/>
    <mergeCell ref="H116:I116"/>
    <mergeCell ref="J116:K116"/>
    <mergeCell ref="B117:G117"/>
    <mergeCell ref="H117:I117"/>
    <mergeCell ref="J117:K117"/>
    <mergeCell ref="B114:G114"/>
    <mergeCell ref="H114:I114"/>
    <mergeCell ref="J114:K114"/>
    <mergeCell ref="B115:G115"/>
    <mergeCell ref="H115:I115"/>
    <mergeCell ref="J115:K115"/>
    <mergeCell ref="B112:G112"/>
    <mergeCell ref="H112:I112"/>
    <mergeCell ref="J112:K112"/>
    <mergeCell ref="B113:G113"/>
    <mergeCell ref="H113:I113"/>
    <mergeCell ref="J113:K113"/>
    <mergeCell ref="B110:G110"/>
    <mergeCell ref="H110:I110"/>
    <mergeCell ref="J110:K110"/>
    <mergeCell ref="B111:G111"/>
    <mergeCell ref="H111:I111"/>
    <mergeCell ref="J111:K111"/>
    <mergeCell ref="H95:K95"/>
    <mergeCell ref="I97:K97"/>
    <mergeCell ref="A99:K99"/>
    <mergeCell ref="A100:K100"/>
    <mergeCell ref="A93:E93"/>
    <mergeCell ref="F93:G93"/>
    <mergeCell ref="A94:E94"/>
    <mergeCell ref="F94:G94"/>
    <mergeCell ref="H93:K93"/>
    <mergeCell ref="A91:E91"/>
    <mergeCell ref="F91:G91"/>
    <mergeCell ref="H91:I91"/>
    <mergeCell ref="J91:K91"/>
    <mergeCell ref="A92:E92"/>
    <mergeCell ref="F92:G92"/>
    <mergeCell ref="H92:I92"/>
    <mergeCell ref="J92:K92"/>
    <mergeCell ref="H94:K94"/>
    <mergeCell ref="A89:E89"/>
    <mergeCell ref="F89:G89"/>
    <mergeCell ref="H89:I89"/>
    <mergeCell ref="J89:K89"/>
    <mergeCell ref="A90:E90"/>
    <mergeCell ref="F90:G90"/>
    <mergeCell ref="H90:I90"/>
    <mergeCell ref="J90:K90"/>
    <mergeCell ref="A87:E87"/>
    <mergeCell ref="F87:G87"/>
    <mergeCell ref="H87:I87"/>
    <mergeCell ref="J87:K87"/>
    <mergeCell ref="A88:E88"/>
    <mergeCell ref="F88:G88"/>
    <mergeCell ref="H88:I88"/>
    <mergeCell ref="J88:K88"/>
    <mergeCell ref="A84:E84"/>
    <mergeCell ref="F84:G84"/>
    <mergeCell ref="H84:I84"/>
    <mergeCell ref="J84:K84"/>
    <mergeCell ref="A85:K85"/>
    <mergeCell ref="A86:E86"/>
    <mergeCell ref="F86:G86"/>
    <mergeCell ref="H86:I86"/>
    <mergeCell ref="J86:K86"/>
    <mergeCell ref="A82:E82"/>
    <mergeCell ref="F82:G82"/>
    <mergeCell ref="H82:I82"/>
    <mergeCell ref="J82:K82"/>
    <mergeCell ref="A83:E83"/>
    <mergeCell ref="F83:G83"/>
    <mergeCell ref="H83:I83"/>
    <mergeCell ref="J83:K83"/>
    <mergeCell ref="A80:E80"/>
    <mergeCell ref="F80:G80"/>
    <mergeCell ref="H80:I80"/>
    <mergeCell ref="J80:K80"/>
    <mergeCell ref="A81:E81"/>
    <mergeCell ref="F81:G81"/>
    <mergeCell ref="H81:I81"/>
    <mergeCell ref="J81:K81"/>
    <mergeCell ref="A78:E78"/>
    <mergeCell ref="F78:G78"/>
    <mergeCell ref="H78:I78"/>
    <mergeCell ref="J78:K78"/>
    <mergeCell ref="A79:E79"/>
    <mergeCell ref="F79:G79"/>
    <mergeCell ref="H79:I79"/>
    <mergeCell ref="J79:K79"/>
    <mergeCell ref="A76:E76"/>
    <mergeCell ref="F76:K76"/>
    <mergeCell ref="A77:E77"/>
    <mergeCell ref="F77:G77"/>
    <mergeCell ref="H77:I77"/>
    <mergeCell ref="J77:K77"/>
    <mergeCell ref="A74:E74"/>
    <mergeCell ref="F74:G74"/>
    <mergeCell ref="H74:I74"/>
    <mergeCell ref="J74:K74"/>
    <mergeCell ref="A75:E75"/>
    <mergeCell ref="F75:G75"/>
    <mergeCell ref="H75:I75"/>
    <mergeCell ref="J75:K75"/>
    <mergeCell ref="A72:E72"/>
    <mergeCell ref="F72:G72"/>
    <mergeCell ref="H72:I72"/>
    <mergeCell ref="J72:K72"/>
    <mergeCell ref="A73:E73"/>
    <mergeCell ref="F73:G73"/>
    <mergeCell ref="H73:I73"/>
    <mergeCell ref="J73:K73"/>
    <mergeCell ref="A68:E68"/>
    <mergeCell ref="A69:E69"/>
    <mergeCell ref="A62:E62"/>
    <mergeCell ref="F62:G62"/>
    <mergeCell ref="H62:I62"/>
    <mergeCell ref="J62:K62"/>
    <mergeCell ref="A63:E63"/>
    <mergeCell ref="F63:G63"/>
    <mergeCell ref="H63:I63"/>
    <mergeCell ref="J63:K63"/>
    <mergeCell ref="A60:E60"/>
    <mergeCell ref="F60:G60"/>
    <mergeCell ref="H60:I60"/>
    <mergeCell ref="J60:K60"/>
    <mergeCell ref="A61:E61"/>
    <mergeCell ref="F61:G61"/>
    <mergeCell ref="H61:I61"/>
    <mergeCell ref="J61:K61"/>
    <mergeCell ref="A65:E65"/>
    <mergeCell ref="A66:E66"/>
    <mergeCell ref="A67:E67"/>
    <mergeCell ref="A64:E64"/>
    <mergeCell ref="F66:G66"/>
    <mergeCell ref="H66:I66"/>
    <mergeCell ref="J66:K66"/>
    <mergeCell ref="F67:G67"/>
    <mergeCell ref="H67:I67"/>
    <mergeCell ref="J67:K67"/>
    <mergeCell ref="J18:K18"/>
    <mergeCell ref="A51:E51"/>
    <mergeCell ref="F51:G51"/>
    <mergeCell ref="H51:I51"/>
    <mergeCell ref="J51:K51"/>
    <mergeCell ref="A48:E48"/>
    <mergeCell ref="F48:G48"/>
    <mergeCell ref="H48:I48"/>
    <mergeCell ref="J48:K48"/>
    <mergeCell ref="A49:E49"/>
    <mergeCell ref="F49:G49"/>
    <mergeCell ref="H49:I49"/>
    <mergeCell ref="J49:K49"/>
    <mergeCell ref="A44:E44"/>
    <mergeCell ref="F44:K44"/>
    <mergeCell ref="A45:E45"/>
    <mergeCell ref="F45:K45"/>
    <mergeCell ref="A46:E46"/>
    <mergeCell ref="F46:G46"/>
    <mergeCell ref="H46:I46"/>
    <mergeCell ref="J46:K46"/>
    <mergeCell ref="A47:E47"/>
    <mergeCell ref="A22:E22"/>
    <mergeCell ref="A23:E23"/>
    <mergeCell ref="A24:E24"/>
    <mergeCell ref="F22:G22"/>
    <mergeCell ref="F23:G23"/>
    <mergeCell ref="F24:G24"/>
    <mergeCell ref="H22:I22"/>
    <mergeCell ref="A28:E28"/>
    <mergeCell ref="F28:G28"/>
    <mergeCell ref="H28:I28"/>
    <mergeCell ref="J13:K13"/>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G8:I8"/>
    <mergeCell ref="J8:K8"/>
    <mergeCell ref="J108:K108"/>
    <mergeCell ref="J163:K163"/>
    <mergeCell ref="A2:K2"/>
    <mergeCell ref="A5:K5"/>
    <mergeCell ref="A6:K6"/>
    <mergeCell ref="A8:C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s>
  <conditionalFormatting sqref="F76:K76">
    <cfRule type="containsText" dxfId="4" priority="5" operator="containsText" text="Nu este corect valoarea depaseste 5%">
      <formula>NOT(ISERROR(SEARCH("Nu este corect valoarea depaseste 5%",F76)))</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95">
    <cfRule type="containsText" dxfId="1" priority="2" operator="containsText" text="&quot;Suma de avans mai mica de 50% din ajutorul public&quot;">
      <formula>NOT(ISERROR(SEARCH("""Suma de avans mai mica de 50% din ajutorul public""",H95)))</formula>
    </cfRule>
  </conditionalFormatting>
  <conditionalFormatting sqref="H95:K95">
    <cfRule type="containsText" dxfId="0" priority="1" operator="containsText" text="Suma de avans mai mare de 50% din ajutorul public">
      <formula>NOT(ISERROR(SEARCH("Suma de avans mai mare de 50% din ajutorul public",H95)))</formula>
    </cfRule>
  </conditionalFormatting>
  <pageMargins left="0.7" right="0.7" top="0.75" bottom="0.75" header="0.3" footer="0.3"/>
  <pageSetup paperSize="9" scale="75" fitToHeight="0" orientation="portrait" r:id="rId1"/>
  <rowBreaks count="15" manualBreakCount="15">
    <brk id="47" max="10" man="1"/>
    <brk id="95" max="10" man="1"/>
    <brk id="136" max="10" man="1"/>
    <brk id="144" max="16383" man="1"/>
    <brk id="184" max="16383" man="1"/>
    <brk id="234" max="10" man="1"/>
    <brk id="266" max="16383" man="1"/>
    <brk id="298" max="16383" man="1"/>
    <brk id="330" max="16383" man="1"/>
    <brk id="362" max="16383" man="1"/>
    <brk id="394" max="16383" man="1"/>
    <brk id="426" max="16383" man="1"/>
    <brk id="458" max="16383" man="1"/>
    <brk id="490" max="16383" man="1"/>
    <brk id="5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Cerere finantare</vt:lpstr>
      <vt:lpstr>CALCUL SO</vt:lpstr>
      <vt:lpstr>HG28</vt:lpstr>
      <vt:lpstr>HG907</vt:lpstr>
      <vt:lpstr>'CALCUL SO'!Print_Area</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 Bu</dc:creator>
  <cp:lastModifiedBy>User</cp:lastModifiedBy>
  <cp:lastPrinted>2018-02-19T06:43:11Z</cp:lastPrinted>
  <dcterms:created xsi:type="dcterms:W3CDTF">2017-06-12T08:36:00Z</dcterms:created>
  <dcterms:modified xsi:type="dcterms:W3CDTF">2018-02-20T14:03:26Z</dcterms:modified>
</cp:coreProperties>
</file>